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815" tabRatio="963" firstSheet="1" activeTab="11"/>
  </bookViews>
  <sheets>
    <sheet name="MNG SUMM." sheetId="21" r:id="rId1"/>
    <sheet name="LOG BOOK " sheetId="8" r:id="rId2"/>
    <sheet name="SYSTEM FRIGHT" sheetId="9" r:id="rId3"/>
    <sheet name="DIFFERENTIAL FRIGHT " sheetId="10" r:id="rId4"/>
    <sheet name="NIMB. SUMM. " sheetId="15" r:id="rId5"/>
    <sheet name="LOG BOOK MILK " sheetId="11" r:id="rId6"/>
    <sheet name="SYSTEM FRT. " sheetId="12" r:id="rId7"/>
    <sheet name="DIFFERENTIAL FRT" sheetId="13" r:id="rId8"/>
    <sheet name="ALIGARH SUMM." sheetId="17" r:id="rId9"/>
    <sheet name="LG BK " sheetId="20" r:id="rId10"/>
    <sheet name="system fright  " sheetId="19" r:id="rId11"/>
    <sheet name="DIFFE. FRGT " sheetId="26" r:id="rId12"/>
  </sheets>
  <definedNames>
    <definedName name="_xlnm.Print_Area" localSheetId="8">'ALIGARH SUMM.'!$A$1:$G$19</definedName>
    <definedName name="_xlnm.Print_Area" localSheetId="3">'DIFFERENTIAL FRIGHT '!$A$1:$H$38</definedName>
    <definedName name="_xlnm.Print_Area" localSheetId="7">'DIFFERENTIAL FRT'!$A$1:$J$49</definedName>
    <definedName name="_xlnm.Print_Area" localSheetId="9">'LG BK '!$A$1:$I$34</definedName>
    <definedName name="_xlnm.Print_Area" localSheetId="1">'LOG BOOK '!$A$1:$L$53</definedName>
    <definedName name="_xlnm.Print_Area" localSheetId="5">'LOG BOOK MILK '!$A$1:$K$35</definedName>
    <definedName name="_xlnm.Print_Area" localSheetId="2">'SYSTEM FRIGHT'!$A$1:$H$39</definedName>
    <definedName name="_xlnm.Print_Area" localSheetId="6">'SYSTEM FRT. '!$A$1:$I$47</definedName>
  </definedNames>
  <calcPr calcId="125725"/>
</workbook>
</file>

<file path=xl/calcChain.xml><?xml version="1.0" encoding="utf-8"?>
<calcChain xmlns="http://schemas.openxmlformats.org/spreadsheetml/2006/main">
  <c r="H46" i="8"/>
  <c r="J46" s="1"/>
  <c r="H45"/>
  <c r="J45" s="1"/>
  <c r="F52"/>
  <c r="G32" i="26"/>
  <c r="E32"/>
  <c r="G33" i="10"/>
  <c r="J47" i="8" l="1"/>
  <c r="H51"/>
  <c r="J51" s="1"/>
  <c r="H49"/>
  <c r="J49" s="1"/>
  <c r="H50"/>
  <c r="J50" s="1"/>
  <c r="H48"/>
  <c r="J48" s="1"/>
  <c r="H47"/>
  <c r="H44"/>
  <c r="J44" s="1"/>
  <c r="H43"/>
  <c r="J43" s="1"/>
  <c r="H42"/>
  <c r="J42" s="1"/>
  <c r="H41"/>
  <c r="J41" s="1"/>
  <c r="H40"/>
  <c r="J40" s="1"/>
  <c r="H34"/>
  <c r="H35"/>
  <c r="H36"/>
  <c r="H29"/>
  <c r="H28"/>
  <c r="H27"/>
  <c r="H26"/>
  <c r="H25"/>
  <c r="H24"/>
  <c r="I52"/>
  <c r="G52"/>
  <c r="E40" i="21"/>
  <c r="D40"/>
  <c r="G32" i="19"/>
  <c r="F31" i="20" l="1"/>
  <c r="G24"/>
  <c r="I24" s="1"/>
  <c r="G22"/>
  <c r="H29" i="11"/>
  <c r="J29" s="1"/>
  <c r="H30"/>
  <c r="J30" s="1"/>
  <c r="H28"/>
  <c r="I31"/>
  <c r="J35" i="8"/>
  <c r="H39"/>
  <c r="J39" s="1"/>
  <c r="D16" i="15"/>
  <c r="E16"/>
  <c r="G31" i="11"/>
  <c r="E31" i="20"/>
  <c r="H31"/>
  <c r="G29"/>
  <c r="G26"/>
  <c r="I26" s="1"/>
  <c r="I22"/>
  <c r="F31" i="11"/>
  <c r="J28" i="8"/>
  <c r="E32" i="19"/>
  <c r="E17" i="17"/>
  <c r="D17"/>
  <c r="G33" i="13"/>
  <c r="E33"/>
  <c r="G32" i="12"/>
  <c r="E32"/>
  <c r="G33" i="9"/>
  <c r="E33"/>
  <c r="H38" i="8"/>
  <c r="J38" s="1"/>
  <c r="H37"/>
  <c r="J36"/>
  <c r="J34"/>
  <c r="H33"/>
  <c r="J33" s="1"/>
  <c r="H31"/>
  <c r="J31" s="1"/>
  <c r="H30"/>
  <c r="J30" s="1"/>
  <c r="J29"/>
  <c r="J27"/>
  <c r="J26"/>
  <c r="J25"/>
  <c r="J24"/>
  <c r="H31" i="11" l="1"/>
  <c r="J28"/>
  <c r="J31" s="1"/>
  <c r="J37" i="8"/>
  <c r="J52" s="1"/>
  <c r="H52"/>
  <c r="G31" i="20"/>
</calcChain>
</file>

<file path=xl/sharedStrings.xml><?xml version="1.0" encoding="utf-8"?>
<sst xmlns="http://schemas.openxmlformats.org/spreadsheetml/2006/main" count="492" uniqueCount="177">
  <si>
    <t xml:space="preserve">GANESHA TRADERS </t>
  </si>
  <si>
    <t xml:space="preserve">NEAR INDANE GAS AGENCY NABAB BASAI ROAD MANIA DHOLPUR ( RAJ. ) </t>
  </si>
  <si>
    <t>UNIT: JK CEMENT WORK'S LIMITED</t>
  </si>
  <si>
    <t>DATE</t>
  </si>
  <si>
    <t>SOLD TO PARTY NAME</t>
  </si>
  <si>
    <t>CITY CODE</t>
  </si>
  <si>
    <t>QUANTITY</t>
  </si>
  <si>
    <t>FREIGHT AMOUNT</t>
  </si>
  <si>
    <t>TRUCK NO.</t>
  </si>
  <si>
    <t>L.R.NO.</t>
  </si>
  <si>
    <t>BARI</t>
  </si>
  <si>
    <t>RJ11RB1971</t>
  </si>
  <si>
    <t>SAIPAU</t>
  </si>
  <si>
    <t>RAJAKHERA</t>
  </si>
  <si>
    <t>GSTIN  :  08KHAPK9767B1ZZ</t>
  </si>
  <si>
    <t xml:space="preserve">                                                                   PAN: KHAPK9767B</t>
  </si>
  <si>
    <t>TRANSPORT CONTRACTOR &amp; HANDLING AGENT</t>
  </si>
  <si>
    <t>Regd. &amp; Auth. Transporter: J. K. CEMENT LTD.</t>
  </si>
  <si>
    <t xml:space="preserve">Depot :-  NEAR INDANE GAS AGENCY NABAB BASAI ROAD MANIA DHOLPUR ( RAJ . ) </t>
  </si>
  <si>
    <t>MANIA DHOLPUR  (Raj.)</t>
  </si>
  <si>
    <t>To,</t>
  </si>
  <si>
    <r>
      <rPr>
        <b/>
        <sz val="22"/>
        <color rgb="FF000000"/>
        <rFont val="Calibri"/>
        <family val="2"/>
        <scheme val="minor"/>
      </rPr>
      <t>J.K. Cement Works ,</t>
    </r>
    <r>
      <rPr>
        <b/>
        <u/>
        <sz val="22"/>
        <color rgb="FF000000"/>
        <rFont val="Calibri"/>
        <family val="2"/>
        <scheme val="minor"/>
      </rPr>
      <t>MANGROL</t>
    </r>
  </si>
  <si>
    <t>unit :-J.K.Cement Ltd.</t>
  </si>
  <si>
    <t>Vendor Registartion :  1312845</t>
  </si>
  <si>
    <t>4th Floor , Plot No. A-2, UDB Corporate,JLN Marg</t>
  </si>
  <si>
    <t>Mode of Transport :   Road</t>
  </si>
  <si>
    <t>Near Jawahar Circle ,Jaipur-302017</t>
  </si>
  <si>
    <t>Material Transport :   Cement</t>
  </si>
  <si>
    <t>Rajasthan India</t>
  </si>
  <si>
    <t>Reverse Charge :   Applicable</t>
  </si>
  <si>
    <t xml:space="preserve">State Code :- 08    </t>
  </si>
  <si>
    <t>Place of Supply State : Rajasthan</t>
  </si>
  <si>
    <t>GST NO - 08AABCJ0355R1Z7</t>
  </si>
  <si>
    <t>Depot Code :  1468</t>
  </si>
  <si>
    <t xml:space="preserve">                      SAC / HSN Code :  996791</t>
  </si>
  <si>
    <t>Original copy of Log book containing daily KMs traveled and sale quantity alongwith proper route detail</t>
  </si>
  <si>
    <t>S.No</t>
  </si>
  <si>
    <t>Date</t>
  </si>
  <si>
    <t>Route No.</t>
  </si>
  <si>
    <t>Route description</t>
  </si>
  <si>
    <t>No. of KMs traveled (as per log book)</t>
  </si>
  <si>
    <t>Sale Qty</t>
  </si>
  <si>
    <t>Milk Van freight (Sale*KMs*PTPK negotiated)</t>
  </si>
  <si>
    <t>Freight as per system</t>
  </si>
  <si>
    <t>Differential freight</t>
  </si>
  <si>
    <t xml:space="preserve">Name of Depot :- GANESHA TRADERS </t>
  </si>
  <si>
    <t>Location  Code :- 1312845</t>
  </si>
  <si>
    <t xml:space="preserve">Location Name :-   MANIA ( DHOLPUR ) </t>
  </si>
  <si>
    <t xml:space="preserve">DEPOT ADDRESS : NEAR INDANE GAS AGENCY NABAB BASAI ROAD MANIA DHOLPUR ( RAJ. ) </t>
  </si>
  <si>
    <t>Pan No :- KHAPK9767B</t>
  </si>
  <si>
    <t>GSTIN :- 08KHAPK9767B1ZZ</t>
  </si>
  <si>
    <t>HSN CODE :-  996791</t>
  </si>
  <si>
    <t>J. K. CEMENT WORKS. MANGROL</t>
  </si>
  <si>
    <t>UNIT:- J. K. CEMENT LTD</t>
  </si>
  <si>
    <t>UDB CORPORATE TOWER,</t>
  </si>
  <si>
    <t>JAWAHAR LAL NEHRU MARG NEAR JAWAHAR CIRCLE, 302017</t>
  </si>
  <si>
    <t>GST NO. 08AABCJ0355R1Z7</t>
  </si>
  <si>
    <t>Sr.No</t>
  </si>
  <si>
    <t>Particulars</t>
  </si>
  <si>
    <t>Product Code</t>
  </si>
  <si>
    <t>Dispatch Qty in MT</t>
  </si>
  <si>
    <t>Product wise Amount (Rs)</t>
  </si>
  <si>
    <t>Total Amount (Rs)</t>
  </si>
  <si>
    <t>Cement Transportation Charges</t>
  </si>
  <si>
    <t>OPC43
&amp;
PPC</t>
  </si>
  <si>
    <t>Total</t>
  </si>
  <si>
    <t>Authorized Signatory</t>
  </si>
  <si>
    <t>Stamp</t>
  </si>
  <si>
    <t xml:space="preserve"> GANESHA TRADERS </t>
  </si>
  <si>
    <t xml:space="preserve">Name of Depot :-  GANESHA TRADERS </t>
  </si>
  <si>
    <t>Locatio Code :- 1312845</t>
  </si>
  <si>
    <t xml:space="preserve">Location Name :-  MANIA ( DHOLPUR ) </t>
  </si>
  <si>
    <t>Pan No : KHAPK9767B</t>
  </si>
  <si>
    <t xml:space="preserve"> NIMBHERA ,  (MILKVAN)</t>
  </si>
  <si>
    <t xml:space="preserve">J.K. Cement Works , NIMBHERA </t>
  </si>
  <si>
    <t>Vendor Registartion : 1312845</t>
  </si>
  <si>
    <t>Mode of Transport:   Road</t>
  </si>
  <si>
    <t>Material Transport : Cement</t>
  </si>
  <si>
    <t>Reverse Charge : Applicable</t>
  </si>
  <si>
    <t>Depot Code:  1468</t>
  </si>
  <si>
    <t xml:space="preserve">To                                                                                              </t>
  </si>
  <si>
    <t>DEPOT : 1468</t>
  </si>
  <si>
    <t xml:space="preserve">J. K. CEMENT WORKS.  NIMBHERA </t>
  </si>
  <si>
    <t>PPCWS</t>
  </si>
  <si>
    <t>Location Name :-  MANIA (DHOLPUR )</t>
  </si>
  <si>
    <t xml:space="preserve">J. K. CEMENT WORKS. NIMBHERA </t>
  </si>
  <si>
    <t xml:space="preserve"> ALIGARH  (MILKVAN)</t>
  </si>
  <si>
    <t xml:space="preserve">J.K. Cement Works , ALIGARH </t>
  </si>
  <si>
    <t xml:space="preserve">J. K. CEMENT WORKS.  ALIGARH </t>
  </si>
  <si>
    <t xml:space="preserve">                                                              SAC / HSN Code : 996791</t>
  </si>
  <si>
    <t xml:space="preserve">To                                                                                                                           </t>
  </si>
  <si>
    <t xml:space="preserve">      DEPOT CODE :- 1468  </t>
  </si>
  <si>
    <t xml:space="preserve"> To                                                                                                                                                                                    </t>
  </si>
  <si>
    <t>DEPOT CODE:- 1468</t>
  </si>
  <si>
    <t xml:space="preserve">To                                                                                                                                                     </t>
  </si>
  <si>
    <t xml:space="preserve"> depot code :- 1468  </t>
  </si>
  <si>
    <t>Ankit ji</t>
  </si>
  <si>
    <t>Rajendra ji</t>
  </si>
  <si>
    <t>Dinesh ji</t>
  </si>
  <si>
    <t>Karan ji</t>
  </si>
  <si>
    <t xml:space="preserve"> MANGROL (MILKVAN)</t>
  </si>
  <si>
    <t>Yogesh construction</t>
  </si>
  <si>
    <t>DEPOT CODE :- 1468</t>
  </si>
  <si>
    <t xml:space="preserve">To                                                                                                                            </t>
  </si>
  <si>
    <t>Vimal ji</t>
  </si>
  <si>
    <t>PPC</t>
  </si>
  <si>
    <t xml:space="preserve">TOTAL </t>
  </si>
  <si>
    <t>PERIOD: 01  MAY 2022  TO  31  MAY 2022</t>
  </si>
  <si>
    <t>Prakash ji</t>
  </si>
  <si>
    <t>RAJENDRA JI</t>
  </si>
  <si>
    <t>Sumit ji</t>
  </si>
  <si>
    <t>Kailash ji</t>
  </si>
  <si>
    <t>Suresh ji</t>
  </si>
  <si>
    <t>Rajeev ji</t>
  </si>
  <si>
    <t>MANGROL (DHOLPUR)</t>
  </si>
  <si>
    <t>DHOLPUR</t>
  </si>
  <si>
    <t>BASAI NABAB</t>
  </si>
  <si>
    <t>735</t>
  </si>
  <si>
    <t>736</t>
  </si>
  <si>
    <t>740</t>
  </si>
  <si>
    <t>749</t>
  </si>
  <si>
    <t>754</t>
  </si>
  <si>
    <t>756</t>
  </si>
  <si>
    <t>757</t>
  </si>
  <si>
    <t>758</t>
  </si>
  <si>
    <t>762</t>
  </si>
  <si>
    <t>763</t>
  </si>
  <si>
    <t>764</t>
  </si>
  <si>
    <t>766</t>
  </si>
  <si>
    <t>768</t>
  </si>
  <si>
    <t>769</t>
  </si>
  <si>
    <t>774</t>
  </si>
  <si>
    <t>775</t>
  </si>
  <si>
    <t>777</t>
  </si>
  <si>
    <t>779</t>
  </si>
  <si>
    <t>780</t>
  </si>
  <si>
    <t>782</t>
  </si>
  <si>
    <t>790</t>
  </si>
  <si>
    <t>792</t>
  </si>
  <si>
    <t>793</t>
  </si>
  <si>
    <t>795</t>
  </si>
  <si>
    <t>788</t>
  </si>
  <si>
    <t>789</t>
  </si>
  <si>
    <t>797</t>
  </si>
  <si>
    <t>Transportation Freight Bill For The Period 01 to 31 MAY   2022 For MILK VAN.</t>
  </si>
  <si>
    <t>Date :  31/05/2022</t>
  </si>
  <si>
    <t>Dispatch Period : 01/05/2022 to 31/05/2022</t>
  </si>
  <si>
    <t>MANGROL</t>
  </si>
  <si>
    <t xml:space="preserve">DHOLPUR </t>
  </si>
  <si>
    <t>Date:- 31/05/2022</t>
  </si>
  <si>
    <t>Bill No:-  23</t>
  </si>
  <si>
    <t>Bill No:- 24</t>
  </si>
  <si>
    <t>Subject :-  Secondary freight chages Of milK van as per system for the Month of  MAY  - 2022</t>
  </si>
  <si>
    <t>PERIOD: 01  MAY  2022  TO  31 MAY   2022</t>
  </si>
  <si>
    <t>752</t>
  </si>
  <si>
    <t>755</t>
  </si>
  <si>
    <t>765</t>
  </si>
  <si>
    <t>Transportation Freight Bill For The Period 01 to 31 MAY 2022 For MILK VAN.</t>
  </si>
  <si>
    <t>Date : 31/05/2022</t>
  </si>
  <si>
    <t xml:space="preserve"> Dispatch Period : 01/05/2022 to 31/05/2022</t>
  </si>
  <si>
    <t>Bill No:- 25</t>
  </si>
  <si>
    <t>Bill No:- 26</t>
  </si>
  <si>
    <t>Subject :-  Secondary freight chages Of milK van differential fright for the Month of MAY  -  2022</t>
  </si>
  <si>
    <t xml:space="preserve">Bill No:- 27 </t>
  </si>
  <si>
    <t>739</t>
  </si>
  <si>
    <t>741</t>
  </si>
  <si>
    <t>748</t>
  </si>
  <si>
    <t>761</t>
  </si>
  <si>
    <t xml:space="preserve">BARI </t>
  </si>
  <si>
    <t>Bill No:- 28</t>
  </si>
  <si>
    <t>Subject :-  DIFFERENTIAL FRIGHT chages Of milK van as per system for the Month of MAY - 2022</t>
  </si>
  <si>
    <t>Subject :-  differential  freight chages Of milK van as per system for the Month of  MAY    - 2022</t>
  </si>
  <si>
    <t>PERIOD: 01 MAY  2022 TO 31 MAY    2022</t>
  </si>
  <si>
    <t>Transportation Freight Bill For The Period 01 to 31 MAY  2022 For MILK VAN.</t>
  </si>
  <si>
    <t>Subject :-  Secondary freight chages Of milK van as per system for the Month of may  - 2022</t>
  </si>
  <si>
    <t>P</t>
  </si>
  <si>
    <t>Subject :-  differential freight  chages Of milK van differential fright for the Month of  MAY - 2022</t>
  </si>
</sst>
</file>

<file path=xl/styles.xml><?xml version="1.0" encoding="utf-8"?>
<styleSheet xmlns="http://schemas.openxmlformats.org/spreadsheetml/2006/main">
  <numFmts count="4">
    <numFmt numFmtId="164" formatCode="_ * #,##0.00_ ;_ * \-#,##0.00_ ;_ * &quot;-&quot;??_ ;_ @_ "/>
    <numFmt numFmtId="165" formatCode="[$-409]d\-mmm\-yy;@"/>
    <numFmt numFmtId="166" formatCode="#,##0.000"/>
    <numFmt numFmtId="167" formatCode="m/d/yy;@"/>
  </numFmts>
  <fonts count="76">
    <font>
      <sz val="11"/>
      <color theme="1"/>
      <name val="Calibri"/>
      <charset val="134"/>
      <scheme val="minor"/>
    </font>
    <font>
      <b/>
      <sz val="48"/>
      <color theme="1"/>
      <name val="Arial Black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entury Gothic"/>
      <family val="2"/>
    </font>
    <font>
      <b/>
      <sz val="14"/>
      <color theme="1"/>
      <name val="Century Gothic"/>
      <family val="2"/>
    </font>
    <font>
      <b/>
      <sz val="14"/>
      <color theme="1"/>
      <name val="Calibri"/>
      <family val="2"/>
      <scheme val="minor"/>
    </font>
    <font>
      <b/>
      <u/>
      <sz val="14"/>
      <color theme="1"/>
      <name val="Century Gothic"/>
      <family val="2"/>
    </font>
    <font>
      <sz val="14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 val="singleAccounting"/>
      <sz val="14"/>
      <color theme="1"/>
      <name val="David"/>
      <charset val="177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name val="Arial"/>
      <family val="2"/>
    </font>
    <font>
      <b/>
      <sz val="20"/>
      <color theme="1"/>
      <name val="Calibri"/>
      <family val="2"/>
      <scheme val="minor"/>
    </font>
    <font>
      <b/>
      <sz val="16"/>
      <color theme="1"/>
      <name val="Century Gothic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 val="singleAccounting"/>
      <sz val="12"/>
      <color theme="1"/>
      <name val="David"/>
      <charset val="177"/>
    </font>
    <font>
      <b/>
      <sz val="22"/>
      <color theme="1"/>
      <name val="Calibri"/>
      <family val="2"/>
      <scheme val="minor"/>
    </font>
    <font>
      <b/>
      <sz val="22"/>
      <color rgb="FF000000"/>
      <name val="Calibri"/>
      <family val="2"/>
      <scheme val="minor"/>
    </font>
    <font>
      <b/>
      <sz val="24"/>
      <name val="Cambria"/>
      <family val="1"/>
    </font>
    <font>
      <b/>
      <u/>
      <sz val="24"/>
      <name val="Calibri"/>
      <family val="2"/>
      <scheme val="minor"/>
    </font>
    <font>
      <b/>
      <sz val="24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 val="singleAccounting"/>
      <sz val="24"/>
      <color theme="1"/>
      <name val="David"/>
      <charset val="134"/>
    </font>
    <font>
      <sz val="22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sz val="22"/>
      <name val="Calibri"/>
      <family val="2"/>
      <scheme val="minor"/>
    </font>
    <font>
      <b/>
      <sz val="22"/>
      <name val="Arial"/>
      <family val="2"/>
    </font>
    <font>
      <b/>
      <sz val="20"/>
      <name val="Calibri"/>
      <family val="2"/>
      <scheme val="minor"/>
    </font>
    <font>
      <b/>
      <u/>
      <sz val="22"/>
      <color rgb="FF000000"/>
      <name val="Calibri"/>
      <family val="2"/>
      <scheme val="minor"/>
    </font>
    <font>
      <b/>
      <u/>
      <sz val="22"/>
      <name val="Calibri"/>
      <family val="2"/>
      <scheme val="minor"/>
    </font>
    <font>
      <b/>
      <sz val="18"/>
      <color theme="1"/>
      <name val="Century Gothic"/>
      <family val="2"/>
    </font>
    <font>
      <b/>
      <sz val="26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sz val="26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0"/>
      <color theme="1"/>
      <name val="Century Gothic"/>
      <family val="2"/>
    </font>
    <font>
      <u/>
      <sz val="100"/>
      <name val="Arial Black"/>
      <family val="2"/>
    </font>
    <font>
      <b/>
      <i/>
      <sz val="24"/>
      <color theme="1"/>
      <name val="Calibri"/>
      <family val="2"/>
      <scheme val="minor"/>
    </font>
    <font>
      <b/>
      <sz val="100"/>
      <color theme="1"/>
      <name val="Arial Black"/>
      <family val="2"/>
    </font>
    <font>
      <sz val="16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i/>
      <sz val="2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90"/>
      <color theme="1"/>
      <name val="Arial Black"/>
      <family val="2"/>
    </font>
    <font>
      <b/>
      <sz val="22"/>
      <name val="Cambria"/>
      <family val="1"/>
    </font>
    <font>
      <b/>
      <u val="singleAccounting"/>
      <sz val="20"/>
      <color theme="1"/>
      <name val="David"/>
      <charset val="134"/>
    </font>
    <font>
      <u/>
      <sz val="80"/>
      <name val="Arial Black"/>
      <family val="2"/>
    </font>
    <font>
      <b/>
      <sz val="24"/>
      <color rgb="FFFF0000"/>
      <name val="Calibri"/>
      <family val="2"/>
      <scheme val="minor"/>
    </font>
    <font>
      <b/>
      <sz val="72"/>
      <color theme="1"/>
      <name val="Arial Black"/>
      <family val="2"/>
    </font>
    <font>
      <b/>
      <sz val="70"/>
      <color theme="1"/>
      <name val="Arial Black"/>
      <family val="2"/>
    </font>
    <font>
      <b/>
      <u/>
      <sz val="18"/>
      <color theme="1"/>
      <name val="Century Gothic"/>
      <family val="2"/>
    </font>
    <font>
      <b/>
      <sz val="22"/>
      <color theme="1"/>
      <name val="Century Gothic"/>
      <family val="2"/>
    </font>
    <font>
      <u/>
      <sz val="90"/>
      <name val="Arial Black"/>
      <family val="2"/>
    </font>
    <font>
      <b/>
      <sz val="60"/>
      <color theme="1"/>
      <name val="Arial Black"/>
      <family val="2"/>
    </font>
    <font>
      <b/>
      <sz val="30"/>
      <color theme="1"/>
      <name val="Calibri"/>
      <family val="2"/>
      <scheme val="minor"/>
    </font>
    <font>
      <b/>
      <u/>
      <sz val="28"/>
      <name val="Calibri"/>
      <family val="2"/>
      <scheme val="minor"/>
    </font>
    <font>
      <b/>
      <sz val="28"/>
      <name val="Cambria"/>
      <family val="1"/>
    </font>
    <font>
      <b/>
      <sz val="28"/>
      <name val="Calibri"/>
      <family val="2"/>
      <scheme val="minor"/>
    </font>
    <font>
      <b/>
      <u val="doubleAccounting"/>
      <sz val="26"/>
      <color theme="1"/>
      <name val="David"/>
      <charset val="134"/>
    </font>
    <font>
      <b/>
      <sz val="24"/>
      <color rgb="FF000000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u/>
      <sz val="16"/>
      <color theme="1"/>
      <name val="Century Gothic"/>
      <family val="2"/>
    </font>
    <font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33">
    <xf numFmtId="0" fontId="0" fillId="0" borderId="0" xfId="0"/>
    <xf numFmtId="0" fontId="4" fillId="0" borderId="5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5" fillId="0" borderId="0" xfId="0" applyFont="1" applyBorder="1"/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2" fontId="4" fillId="0" borderId="9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4" fillId="0" borderId="28" xfId="0" applyFont="1" applyBorder="1" applyAlignment="1">
      <alignment horizontal="right" vertical="center" wrapText="1"/>
    </xf>
    <xf numFmtId="0" fontId="4" fillId="0" borderId="28" xfId="0" applyFont="1" applyBorder="1" applyAlignment="1">
      <alignment horizontal="right" vertical="center"/>
    </xf>
    <xf numFmtId="0" fontId="4" fillId="0" borderId="3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right" vertical="center" wrapText="1"/>
    </xf>
    <xf numFmtId="164" fontId="10" fillId="0" borderId="0" xfId="0" applyNumberFormat="1" applyFont="1" applyBorder="1" applyAlignment="1"/>
    <xf numFmtId="164" fontId="10" fillId="0" borderId="0" xfId="0" applyNumberFormat="1" applyFont="1" applyBorder="1" applyAlignment="1">
      <alignment wrapText="1"/>
    </xf>
    <xf numFmtId="164" fontId="5" fillId="0" borderId="0" xfId="0" applyNumberFormat="1" applyFont="1" applyBorder="1" applyAlignment="1">
      <alignment horizontal="right" wrapText="1"/>
    </xf>
    <xf numFmtId="164" fontId="11" fillId="0" borderId="0" xfId="0" applyNumberFormat="1" applyFont="1" applyBorder="1" applyAlignment="1"/>
    <xf numFmtId="0" fontId="13" fillId="0" borderId="2" xfId="0" applyFont="1" applyBorder="1" applyAlignment="1"/>
    <xf numFmtId="0" fontId="13" fillId="0" borderId="2" xfId="0" applyFont="1" applyBorder="1" applyAlignment="1">
      <alignment horizontal="center"/>
    </xf>
    <xf numFmtId="0" fontId="13" fillId="0" borderId="2" xfId="0" applyFont="1" applyBorder="1"/>
    <xf numFmtId="0" fontId="14" fillId="0" borderId="5" xfId="0" applyFon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center"/>
    </xf>
    <xf numFmtId="0" fontId="13" fillId="0" borderId="0" xfId="0" applyFont="1" applyBorder="1"/>
    <xf numFmtId="0" fontId="12" fillId="0" borderId="0" xfId="0" applyFont="1" applyBorder="1"/>
    <xf numFmtId="0" fontId="13" fillId="0" borderId="5" xfId="0" applyFont="1" applyBorder="1"/>
    <xf numFmtId="0" fontId="13" fillId="0" borderId="0" xfId="0" applyFont="1" applyBorder="1" applyAlignment="1">
      <alignment horizontal="center"/>
    </xf>
    <xf numFmtId="0" fontId="15" fillId="0" borderId="8" xfId="0" applyFont="1" applyBorder="1"/>
    <xf numFmtId="0" fontId="13" fillId="0" borderId="9" xfId="0" applyFont="1" applyBorder="1"/>
    <xf numFmtId="0" fontId="10" fillId="0" borderId="9" xfId="0" applyFont="1" applyBorder="1"/>
    <xf numFmtId="0" fontId="13" fillId="0" borderId="28" xfId="0" applyFont="1" applyBorder="1"/>
    <xf numFmtId="0" fontId="10" fillId="0" borderId="30" xfId="0" applyFont="1" applyBorder="1"/>
    <xf numFmtId="0" fontId="0" fillId="0" borderId="0" xfId="0" applyBorder="1"/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2" fontId="19" fillId="0" borderId="9" xfId="0" applyNumberFormat="1" applyFont="1" applyBorder="1" applyAlignment="1">
      <alignment horizontal="center" vertical="center" wrapText="1"/>
    </xf>
    <xf numFmtId="0" fontId="20" fillId="0" borderId="0" xfId="0" applyFont="1"/>
    <xf numFmtId="0" fontId="0" fillId="0" borderId="0" xfId="0" applyAlignment="1">
      <alignment horizontal="center"/>
    </xf>
    <xf numFmtId="0" fontId="10" fillId="0" borderId="5" xfId="0" applyFont="1" applyBorder="1"/>
    <xf numFmtId="0" fontId="4" fillId="0" borderId="0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20" fillId="0" borderId="0" xfId="0" applyFont="1" applyBorder="1" applyAlignment="1"/>
    <xf numFmtId="0" fontId="20" fillId="0" borderId="0" xfId="0" applyFont="1" applyBorder="1" applyAlignment="1">
      <alignment horizontal="center"/>
    </xf>
    <xf numFmtId="0" fontId="20" fillId="0" borderId="0" xfId="0" applyFont="1" applyBorder="1"/>
    <xf numFmtId="164" fontId="20" fillId="0" borderId="0" xfId="0" applyNumberFormat="1" applyFont="1" applyBorder="1" applyAlignment="1"/>
    <xf numFmtId="164" fontId="20" fillId="0" borderId="0" xfId="0" applyNumberFormat="1" applyFont="1" applyBorder="1" applyAlignment="1">
      <alignment wrapText="1"/>
    </xf>
    <xf numFmtId="164" fontId="21" fillId="0" borderId="0" xfId="0" applyNumberFormat="1" applyFont="1" applyBorder="1" applyAlignment="1">
      <alignment horizontal="right" wrapText="1"/>
    </xf>
    <xf numFmtId="164" fontId="22" fillId="0" borderId="0" xfId="0" applyNumberFormat="1" applyFont="1" applyBorder="1" applyAlignment="1"/>
    <xf numFmtId="164" fontId="21" fillId="0" borderId="0" xfId="0" applyNumberFormat="1" applyFont="1" applyBorder="1" applyAlignment="1">
      <alignment wrapText="1"/>
    </xf>
    <xf numFmtId="0" fontId="23" fillId="0" borderId="0" xfId="0" applyFont="1" applyBorder="1" applyAlignment="1">
      <alignment horizontal="center"/>
    </xf>
    <xf numFmtId="0" fontId="23" fillId="0" borderId="0" xfId="0" applyFont="1" applyBorder="1"/>
    <xf numFmtId="0" fontId="24" fillId="0" borderId="5" xfId="0" applyFont="1" applyBorder="1" applyAlignment="1"/>
    <xf numFmtId="0" fontId="24" fillId="0" borderId="0" xfId="0" applyFont="1" applyBorder="1" applyAlignment="1"/>
    <xf numFmtId="0" fontId="24" fillId="0" borderId="0" xfId="0" applyFont="1" applyBorder="1" applyAlignment="1">
      <alignment horizontal="center"/>
    </xf>
    <xf numFmtId="0" fontId="23" fillId="0" borderId="42" xfId="0" applyFont="1" applyBorder="1" applyAlignment="1"/>
    <xf numFmtId="0" fontId="5" fillId="0" borderId="3" xfId="0" applyFont="1" applyBorder="1"/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0" fontId="5" fillId="0" borderId="27" xfId="0" applyFont="1" applyBorder="1"/>
    <xf numFmtId="0" fontId="10" fillId="0" borderId="0" xfId="0" applyFont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Font="1" applyBorder="1"/>
    <xf numFmtId="164" fontId="28" fillId="0" borderId="0" xfId="0" applyNumberFormat="1" applyFont="1" applyBorder="1" applyAlignment="1"/>
    <xf numFmtId="164" fontId="28" fillId="0" borderId="0" xfId="0" applyNumberFormat="1" applyFont="1" applyBorder="1" applyAlignment="1">
      <alignment wrapText="1"/>
    </xf>
    <xf numFmtId="164" fontId="29" fillId="0" borderId="0" xfId="0" applyNumberFormat="1" applyFont="1" applyBorder="1" applyAlignment="1">
      <alignment horizontal="right" wrapText="1"/>
    </xf>
    <xf numFmtId="0" fontId="31" fillId="0" borderId="2" xfId="0" applyFont="1" applyBorder="1" applyAlignment="1"/>
    <xf numFmtId="0" fontId="31" fillId="0" borderId="2" xfId="0" applyFont="1" applyBorder="1" applyAlignment="1">
      <alignment horizontal="center"/>
    </xf>
    <xf numFmtId="0" fontId="31" fillId="0" borderId="2" xfId="0" applyFont="1" applyBorder="1"/>
    <xf numFmtId="0" fontId="31" fillId="0" borderId="0" xfId="0" applyFont="1" applyBorder="1"/>
    <xf numFmtId="0" fontId="31" fillId="0" borderId="3" xfId="0" applyFont="1" applyBorder="1"/>
    <xf numFmtId="0" fontId="31" fillId="0" borderId="4" xfId="0" applyFont="1" applyBorder="1"/>
    <xf numFmtId="0" fontId="31" fillId="0" borderId="4" xfId="0" applyFont="1" applyBorder="1" applyAlignment="1">
      <alignment horizontal="center"/>
    </xf>
    <xf numFmtId="0" fontId="31" fillId="0" borderId="27" xfId="0" applyFont="1" applyBorder="1"/>
    <xf numFmtId="4" fontId="0" fillId="0" borderId="0" xfId="0" applyNumberFormat="1" applyAlignment="1">
      <alignment horizontal="right" vertical="top"/>
    </xf>
    <xf numFmtId="0" fontId="0" fillId="0" borderId="0" xfId="0" applyAlignment="1">
      <alignment horizontal="center" vertical="center"/>
    </xf>
    <xf numFmtId="0" fontId="32" fillId="0" borderId="1" xfId="0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4" fillId="0" borderId="9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right" vertical="center" wrapText="1"/>
    </xf>
    <xf numFmtId="0" fontId="4" fillId="0" borderId="0" xfId="0" applyFont="1" applyBorder="1" applyAlignment="1">
      <alignment horizontal="right" vertical="center" wrapText="1"/>
    </xf>
    <xf numFmtId="0" fontId="4" fillId="0" borderId="28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4" fillId="0" borderId="28" xfId="0" applyFont="1" applyBorder="1" applyAlignment="1">
      <alignment horizontal="right" vertical="center"/>
    </xf>
    <xf numFmtId="0" fontId="23" fillId="0" borderId="2" xfId="0" applyFont="1" applyBorder="1" applyAlignment="1"/>
    <xf numFmtId="0" fontId="39" fillId="0" borderId="8" xfId="0" applyFont="1" applyBorder="1" applyAlignment="1">
      <alignment horizontal="center" vertical="center"/>
    </xf>
    <xf numFmtId="166" fontId="43" fillId="5" borderId="44" xfId="0" applyNumberFormat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left"/>
    </xf>
    <xf numFmtId="0" fontId="4" fillId="0" borderId="5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4" fillId="0" borderId="28" xfId="0" applyFont="1" applyBorder="1" applyAlignment="1">
      <alignment horizontal="right" vertical="center"/>
    </xf>
    <xf numFmtId="0" fontId="19" fillId="0" borderId="5" xfId="0" applyFont="1" applyBorder="1" applyAlignment="1">
      <alignment horizontal="right" vertical="center" wrapText="1"/>
    </xf>
    <xf numFmtId="0" fontId="19" fillId="0" borderId="0" xfId="0" applyFont="1" applyBorder="1" applyAlignment="1">
      <alignment horizontal="right" vertical="center" wrapText="1"/>
    </xf>
    <xf numFmtId="0" fontId="19" fillId="0" borderId="28" xfId="0" applyFont="1" applyBorder="1" applyAlignment="1">
      <alignment horizontal="right" vertical="center" wrapText="1"/>
    </xf>
    <xf numFmtId="2" fontId="19" fillId="5" borderId="30" xfId="0" applyNumberFormat="1" applyFont="1" applyFill="1" applyBorder="1" applyAlignment="1">
      <alignment horizontal="right" vertical="center" wrapText="1"/>
    </xf>
    <xf numFmtId="2" fontId="4" fillId="5" borderId="9" xfId="0" applyNumberFormat="1" applyFont="1" applyFill="1" applyBorder="1" applyAlignment="1">
      <alignment horizontal="center" vertical="center" wrapText="1"/>
    </xf>
    <xf numFmtId="2" fontId="19" fillId="5" borderId="9" xfId="0" applyNumberFormat="1" applyFont="1" applyFill="1" applyBorder="1" applyAlignment="1">
      <alignment horizontal="center" vertical="center" wrapText="1"/>
    </xf>
    <xf numFmtId="0" fontId="46" fillId="0" borderId="8" xfId="0" applyFont="1" applyBorder="1" applyAlignment="1">
      <alignment horizontal="center" vertical="center" wrapText="1"/>
    </xf>
    <xf numFmtId="0" fontId="46" fillId="0" borderId="9" xfId="0" applyFont="1" applyBorder="1" applyAlignment="1">
      <alignment horizontal="center" vertical="center" wrapText="1"/>
    </xf>
    <xf numFmtId="0" fontId="46" fillId="0" borderId="30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/>
    </xf>
    <xf numFmtId="0" fontId="2" fillId="0" borderId="2" xfId="0" applyFont="1" applyBorder="1" applyAlignment="1"/>
    <xf numFmtId="0" fontId="48" fillId="0" borderId="2" xfId="0" applyFont="1" applyBorder="1" applyAlignment="1">
      <alignment horizontal="center"/>
    </xf>
    <xf numFmtId="0" fontId="5" fillId="0" borderId="0" xfId="0" applyFont="1"/>
    <xf numFmtId="4" fontId="18" fillId="5" borderId="44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vertical="top" wrapText="1"/>
    </xf>
    <xf numFmtId="0" fontId="4" fillId="0" borderId="28" xfId="0" applyFont="1" applyBorder="1" applyAlignment="1">
      <alignment vertical="top" wrapText="1"/>
    </xf>
    <xf numFmtId="2" fontId="4" fillId="5" borderId="30" xfId="0" applyNumberFormat="1" applyFont="1" applyFill="1" applyBorder="1" applyAlignment="1">
      <alignment horizontal="right" vertical="center" wrapText="1"/>
    </xf>
    <xf numFmtId="0" fontId="18" fillId="0" borderId="43" xfId="0" applyFont="1" applyBorder="1" applyAlignment="1">
      <alignment horizontal="center" vertical="center"/>
    </xf>
    <xf numFmtId="0" fontId="18" fillId="0" borderId="4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4" fontId="43" fillId="5" borderId="44" xfId="0" applyNumberFormat="1" applyFont="1" applyFill="1" applyBorder="1" applyAlignment="1">
      <alignment horizontal="center" vertical="center"/>
    </xf>
    <xf numFmtId="4" fontId="39" fillId="0" borderId="9" xfId="0" applyNumberFormat="1" applyFont="1" applyBorder="1" applyAlignment="1">
      <alignment horizontal="center" vertical="center"/>
    </xf>
    <xf numFmtId="39" fontId="39" fillId="0" borderId="9" xfId="0" applyNumberFormat="1" applyFont="1" applyBorder="1" applyAlignment="1">
      <alignment horizontal="center" vertical="center"/>
    </xf>
    <xf numFmtId="0" fontId="41" fillId="0" borderId="9" xfId="0" applyFont="1" applyFill="1" applyBorder="1" applyAlignment="1">
      <alignment horizontal="center" vertical="center"/>
    </xf>
    <xf numFmtId="166" fontId="39" fillId="0" borderId="9" xfId="0" applyNumberFormat="1" applyFont="1" applyFill="1" applyBorder="1" applyAlignment="1">
      <alignment horizontal="center" vertical="center"/>
    </xf>
    <xf numFmtId="0" fontId="39" fillId="0" borderId="9" xfId="0" applyNumberFormat="1" applyFont="1" applyFill="1" applyBorder="1" applyAlignment="1">
      <alignment horizontal="center" vertical="center"/>
    </xf>
    <xf numFmtId="0" fontId="12" fillId="0" borderId="43" xfId="0" applyFont="1" applyBorder="1" applyAlignment="1">
      <alignment horizontal="center" vertical="center"/>
    </xf>
    <xf numFmtId="167" fontId="17" fillId="0" borderId="44" xfId="0" applyNumberFormat="1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12" fillId="0" borderId="44" xfId="0" applyFont="1" applyBorder="1" applyAlignment="1">
      <alignment horizontal="center" vertical="center"/>
    </xf>
    <xf numFmtId="0" fontId="35" fillId="5" borderId="44" xfId="0" applyFont="1" applyFill="1" applyBorder="1" applyAlignment="1">
      <alignment horizontal="center" vertical="center"/>
    </xf>
    <xf numFmtId="0" fontId="18" fillId="5" borderId="44" xfId="0" applyNumberFormat="1" applyFont="1" applyFill="1" applyBorder="1" applyAlignment="1">
      <alignment horizontal="center" vertical="center"/>
    </xf>
    <xf numFmtId="4" fontId="50" fillId="5" borderId="46" xfId="0" applyNumberFormat="1" applyFont="1" applyFill="1" applyBorder="1" applyAlignment="1">
      <alignment horizontal="center" vertical="center"/>
    </xf>
    <xf numFmtId="0" fontId="43" fillId="0" borderId="5" xfId="0" applyFont="1" applyBorder="1"/>
    <xf numFmtId="0" fontId="43" fillId="0" borderId="0" xfId="0" applyFont="1" applyBorder="1"/>
    <xf numFmtId="0" fontId="43" fillId="0" borderId="28" xfId="0" applyFont="1" applyBorder="1"/>
    <xf numFmtId="165" fontId="29" fillId="0" borderId="8" xfId="0" applyNumberFormat="1" applyFont="1" applyBorder="1" applyAlignment="1">
      <alignment horizontal="center" vertical="center"/>
    </xf>
    <xf numFmtId="165" fontId="39" fillId="0" borderId="8" xfId="0" applyNumberFormat="1" applyFont="1" applyBorder="1" applyAlignment="1">
      <alignment horizontal="center" vertical="center"/>
    </xf>
    <xf numFmtId="0" fontId="39" fillId="0" borderId="30" xfId="0" applyFont="1" applyBorder="1" applyAlignment="1">
      <alignment horizontal="center" vertical="center"/>
    </xf>
    <xf numFmtId="0" fontId="32" fillId="0" borderId="8" xfId="0" applyFont="1" applyBorder="1" applyAlignment="1">
      <alignment horizontal="center" vertical="center" wrapText="1"/>
    </xf>
    <xf numFmtId="0" fontId="32" fillId="0" borderId="9" xfId="0" applyFont="1" applyBorder="1" applyAlignment="1">
      <alignment horizontal="center" vertical="center" wrapText="1"/>
    </xf>
    <xf numFmtId="0" fontId="32" fillId="0" borderId="30" xfId="0" applyFont="1" applyBorder="1" applyAlignment="1">
      <alignment horizontal="center" vertical="center" wrapText="1"/>
    </xf>
    <xf numFmtId="0" fontId="19" fillId="0" borderId="5" xfId="0" applyFon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2" fontId="44" fillId="5" borderId="9" xfId="0" applyNumberFormat="1" applyFont="1" applyFill="1" applyBorder="1" applyAlignment="1">
      <alignment horizontal="center" vertical="center" wrapText="1"/>
    </xf>
    <xf numFmtId="2" fontId="44" fillId="5" borderId="30" xfId="0" applyNumberFormat="1" applyFont="1" applyFill="1" applyBorder="1" applyAlignment="1">
      <alignment horizontal="right" vertical="center" wrapText="1"/>
    </xf>
    <xf numFmtId="0" fontId="43" fillId="5" borderId="44" xfId="0" applyFont="1" applyFill="1" applyBorder="1" applyAlignment="1">
      <alignment horizontal="center" vertical="center"/>
    </xf>
    <xf numFmtId="4" fontId="43" fillId="5" borderId="46" xfId="0" applyNumberFormat="1" applyFont="1" applyFill="1" applyBorder="1" applyAlignment="1">
      <alignment horizontal="center" vertical="center"/>
    </xf>
    <xf numFmtId="0" fontId="18" fillId="0" borderId="2" xfId="0" applyFont="1" applyBorder="1" applyAlignment="1"/>
    <xf numFmtId="0" fontId="52" fillId="0" borderId="2" xfId="0" applyFont="1" applyBorder="1" applyAlignment="1">
      <alignment horizontal="center"/>
    </xf>
    <xf numFmtId="0" fontId="29" fillId="0" borderId="0" xfId="0" applyFont="1" applyBorder="1" applyAlignment="1"/>
    <xf numFmtId="0" fontId="70" fillId="0" borderId="5" xfId="0" applyFont="1" applyBorder="1" applyAlignment="1"/>
    <xf numFmtId="0" fontId="70" fillId="0" borderId="0" xfId="0" applyFont="1" applyBorder="1" applyAlignment="1"/>
    <xf numFmtId="0" fontId="70" fillId="0" borderId="0" xfId="0" applyFont="1" applyBorder="1" applyAlignment="1">
      <alignment horizontal="center"/>
    </xf>
    <xf numFmtId="0" fontId="29" fillId="0" borderId="0" xfId="0" applyFont="1" applyBorder="1" applyAlignment="1">
      <alignment horizontal="left"/>
    </xf>
    <xf numFmtId="0" fontId="70" fillId="0" borderId="0" xfId="0" applyFont="1" applyFill="1" applyBorder="1" applyAlignment="1">
      <alignment horizontal="left"/>
    </xf>
    <xf numFmtId="0" fontId="29" fillId="0" borderId="45" xfId="0" applyFont="1" applyBorder="1" applyAlignment="1"/>
    <xf numFmtId="0" fontId="39" fillId="0" borderId="9" xfId="0" applyFont="1" applyBorder="1" applyAlignment="1">
      <alignment horizontal="center" vertical="center"/>
    </xf>
    <xf numFmtId="166" fontId="39" fillId="0" borderId="9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right" vertical="center" wrapText="1"/>
    </xf>
    <xf numFmtId="0" fontId="4" fillId="0" borderId="0" xfId="0" applyFont="1" applyBorder="1" applyAlignment="1">
      <alignment horizontal="right" vertical="center" wrapText="1"/>
    </xf>
    <xf numFmtId="0" fontId="4" fillId="0" borderId="28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left" vertical="center" wrapText="1"/>
    </xf>
    <xf numFmtId="0" fontId="29" fillId="0" borderId="8" xfId="0" applyFont="1" applyBorder="1" applyAlignment="1">
      <alignment horizontal="center" vertical="center"/>
    </xf>
    <xf numFmtId="4" fontId="29" fillId="0" borderId="9" xfId="0" applyNumberFormat="1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166" fontId="29" fillId="0" borderId="9" xfId="0" applyNumberFormat="1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4" fontId="58" fillId="0" borderId="30" xfId="0" applyNumberFormat="1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right" vertical="center"/>
    </xf>
    <xf numFmtId="0" fontId="19" fillId="0" borderId="0" xfId="0" applyFont="1" applyBorder="1" applyAlignment="1">
      <alignment horizontal="right" vertical="center"/>
    </xf>
    <xf numFmtId="0" fontId="19" fillId="0" borderId="28" xfId="0" applyFont="1" applyBorder="1" applyAlignment="1">
      <alignment horizontal="right" vertical="center"/>
    </xf>
    <xf numFmtId="0" fontId="0" fillId="0" borderId="4" xfId="0" applyBorder="1" applyAlignment="1">
      <alignment vertical="top"/>
    </xf>
    <xf numFmtId="0" fontId="0" fillId="0" borderId="27" xfId="0" applyBorder="1" applyAlignment="1">
      <alignment vertical="top"/>
    </xf>
    <xf numFmtId="0" fontId="43" fillId="0" borderId="44" xfId="0" applyFont="1" applyBorder="1" applyAlignment="1">
      <alignment horizontal="center" vertical="center"/>
    </xf>
    <xf numFmtId="0" fontId="23" fillId="0" borderId="48" xfId="0" applyFont="1" applyBorder="1" applyAlignment="1">
      <alignment horizontal="center"/>
    </xf>
    <xf numFmtId="0" fontId="23" fillId="0" borderId="9" xfId="0" applyFont="1" applyBorder="1" applyAlignment="1">
      <alignment horizontal="center"/>
    </xf>
    <xf numFmtId="0" fontId="23" fillId="0" borderId="44" xfId="0" applyFont="1" applyBorder="1" applyAlignment="1">
      <alignment horizontal="center"/>
    </xf>
    <xf numFmtId="166" fontId="23" fillId="0" borderId="48" xfId="0" applyNumberFormat="1" applyFont="1" applyBorder="1" applyAlignment="1">
      <alignment horizontal="center"/>
    </xf>
    <xf numFmtId="4" fontId="23" fillId="0" borderId="48" xfId="0" applyNumberFormat="1" applyFont="1" applyBorder="1" applyAlignment="1">
      <alignment horizontal="center"/>
    </xf>
    <xf numFmtId="0" fontId="23" fillId="0" borderId="49" xfId="0" applyFont="1" applyBorder="1" applyAlignment="1">
      <alignment horizontal="center"/>
    </xf>
    <xf numFmtId="166" fontId="23" fillId="0" borderId="9" xfId="0" applyNumberFormat="1" applyFont="1" applyBorder="1" applyAlignment="1">
      <alignment horizontal="center"/>
    </xf>
    <xf numFmtId="4" fontId="23" fillId="0" borderId="9" xfId="0" applyNumberFormat="1" applyFont="1" applyBorder="1" applyAlignment="1">
      <alignment horizontal="center"/>
    </xf>
    <xf numFmtId="0" fontId="23" fillId="0" borderId="30" xfId="0" applyFont="1" applyBorder="1" applyAlignment="1">
      <alignment horizontal="center"/>
    </xf>
    <xf numFmtId="0" fontId="23" fillId="0" borderId="46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0" borderId="27" xfId="0" applyFont="1" applyBorder="1" applyAlignment="1">
      <alignment horizontal="center"/>
    </xf>
    <xf numFmtId="165" fontId="23" fillId="0" borderId="47" xfId="0" applyNumberFormat="1" applyFont="1" applyBorder="1" applyAlignment="1">
      <alignment horizontal="center"/>
    </xf>
    <xf numFmtId="165" fontId="23" fillId="0" borderId="8" xfId="0" applyNumberFormat="1" applyFont="1" applyBorder="1" applyAlignment="1">
      <alignment horizontal="center"/>
    </xf>
    <xf numFmtId="165" fontId="23" fillId="0" borderId="43" xfId="0" applyNumberFormat="1" applyFont="1" applyBorder="1" applyAlignment="1">
      <alignment horizontal="center"/>
    </xf>
    <xf numFmtId="166" fontId="23" fillId="0" borderId="13" xfId="0" applyNumberFormat="1" applyFont="1" applyBorder="1" applyAlignment="1">
      <alignment horizontal="center"/>
    </xf>
    <xf numFmtId="4" fontId="23" fillId="0" borderId="13" xfId="0" applyNumberFormat="1" applyFont="1" applyBorder="1" applyAlignment="1">
      <alignment horizontal="center"/>
    </xf>
    <xf numFmtId="0" fontId="39" fillId="0" borderId="53" xfId="0" applyFont="1" applyBorder="1" applyAlignment="1">
      <alignment horizontal="center"/>
    </xf>
    <xf numFmtId="0" fontId="39" fillId="0" borderId="54" xfId="0" applyFont="1" applyBorder="1" applyAlignment="1">
      <alignment horizontal="center"/>
    </xf>
    <xf numFmtId="0" fontId="39" fillId="0" borderId="55" xfId="0" applyFont="1" applyBorder="1" applyAlignment="1">
      <alignment horizontal="center"/>
    </xf>
    <xf numFmtId="165" fontId="39" fillId="0" borderId="9" xfId="0" applyNumberFormat="1" applyFont="1" applyBorder="1"/>
    <xf numFmtId="0" fontId="32" fillId="0" borderId="8" xfId="0" applyFont="1" applyBorder="1" applyAlignment="1">
      <alignment horizontal="center" vertical="center"/>
    </xf>
    <xf numFmtId="2" fontId="62" fillId="5" borderId="9" xfId="0" applyNumberFormat="1" applyFont="1" applyFill="1" applyBorder="1" applyAlignment="1">
      <alignment horizontal="center" vertical="center" wrapText="1"/>
    </xf>
    <xf numFmtId="4" fontId="29" fillId="5" borderId="46" xfId="0" applyNumberFormat="1" applyFont="1" applyFill="1" applyBorder="1" applyAlignment="1">
      <alignment horizontal="right" vertical="center"/>
    </xf>
    <xf numFmtId="166" fontId="71" fillId="5" borderId="44" xfId="0" applyNumberFormat="1" applyFont="1" applyFill="1" applyBorder="1" applyAlignment="1">
      <alignment horizontal="center" vertical="center"/>
    </xf>
    <xf numFmtId="4" fontId="71" fillId="5" borderId="44" xfId="0" applyNumberFormat="1" applyFont="1" applyFill="1" applyBorder="1" applyAlignment="1">
      <alignment horizontal="center" vertical="center"/>
    </xf>
    <xf numFmtId="0" fontId="43" fillId="0" borderId="43" xfId="0" applyFont="1" applyBorder="1" applyAlignment="1">
      <alignment horizontal="center" vertical="center"/>
    </xf>
    <xf numFmtId="0" fontId="43" fillId="0" borderId="46" xfId="0" applyFont="1" applyBorder="1" applyAlignment="1">
      <alignment horizontal="center" vertical="center"/>
    </xf>
    <xf numFmtId="0" fontId="72" fillId="0" borderId="9" xfId="0" applyFont="1" applyBorder="1" applyAlignment="1">
      <alignment horizontal="center" vertical="center"/>
    </xf>
    <xf numFmtId="166" fontId="72" fillId="0" borderId="9" xfId="0" applyNumberFormat="1" applyFont="1" applyBorder="1" applyAlignment="1">
      <alignment horizontal="center" vertical="center"/>
    </xf>
    <xf numFmtId="4" fontId="72" fillId="0" borderId="9" xfId="0" applyNumberFormat="1" applyFont="1" applyBorder="1" applyAlignment="1">
      <alignment horizontal="center" vertical="center"/>
    </xf>
    <xf numFmtId="165" fontId="72" fillId="0" borderId="8" xfId="0" applyNumberFormat="1" applyFont="1" applyBorder="1" applyAlignment="1">
      <alignment horizontal="center" vertical="center"/>
    </xf>
    <xf numFmtId="0" fontId="72" fillId="0" borderId="30" xfId="0" applyFont="1" applyBorder="1" applyAlignment="1">
      <alignment horizontal="center" vertical="center"/>
    </xf>
    <xf numFmtId="0" fontId="72" fillId="0" borderId="8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/>
    </xf>
    <xf numFmtId="0" fontId="18" fillId="0" borderId="57" xfId="0" applyFont="1" applyBorder="1" applyAlignment="1">
      <alignment horizontal="center" vertical="center"/>
    </xf>
    <xf numFmtId="166" fontId="39" fillId="5" borderId="57" xfId="0" applyNumberFormat="1" applyFont="1" applyFill="1" applyBorder="1" applyAlignment="1">
      <alignment horizontal="center" vertical="center"/>
    </xf>
    <xf numFmtId="4" fontId="39" fillId="5" borderId="57" xfId="0" applyNumberFormat="1" applyFont="1" applyFill="1" applyBorder="1" applyAlignment="1">
      <alignment horizontal="center" vertical="center"/>
    </xf>
    <xf numFmtId="0" fontId="4" fillId="0" borderId="28" xfId="0" applyFont="1" applyBorder="1" applyAlignment="1">
      <alignment horizontal="right" vertical="center" wrapText="1"/>
    </xf>
    <xf numFmtId="0" fontId="41" fillId="0" borderId="8" xfId="0" applyNumberFormat="1" applyFont="1" applyFill="1" applyBorder="1" applyAlignment="1">
      <alignment horizontal="center" vertical="center"/>
    </xf>
    <xf numFmtId="4" fontId="42" fillId="0" borderId="30" xfId="0" applyNumberFormat="1" applyFont="1" applyFill="1" applyBorder="1" applyAlignment="1">
      <alignment horizontal="center" vertical="center"/>
    </xf>
    <xf numFmtId="0" fontId="9" fillId="0" borderId="43" xfId="0" applyFont="1" applyBorder="1"/>
    <xf numFmtId="165" fontId="39" fillId="0" borderId="44" xfId="0" applyNumberFormat="1" applyFont="1" applyBorder="1"/>
    <xf numFmtId="0" fontId="9" fillId="0" borderId="44" xfId="0" applyFont="1" applyBorder="1"/>
    <xf numFmtId="0" fontId="2" fillId="0" borderId="0" xfId="0" applyFont="1" applyBorder="1"/>
    <xf numFmtId="0" fontId="38" fillId="0" borderId="5" xfId="0" applyFont="1" applyBorder="1" applyAlignment="1">
      <alignment horizontal="right" vertical="center" wrapText="1"/>
    </xf>
    <xf numFmtId="0" fontId="38" fillId="0" borderId="0" xfId="0" applyFont="1" applyBorder="1" applyAlignment="1">
      <alignment horizontal="right" vertical="center" wrapText="1"/>
    </xf>
    <xf numFmtId="0" fontId="38" fillId="0" borderId="28" xfId="0" applyFont="1" applyBorder="1" applyAlignment="1">
      <alignment horizontal="right" vertical="center" wrapText="1"/>
    </xf>
    <xf numFmtId="0" fontId="24" fillId="0" borderId="0" xfId="0" applyFont="1" applyFill="1" applyBorder="1" applyAlignment="1">
      <alignment horizontal="left"/>
    </xf>
    <xf numFmtId="0" fontId="23" fillId="0" borderId="0" xfId="0" applyFont="1" applyBorder="1" applyAlignment="1">
      <alignment horizontal="left"/>
    </xf>
    <xf numFmtId="165" fontId="39" fillId="0" borderId="9" xfId="0" applyNumberFormat="1" applyFont="1" applyBorder="1" applyAlignment="1">
      <alignment horizontal="center" vertical="center"/>
    </xf>
    <xf numFmtId="0" fontId="41" fillId="0" borderId="8" xfId="0" applyFont="1" applyBorder="1" applyAlignment="1">
      <alignment horizontal="center" vertical="center"/>
    </xf>
    <xf numFmtId="0" fontId="41" fillId="0" borderId="9" xfId="0" applyFont="1" applyBorder="1" applyAlignment="1">
      <alignment horizontal="center" vertical="center"/>
    </xf>
    <xf numFmtId="0" fontId="43" fillId="0" borderId="9" xfId="0" applyFont="1" applyBorder="1" applyAlignment="1">
      <alignment horizontal="center" vertical="center"/>
    </xf>
    <xf numFmtId="0" fontId="39" fillId="0" borderId="9" xfId="0" applyNumberFormat="1" applyFont="1" applyBorder="1" applyAlignment="1">
      <alignment horizontal="center" vertical="center"/>
    </xf>
    <xf numFmtId="166" fontId="39" fillId="0" borderId="9" xfId="0" applyNumberFormat="1" applyFont="1" applyBorder="1" applyAlignment="1">
      <alignment horizontal="center" vertical="center"/>
    </xf>
    <xf numFmtId="4" fontId="42" fillId="0" borderId="30" xfId="0" applyNumberFormat="1" applyFont="1" applyBorder="1" applyAlignment="1">
      <alignment horizontal="center" vertical="center"/>
    </xf>
    <xf numFmtId="4" fontId="43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166" fontId="65" fillId="5" borderId="51" xfId="0" applyNumberFormat="1" applyFont="1" applyFill="1" applyBorder="1" applyAlignment="1">
      <alignment horizontal="center"/>
    </xf>
    <xf numFmtId="4" fontId="65" fillId="5" borderId="52" xfId="0" applyNumberFormat="1" applyFont="1" applyFill="1" applyBorder="1" applyAlignment="1">
      <alignment horizontal="center"/>
    </xf>
    <xf numFmtId="0" fontId="33" fillId="0" borderId="9" xfId="0" applyFont="1" applyBorder="1" applyAlignment="1">
      <alignment horizontal="center" vertical="center"/>
    </xf>
    <xf numFmtId="0" fontId="41" fillId="4" borderId="9" xfId="0" applyFont="1" applyFill="1" applyBorder="1" applyAlignment="1">
      <alignment horizontal="center" vertical="center"/>
    </xf>
    <xf numFmtId="166" fontId="43" fillId="4" borderId="9" xfId="0" applyNumberFormat="1" applyFont="1" applyFill="1" applyBorder="1" applyAlignment="1">
      <alignment horizontal="center" vertical="center"/>
    </xf>
    <xf numFmtId="4" fontId="39" fillId="4" borderId="9" xfId="0" applyNumberFormat="1" applyFont="1" applyFill="1" applyBorder="1" applyAlignment="1">
      <alignment horizontal="center" vertical="center"/>
    </xf>
    <xf numFmtId="165" fontId="34" fillId="0" borderId="9" xfId="0" applyNumberFormat="1" applyFont="1" applyBorder="1" applyAlignment="1">
      <alignment horizontal="center" vertical="center"/>
    </xf>
    <xf numFmtId="0" fontId="40" fillId="0" borderId="9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40" fillId="0" borderId="30" xfId="0" applyFont="1" applyBorder="1" applyAlignment="1">
      <alignment horizontal="center" vertical="center" wrapText="1"/>
    </xf>
    <xf numFmtId="0" fontId="65" fillId="5" borderId="44" xfId="0" applyFont="1" applyFill="1" applyBorder="1" applyAlignment="1">
      <alignment horizontal="center" vertical="center"/>
    </xf>
    <xf numFmtId="166" fontId="65" fillId="5" borderId="44" xfId="0" applyNumberFormat="1" applyFont="1" applyFill="1" applyBorder="1" applyAlignment="1">
      <alignment horizontal="center" vertical="center"/>
    </xf>
    <xf numFmtId="4" fontId="65" fillId="5" borderId="44" xfId="0" applyNumberFormat="1" applyFont="1" applyFill="1" applyBorder="1" applyAlignment="1">
      <alignment horizontal="center" vertical="center"/>
    </xf>
    <xf numFmtId="4" fontId="65" fillId="5" borderId="46" xfId="0" applyNumberFormat="1" applyFont="1" applyFill="1" applyBorder="1" applyAlignment="1">
      <alignment horizontal="center" vertical="center"/>
    </xf>
    <xf numFmtId="0" fontId="74" fillId="0" borderId="5" xfId="0" applyFont="1" applyBorder="1"/>
    <xf numFmtId="0" fontId="74" fillId="0" borderId="0" xfId="0" applyFont="1" applyBorder="1"/>
    <xf numFmtId="0" fontId="74" fillId="0" borderId="28" xfId="0" applyFont="1" applyBorder="1"/>
    <xf numFmtId="0" fontId="39" fillId="5" borderId="47" xfId="0" applyFont="1" applyFill="1" applyBorder="1" applyAlignment="1">
      <alignment horizontal="center" vertical="center"/>
    </xf>
    <xf numFmtId="0" fontId="39" fillId="5" borderId="48" xfId="0" applyFont="1" applyFill="1" applyBorder="1" applyAlignment="1">
      <alignment horizontal="center" vertical="center"/>
    </xf>
    <xf numFmtId="0" fontId="39" fillId="5" borderId="4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47" fillId="0" borderId="1" xfId="0" applyFont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47" fillId="0" borderId="26" xfId="0" applyFont="1" applyBorder="1" applyAlignment="1">
      <alignment horizontal="center" vertical="center"/>
    </xf>
    <xf numFmtId="0" fontId="47" fillId="0" borderId="5" xfId="0" applyFont="1" applyBorder="1" applyAlignment="1">
      <alignment horizontal="center" vertical="center"/>
    </xf>
    <xf numFmtId="0" fontId="47" fillId="0" borderId="0" xfId="0" applyFont="1" applyBorder="1" applyAlignment="1">
      <alignment horizontal="center" vertical="center"/>
    </xf>
    <xf numFmtId="0" fontId="47" fillId="0" borderId="28" xfId="0" applyFont="1" applyBorder="1" applyAlignment="1">
      <alignment horizontal="center" vertical="center"/>
    </xf>
    <xf numFmtId="0" fontId="47" fillId="0" borderId="22" xfId="0" applyFont="1" applyBorder="1" applyAlignment="1">
      <alignment horizontal="center" vertical="center"/>
    </xf>
    <xf numFmtId="0" fontId="47" fillId="0" borderId="23" xfId="0" applyFont="1" applyBorder="1" applyAlignment="1">
      <alignment horizontal="center" vertical="center"/>
    </xf>
    <xf numFmtId="0" fontId="47" fillId="0" borderId="34" xfId="0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7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0" borderId="28" xfId="0" applyFont="1" applyBorder="1" applyAlignment="1">
      <alignment horizontal="center" vertical="center"/>
    </xf>
    <xf numFmtId="0" fontId="53" fillId="0" borderId="5" xfId="0" applyFont="1" applyBorder="1" applyAlignment="1">
      <alignment horizontal="center" vertical="center"/>
    </xf>
    <xf numFmtId="0" fontId="53" fillId="0" borderId="0" xfId="0" applyFont="1" applyBorder="1" applyAlignment="1">
      <alignment horizontal="center" vertical="center"/>
    </xf>
    <xf numFmtId="0" fontId="53" fillId="0" borderId="28" xfId="0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3" fillId="0" borderId="42" xfId="0" applyFont="1" applyBorder="1" applyAlignment="1">
      <alignment horizontal="center"/>
    </xf>
    <xf numFmtId="0" fontId="23" fillId="0" borderId="45" xfId="0" applyFont="1" applyBorder="1" applyAlignment="1">
      <alignment horizontal="center"/>
    </xf>
    <xf numFmtId="0" fontId="45" fillId="2" borderId="1" xfId="0" applyFont="1" applyFill="1" applyBorder="1" applyAlignment="1">
      <alignment horizontal="center"/>
    </xf>
    <xf numFmtId="0" fontId="45" fillId="2" borderId="2" xfId="0" applyFont="1" applyFill="1" applyBorder="1" applyAlignment="1">
      <alignment horizontal="center"/>
    </xf>
    <xf numFmtId="0" fontId="45" fillId="2" borderId="26" xfId="0" applyFont="1" applyFill="1" applyBorder="1" applyAlignment="1">
      <alignment horizontal="center"/>
    </xf>
    <xf numFmtId="0" fontId="25" fillId="2" borderId="5" xfId="0" applyFont="1" applyFill="1" applyBorder="1" applyAlignment="1">
      <alignment horizontal="center" vertical="center"/>
    </xf>
    <xf numFmtId="0" fontId="25" fillId="2" borderId="0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0" fontId="26" fillId="2" borderId="5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0" fontId="26" fillId="2" borderId="28" xfId="0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27" fillId="2" borderId="4" xfId="0" applyFont="1" applyFill="1" applyBorder="1" applyAlignment="1">
      <alignment horizontal="center" vertical="center"/>
    </xf>
    <xf numFmtId="0" fontId="27" fillId="2" borderId="27" xfId="0" applyFont="1" applyFill="1" applyBorder="1" applyAlignment="1">
      <alignment horizontal="center" vertical="center"/>
    </xf>
    <xf numFmtId="0" fontId="28" fillId="0" borderId="5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164" fontId="29" fillId="0" borderId="0" xfId="0" applyNumberFormat="1" applyFont="1" applyBorder="1" applyAlignment="1">
      <alignment horizontal="center" wrapText="1"/>
    </xf>
    <xf numFmtId="164" fontId="29" fillId="0" borderId="28" xfId="0" applyNumberFormat="1" applyFont="1" applyBorder="1" applyAlignment="1">
      <alignment horizontal="center" wrapText="1"/>
    </xf>
    <xf numFmtId="164" fontId="30" fillId="3" borderId="5" xfId="0" applyNumberFormat="1" applyFont="1" applyFill="1" applyBorder="1" applyAlignment="1">
      <alignment horizontal="center"/>
    </xf>
    <xf numFmtId="164" fontId="30" fillId="3" borderId="0" xfId="0" applyNumberFormat="1" applyFont="1" applyFill="1" applyBorder="1" applyAlignment="1">
      <alignment horizontal="center"/>
    </xf>
    <xf numFmtId="164" fontId="30" fillId="3" borderId="28" xfId="0" applyNumberFormat="1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64" fontId="5" fillId="0" borderId="0" xfId="0" applyNumberFormat="1" applyFont="1" applyBorder="1" applyAlignment="1">
      <alignment horizontal="left" wrapText="1"/>
    </xf>
    <xf numFmtId="164" fontId="5" fillId="0" borderId="28" xfId="0" applyNumberFormat="1" applyFont="1" applyBorder="1" applyAlignment="1">
      <alignment horizontal="left" wrapText="1"/>
    </xf>
    <xf numFmtId="0" fontId="23" fillId="0" borderId="1" xfId="0" applyFont="1" applyBorder="1" applyAlignment="1">
      <alignment horizontal="left" vertical="top"/>
    </xf>
    <xf numFmtId="0" fontId="23" fillId="0" borderId="2" xfId="0" applyFont="1" applyBorder="1" applyAlignment="1">
      <alignment horizontal="left" vertical="top"/>
    </xf>
    <xf numFmtId="0" fontId="23" fillId="0" borderId="2" xfId="0" applyFont="1" applyBorder="1" applyAlignment="1">
      <alignment horizontal="left"/>
    </xf>
    <xf numFmtId="0" fontId="23" fillId="0" borderId="26" xfId="0" applyFont="1" applyBorder="1" applyAlignment="1">
      <alignment horizontal="left"/>
    </xf>
    <xf numFmtId="0" fontId="23" fillId="0" borderId="0" xfId="0" applyFont="1" applyBorder="1" applyAlignment="1">
      <alignment horizontal="right"/>
    </xf>
    <xf numFmtId="0" fontId="23" fillId="0" borderId="28" xfId="0" applyFont="1" applyBorder="1" applyAlignment="1">
      <alignment horizontal="right"/>
    </xf>
    <xf numFmtId="0" fontId="24" fillId="0" borderId="5" xfId="0" applyFont="1" applyBorder="1" applyAlignment="1">
      <alignment horizontal="left"/>
    </xf>
    <xf numFmtId="0" fontId="24" fillId="0" borderId="0" xfId="0" applyFont="1" applyBorder="1" applyAlignment="1">
      <alignment horizontal="left"/>
    </xf>
    <xf numFmtId="0" fontId="23" fillId="0" borderId="0" xfId="0" applyFont="1" applyFill="1" applyBorder="1" applyAlignment="1">
      <alignment horizontal="right"/>
    </xf>
    <xf numFmtId="0" fontId="23" fillId="0" borderId="28" xfId="0" applyFont="1" applyFill="1" applyBorder="1" applyAlignment="1">
      <alignment horizontal="right"/>
    </xf>
    <xf numFmtId="0" fontId="24" fillId="0" borderId="5" xfId="0" applyFont="1" applyFill="1" applyBorder="1" applyAlignment="1">
      <alignment horizontal="left"/>
    </xf>
    <xf numFmtId="0" fontId="24" fillId="0" borderId="0" xfId="0" applyFont="1" applyFill="1" applyBorder="1" applyAlignment="1">
      <alignment horizontal="left"/>
    </xf>
    <xf numFmtId="0" fontId="23" fillId="0" borderId="5" xfId="0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165" fontId="39" fillId="0" borderId="9" xfId="0" applyNumberFormat="1" applyFont="1" applyBorder="1" applyAlignment="1">
      <alignment horizontal="center" vertical="center"/>
    </xf>
    <xf numFmtId="0" fontId="41" fillId="0" borderId="8" xfId="0" applyFont="1" applyBorder="1" applyAlignment="1">
      <alignment horizontal="center" vertical="center"/>
    </xf>
    <xf numFmtId="0" fontId="41" fillId="0" borderId="9" xfId="0" applyFont="1" applyBorder="1" applyAlignment="1">
      <alignment horizontal="center" vertical="center"/>
    </xf>
    <xf numFmtId="0" fontId="43" fillId="0" borderId="9" xfId="0" applyFont="1" applyBorder="1" applyAlignment="1">
      <alignment horizontal="center" vertical="center"/>
    </xf>
    <xf numFmtId="0" fontId="39" fillId="0" borderId="9" xfId="0" applyNumberFormat="1" applyFont="1" applyBorder="1" applyAlignment="1">
      <alignment horizontal="center" vertical="center"/>
    </xf>
    <xf numFmtId="166" fontId="39" fillId="0" borderId="9" xfId="0" applyNumberFormat="1" applyFont="1" applyBorder="1" applyAlignment="1">
      <alignment horizontal="center" vertical="center"/>
    </xf>
    <xf numFmtId="4" fontId="42" fillId="0" borderId="30" xfId="0" applyNumberFormat="1" applyFont="1" applyBorder="1" applyAlignment="1">
      <alignment horizontal="center" vertical="center"/>
    </xf>
    <xf numFmtId="4" fontId="43" fillId="0" borderId="9" xfId="0" applyNumberFormat="1" applyFont="1" applyBorder="1" applyAlignment="1">
      <alignment horizontal="center" vertical="center"/>
    </xf>
    <xf numFmtId="0" fontId="51" fillId="0" borderId="1" xfId="0" applyFont="1" applyBorder="1" applyAlignment="1">
      <alignment horizontal="center"/>
    </xf>
    <xf numFmtId="0" fontId="51" fillId="0" borderId="2" xfId="0" applyFont="1" applyBorder="1" applyAlignment="1">
      <alignment horizontal="center"/>
    </xf>
    <xf numFmtId="0" fontId="51" fillId="0" borderId="26" xfId="0" applyFont="1" applyBorder="1" applyAlignment="1">
      <alignment horizontal="center"/>
    </xf>
    <xf numFmtId="0" fontId="64" fillId="0" borderId="36" xfId="0" applyFont="1" applyBorder="1" applyAlignment="1">
      <alignment horizontal="center" vertical="center" wrapText="1"/>
    </xf>
    <xf numFmtId="0" fontId="64" fillId="0" borderId="37" xfId="0" applyFont="1" applyBorder="1" applyAlignment="1">
      <alignment horizontal="center" vertical="center" wrapText="1"/>
    </xf>
    <xf numFmtId="0" fontId="64" fillId="0" borderId="3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28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right" vertical="center" wrapText="1"/>
    </xf>
    <xf numFmtId="0" fontId="4" fillId="0" borderId="0" xfId="0" applyFont="1" applyBorder="1" applyAlignment="1">
      <alignment horizontal="right" vertical="center" wrapText="1"/>
    </xf>
    <xf numFmtId="0" fontId="4" fillId="0" borderId="28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4" fillId="0" borderId="28" xfId="0" applyFont="1" applyBorder="1" applyAlignment="1">
      <alignment horizontal="right" vertical="center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28" xfId="0" applyFont="1" applyBorder="1" applyAlignment="1">
      <alignment horizontal="left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29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left" vertical="center" wrapText="1"/>
    </xf>
    <xf numFmtId="0" fontId="4" fillId="0" borderId="35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right" vertical="center" wrapText="1"/>
    </xf>
    <xf numFmtId="0" fontId="4" fillId="0" borderId="25" xfId="0" applyFont="1" applyBorder="1" applyAlignment="1">
      <alignment horizontal="right" vertical="center" wrapText="1"/>
    </xf>
    <xf numFmtId="0" fontId="4" fillId="0" borderId="35" xfId="0" applyFont="1" applyBorder="1" applyAlignment="1">
      <alignment horizontal="right" vertical="center" wrapText="1"/>
    </xf>
    <xf numFmtId="0" fontId="4" fillId="0" borderId="3" xfId="0" applyFont="1" applyBorder="1" applyAlignment="1">
      <alignment horizontal="right" vertical="center" wrapText="1"/>
    </xf>
    <xf numFmtId="0" fontId="4" fillId="0" borderId="4" xfId="0" applyFont="1" applyBorder="1" applyAlignment="1">
      <alignment horizontal="right" vertical="center" wrapText="1"/>
    </xf>
    <xf numFmtId="0" fontId="4" fillId="0" borderId="27" xfId="0" applyFont="1" applyBorder="1" applyAlignment="1">
      <alignment horizontal="right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2" fontId="4" fillId="0" borderId="13" xfId="0" applyNumberFormat="1" applyFont="1" applyBorder="1" applyAlignment="1">
      <alignment horizontal="center" vertical="center" wrapText="1"/>
    </xf>
    <xf numFmtId="2" fontId="4" fillId="0" borderId="17" xfId="0" applyNumberFormat="1" applyFont="1" applyBorder="1" applyAlignment="1">
      <alignment horizontal="center" vertical="center" wrapText="1"/>
    </xf>
    <xf numFmtId="2" fontId="4" fillId="0" borderId="21" xfId="0" applyNumberFormat="1" applyFont="1" applyBorder="1" applyAlignment="1">
      <alignment horizontal="center" vertical="center" wrapText="1"/>
    </xf>
    <xf numFmtId="1" fontId="4" fillId="0" borderId="13" xfId="0" applyNumberFormat="1" applyFont="1" applyBorder="1" applyAlignment="1">
      <alignment horizontal="center" vertical="center" wrapText="1"/>
    </xf>
    <xf numFmtId="1" fontId="4" fillId="0" borderId="17" xfId="0" applyNumberFormat="1" applyFont="1" applyBorder="1" applyAlignment="1">
      <alignment horizontal="center" vertical="center" wrapText="1"/>
    </xf>
    <xf numFmtId="1" fontId="4" fillId="0" borderId="21" xfId="0" applyNumberFormat="1" applyFont="1" applyBorder="1" applyAlignment="1">
      <alignment horizontal="center" vertical="center" wrapText="1"/>
    </xf>
    <xf numFmtId="2" fontId="19" fillId="0" borderId="31" xfId="0" applyNumberFormat="1" applyFont="1" applyBorder="1" applyAlignment="1">
      <alignment horizontal="right" vertical="center" wrapText="1"/>
    </xf>
    <xf numFmtId="2" fontId="19" fillId="0" borderId="32" xfId="0" applyNumberFormat="1" applyFont="1" applyBorder="1" applyAlignment="1">
      <alignment horizontal="right" vertical="center" wrapText="1"/>
    </xf>
    <xf numFmtId="2" fontId="19" fillId="0" borderId="33" xfId="0" applyNumberFormat="1" applyFont="1" applyBorder="1" applyAlignment="1">
      <alignment horizontal="righ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59" fillId="0" borderId="36" xfId="0" applyFont="1" applyBorder="1" applyAlignment="1">
      <alignment horizontal="center" vertical="center" wrapText="1"/>
    </xf>
    <xf numFmtId="0" fontId="59" fillId="0" borderId="37" xfId="0" applyFont="1" applyBorder="1" applyAlignment="1">
      <alignment horizontal="center" vertical="center" wrapText="1"/>
    </xf>
    <xf numFmtId="0" fontId="59" fillId="0" borderId="38" xfId="0" applyFont="1" applyBorder="1" applyAlignment="1">
      <alignment horizontal="center" vertical="center" wrapText="1"/>
    </xf>
    <xf numFmtId="0" fontId="29" fillId="0" borderId="6" xfId="0" applyFont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29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0" xfId="0" applyFont="1" applyBorder="1" applyAlignment="1">
      <alignment horizontal="left" vertical="center" wrapText="1"/>
    </xf>
    <xf numFmtId="0" fontId="19" fillId="0" borderId="28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19" fillId="0" borderId="5" xfId="0" applyFont="1" applyBorder="1" applyAlignment="1">
      <alignment horizontal="right" vertical="center" wrapText="1"/>
    </xf>
    <xf numFmtId="0" fontId="19" fillId="0" borderId="0" xfId="0" applyFont="1" applyBorder="1" applyAlignment="1">
      <alignment horizontal="right" vertical="center" wrapText="1"/>
    </xf>
    <xf numFmtId="0" fontId="19" fillId="0" borderId="28" xfId="0" applyFont="1" applyBorder="1" applyAlignment="1">
      <alignment horizontal="right" vertical="center" wrapText="1"/>
    </xf>
    <xf numFmtId="0" fontId="73" fillId="0" borderId="6" xfId="0" applyFont="1" applyBorder="1" applyAlignment="1">
      <alignment horizontal="left" vertical="center" wrapText="1"/>
    </xf>
    <xf numFmtId="0" fontId="73" fillId="0" borderId="7" xfId="0" applyFont="1" applyBorder="1" applyAlignment="1">
      <alignment horizontal="left" vertical="center" wrapText="1"/>
    </xf>
    <xf numFmtId="0" fontId="73" fillId="0" borderId="29" xfId="0" applyFont="1" applyBorder="1" applyAlignment="1">
      <alignment horizontal="left" vertical="center" wrapText="1"/>
    </xf>
    <xf numFmtId="0" fontId="19" fillId="0" borderId="9" xfId="0" applyFont="1" applyBorder="1" applyAlignment="1">
      <alignment horizontal="center" vertical="center" wrapText="1"/>
    </xf>
    <xf numFmtId="0" fontId="44" fillId="0" borderId="6" xfId="0" applyFont="1" applyBorder="1" applyAlignment="1">
      <alignment horizontal="center" vertical="center" wrapText="1"/>
    </xf>
    <xf numFmtId="0" fontId="44" fillId="0" borderId="7" xfId="0" applyFont="1" applyBorder="1" applyAlignment="1">
      <alignment horizontal="center" vertical="center" wrapText="1"/>
    </xf>
    <xf numFmtId="0" fontId="38" fillId="0" borderId="24" xfId="0" applyFont="1" applyBorder="1" applyAlignment="1">
      <alignment horizontal="right" vertical="center" wrapText="1"/>
    </xf>
    <xf numFmtId="0" fontId="38" fillId="0" borderId="25" xfId="0" applyFont="1" applyBorder="1" applyAlignment="1">
      <alignment horizontal="right" vertical="center" wrapText="1"/>
    </xf>
    <xf numFmtId="0" fontId="38" fillId="0" borderId="35" xfId="0" applyFont="1" applyBorder="1" applyAlignment="1">
      <alignment horizontal="right" vertical="center" wrapText="1"/>
    </xf>
    <xf numFmtId="0" fontId="38" fillId="0" borderId="5" xfId="0" applyFont="1" applyBorder="1" applyAlignment="1">
      <alignment horizontal="right" vertical="center" wrapText="1"/>
    </xf>
    <xf numFmtId="0" fontId="38" fillId="0" borderId="0" xfId="0" applyFont="1" applyBorder="1" applyAlignment="1">
      <alignment horizontal="right" vertical="center" wrapText="1"/>
    </xf>
    <xf numFmtId="0" fontId="38" fillId="0" borderId="28" xfId="0" applyFont="1" applyBorder="1" applyAlignment="1">
      <alignment horizontal="right" vertical="center" wrapText="1"/>
    </xf>
    <xf numFmtId="0" fontId="38" fillId="0" borderId="3" xfId="0" applyFont="1" applyBorder="1" applyAlignment="1">
      <alignment horizontal="right" vertical="center" wrapText="1"/>
    </xf>
    <xf numFmtId="0" fontId="38" fillId="0" borderId="4" xfId="0" applyFont="1" applyBorder="1" applyAlignment="1">
      <alignment horizontal="right" vertical="center" wrapText="1"/>
    </xf>
    <xf numFmtId="0" fontId="38" fillId="0" borderId="27" xfId="0" applyFont="1" applyBorder="1" applyAlignment="1">
      <alignment horizontal="right" vertical="center" wrapText="1"/>
    </xf>
    <xf numFmtId="0" fontId="38" fillId="0" borderId="10" xfId="0" applyFont="1" applyBorder="1" applyAlignment="1">
      <alignment horizontal="center" vertical="center" wrapText="1"/>
    </xf>
    <xf numFmtId="0" fontId="38" fillId="0" borderId="14" xfId="0" applyFont="1" applyBorder="1" applyAlignment="1">
      <alignment horizontal="center" vertical="center" wrapText="1"/>
    </xf>
    <xf numFmtId="0" fontId="38" fillId="0" borderId="18" xfId="0" applyFont="1" applyBorder="1" applyAlignment="1">
      <alignment horizontal="center" vertical="center" wrapText="1"/>
    </xf>
    <xf numFmtId="0" fontId="38" fillId="0" borderId="13" xfId="0" applyFont="1" applyBorder="1" applyAlignment="1">
      <alignment horizontal="center" vertical="center" wrapText="1"/>
    </xf>
    <xf numFmtId="0" fontId="38" fillId="0" borderId="17" xfId="0" applyFont="1" applyBorder="1" applyAlignment="1">
      <alignment horizontal="center" vertical="center" wrapText="1"/>
    </xf>
    <xf numFmtId="0" fontId="38" fillId="0" borderId="21" xfId="0" applyFont="1" applyBorder="1" applyAlignment="1">
      <alignment horizontal="center" vertical="center" wrapText="1"/>
    </xf>
    <xf numFmtId="2" fontId="38" fillId="0" borderId="13" xfId="0" applyNumberFormat="1" applyFont="1" applyBorder="1" applyAlignment="1">
      <alignment horizontal="center" vertical="center" wrapText="1"/>
    </xf>
    <xf numFmtId="2" fontId="38" fillId="0" borderId="17" xfId="0" applyNumberFormat="1" applyFont="1" applyBorder="1" applyAlignment="1">
      <alignment horizontal="center" vertical="center" wrapText="1"/>
    </xf>
    <xf numFmtId="2" fontId="38" fillId="0" borderId="21" xfId="0" applyNumberFormat="1" applyFont="1" applyBorder="1" applyAlignment="1">
      <alignment horizontal="center" vertical="center" wrapText="1"/>
    </xf>
    <xf numFmtId="1" fontId="38" fillId="0" borderId="13" xfId="0" applyNumberFormat="1" applyFont="1" applyBorder="1" applyAlignment="1">
      <alignment horizontal="center" vertical="center" wrapText="1"/>
    </xf>
    <xf numFmtId="1" fontId="38" fillId="0" borderId="17" xfId="0" applyNumberFormat="1" applyFont="1" applyBorder="1" applyAlignment="1">
      <alignment horizontal="center" vertical="center" wrapText="1"/>
    </xf>
    <xf numFmtId="1" fontId="38" fillId="0" borderId="21" xfId="0" applyNumberFormat="1" applyFont="1" applyBorder="1" applyAlignment="1">
      <alignment horizontal="center" vertical="center" wrapText="1"/>
    </xf>
    <xf numFmtId="2" fontId="38" fillId="0" borderId="31" xfId="0" applyNumberFormat="1" applyFont="1" applyBorder="1" applyAlignment="1">
      <alignment horizontal="right" vertical="center" wrapText="1"/>
    </xf>
    <xf numFmtId="2" fontId="38" fillId="0" borderId="32" xfId="0" applyNumberFormat="1" applyFont="1" applyBorder="1" applyAlignment="1">
      <alignment horizontal="right" vertical="center" wrapText="1"/>
    </xf>
    <xf numFmtId="2" fontId="38" fillId="0" borderId="33" xfId="0" applyNumberFormat="1" applyFont="1" applyBorder="1" applyAlignment="1">
      <alignment horizontal="right" vertical="center" wrapText="1"/>
    </xf>
    <xf numFmtId="0" fontId="38" fillId="0" borderId="11" xfId="0" applyFont="1" applyBorder="1" applyAlignment="1">
      <alignment horizontal="left" vertical="center" wrapText="1"/>
    </xf>
    <xf numFmtId="0" fontId="38" fillId="0" borderId="12" xfId="0" applyFont="1" applyBorder="1" applyAlignment="1">
      <alignment horizontal="left" vertical="center" wrapText="1"/>
    </xf>
    <xf numFmtId="0" fontId="38" fillId="0" borderId="15" xfId="0" applyFont="1" applyBorder="1" applyAlignment="1">
      <alignment horizontal="left" vertical="center" wrapText="1"/>
    </xf>
    <xf numFmtId="0" fontId="38" fillId="0" borderId="16" xfId="0" applyFont="1" applyBorder="1" applyAlignment="1">
      <alignment horizontal="left" vertical="center" wrapText="1"/>
    </xf>
    <xf numFmtId="0" fontId="38" fillId="0" borderId="19" xfId="0" applyFont="1" applyBorder="1" applyAlignment="1">
      <alignment horizontal="left" vertical="center" wrapText="1"/>
    </xf>
    <xf numFmtId="0" fontId="38" fillId="0" borderId="20" xfId="0" applyFont="1" applyBorder="1" applyAlignment="1">
      <alignment horizontal="left" vertical="center" wrapText="1"/>
    </xf>
    <xf numFmtId="0" fontId="71" fillId="0" borderId="5" xfId="0" applyFont="1" applyBorder="1" applyAlignment="1">
      <alignment horizontal="center"/>
    </xf>
    <xf numFmtId="0" fontId="71" fillId="0" borderId="0" xfId="0" applyFont="1" applyBorder="1" applyAlignment="1">
      <alignment horizontal="center"/>
    </xf>
    <xf numFmtId="0" fontId="71" fillId="0" borderId="28" xfId="0" applyFont="1" applyBorder="1" applyAlignment="1">
      <alignment horizontal="center"/>
    </xf>
    <xf numFmtId="0" fontId="75" fillId="0" borderId="5" xfId="0" applyFont="1" applyBorder="1" applyAlignment="1">
      <alignment horizontal="center"/>
    </xf>
    <xf numFmtId="0" fontId="75" fillId="0" borderId="0" xfId="0" applyFont="1" applyBorder="1" applyAlignment="1">
      <alignment horizontal="center"/>
    </xf>
    <xf numFmtId="0" fontId="75" fillId="0" borderId="28" xfId="0" applyFont="1" applyBorder="1" applyAlignment="1">
      <alignment horizontal="center"/>
    </xf>
    <xf numFmtId="0" fontId="47" fillId="0" borderId="3" xfId="0" applyFont="1" applyBorder="1" applyAlignment="1">
      <alignment horizontal="center" vertical="center"/>
    </xf>
    <xf numFmtId="0" fontId="47" fillId="0" borderId="4" xfId="0" applyFont="1" applyBorder="1" applyAlignment="1">
      <alignment horizontal="center" vertical="center"/>
    </xf>
    <xf numFmtId="0" fontId="47" fillId="0" borderId="27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42" xfId="0" applyFont="1" applyBorder="1" applyAlignment="1">
      <alignment horizontal="right"/>
    </xf>
    <xf numFmtId="0" fontId="18" fillId="0" borderId="45" xfId="0" applyFont="1" applyBorder="1" applyAlignment="1">
      <alignment horizontal="right"/>
    </xf>
    <xf numFmtId="0" fontId="63" fillId="2" borderId="1" xfId="0" applyFont="1" applyFill="1" applyBorder="1" applyAlignment="1">
      <alignment horizontal="center"/>
    </xf>
    <xf numFmtId="0" fontId="63" fillId="2" borderId="2" xfId="0" applyFont="1" applyFill="1" applyBorder="1" applyAlignment="1">
      <alignment horizontal="center"/>
    </xf>
    <xf numFmtId="0" fontId="63" fillId="2" borderId="26" xfId="0" applyFont="1" applyFill="1" applyBorder="1" applyAlignment="1">
      <alignment horizontal="center"/>
    </xf>
    <xf numFmtId="0" fontId="67" fillId="2" borderId="5" xfId="0" applyFont="1" applyFill="1" applyBorder="1" applyAlignment="1">
      <alignment horizontal="center" vertical="center"/>
    </xf>
    <xf numFmtId="0" fontId="67" fillId="2" borderId="0" xfId="0" applyFont="1" applyFill="1" applyBorder="1" applyAlignment="1">
      <alignment horizontal="center" vertical="center"/>
    </xf>
    <xf numFmtId="0" fontId="67" fillId="2" borderId="28" xfId="0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9" fillId="0" borderId="5" xfId="0" applyFont="1" applyBorder="1" applyAlignment="1">
      <alignment horizontal="left" vertical="top"/>
    </xf>
    <xf numFmtId="0" fontId="29" fillId="0" borderId="0" xfId="0" applyFont="1" applyBorder="1" applyAlignment="1">
      <alignment horizontal="left" vertical="top"/>
    </xf>
    <xf numFmtId="0" fontId="23" fillId="0" borderId="28" xfId="0" applyFont="1" applyBorder="1" applyAlignment="1">
      <alignment horizontal="left"/>
    </xf>
    <xf numFmtId="0" fontId="66" fillId="2" borderId="5" xfId="0" applyFont="1" applyFill="1" applyBorder="1" applyAlignment="1">
      <alignment horizontal="center" vertical="center"/>
    </xf>
    <xf numFmtId="0" fontId="66" fillId="2" borderId="0" xfId="0" applyFont="1" applyFill="1" applyBorder="1" applyAlignment="1">
      <alignment horizontal="center" vertical="center"/>
    </xf>
    <xf numFmtId="0" fontId="66" fillId="2" borderId="28" xfId="0" applyFont="1" applyFill="1" applyBorder="1" applyAlignment="1">
      <alignment horizontal="center" vertical="center"/>
    </xf>
    <xf numFmtId="0" fontId="68" fillId="2" borderId="3" xfId="0" applyFont="1" applyFill="1" applyBorder="1" applyAlignment="1">
      <alignment horizontal="center" vertical="center"/>
    </xf>
    <xf numFmtId="0" fontId="68" fillId="2" borderId="4" xfId="0" applyFont="1" applyFill="1" applyBorder="1" applyAlignment="1">
      <alignment horizontal="center" vertical="center"/>
    </xf>
    <xf numFmtId="0" fontId="68" fillId="2" borderId="27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164" fontId="21" fillId="0" borderId="0" xfId="0" applyNumberFormat="1" applyFont="1" applyBorder="1" applyAlignment="1">
      <alignment horizontal="center" wrapText="1"/>
    </xf>
    <xf numFmtId="164" fontId="21" fillId="0" borderId="28" xfId="0" applyNumberFormat="1" applyFont="1" applyBorder="1" applyAlignment="1">
      <alignment horizontal="center" wrapText="1"/>
    </xf>
    <xf numFmtId="164" fontId="69" fillId="3" borderId="5" xfId="0" applyNumberFormat="1" applyFont="1" applyFill="1" applyBorder="1" applyAlignment="1">
      <alignment horizontal="center" vertical="center"/>
    </xf>
    <xf numFmtId="164" fontId="69" fillId="3" borderId="0" xfId="0" applyNumberFormat="1" applyFont="1" applyFill="1" applyBorder="1" applyAlignment="1">
      <alignment horizontal="center" vertical="center"/>
    </xf>
    <xf numFmtId="164" fontId="69" fillId="3" borderId="28" xfId="0" applyNumberFormat="1" applyFont="1" applyFill="1" applyBorder="1" applyAlignment="1">
      <alignment horizontal="center" vertical="center"/>
    </xf>
    <xf numFmtId="0" fontId="21" fillId="0" borderId="5" xfId="0" applyFont="1" applyBorder="1" applyAlignment="1">
      <alignment horizontal="center"/>
    </xf>
    <xf numFmtId="164" fontId="21" fillId="0" borderId="0" xfId="0" applyNumberFormat="1" applyFont="1" applyBorder="1" applyAlignment="1">
      <alignment horizontal="left" wrapText="1"/>
    </xf>
    <xf numFmtId="164" fontId="21" fillId="0" borderId="28" xfId="0" applyNumberFormat="1" applyFont="1" applyBorder="1" applyAlignment="1">
      <alignment horizontal="left" wrapText="1"/>
    </xf>
    <xf numFmtId="0" fontId="29" fillId="0" borderId="50" xfId="0" applyFont="1" applyBorder="1" applyAlignment="1">
      <alignment horizontal="left"/>
    </xf>
    <xf numFmtId="0" fontId="29" fillId="0" borderId="42" xfId="0" applyFont="1" applyBorder="1" applyAlignment="1">
      <alignment horizontal="left"/>
    </xf>
    <xf numFmtId="0" fontId="70" fillId="0" borderId="5" xfId="0" applyFont="1" applyFill="1" applyBorder="1" applyAlignment="1">
      <alignment horizontal="left"/>
    </xf>
    <xf numFmtId="0" fontId="70" fillId="0" borderId="0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right"/>
    </xf>
    <xf numFmtId="0" fontId="29" fillId="0" borderId="28" xfId="0" applyFont="1" applyFill="1" applyBorder="1" applyAlignment="1">
      <alignment horizontal="right"/>
    </xf>
    <xf numFmtId="0" fontId="29" fillId="0" borderId="0" xfId="0" applyFont="1" applyBorder="1" applyAlignment="1">
      <alignment horizontal="right"/>
    </xf>
    <xf numFmtId="0" fontId="29" fillId="0" borderId="28" xfId="0" applyFont="1" applyBorder="1" applyAlignment="1">
      <alignment horizontal="right"/>
    </xf>
    <xf numFmtId="0" fontId="70" fillId="0" borderId="5" xfId="0" applyFont="1" applyBorder="1" applyAlignment="1">
      <alignment horizontal="left"/>
    </xf>
    <xf numFmtId="0" fontId="70" fillId="0" borderId="0" xfId="0" applyFont="1" applyBorder="1" applyAlignment="1">
      <alignment horizontal="left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right" vertical="center" wrapText="1"/>
    </xf>
    <xf numFmtId="0" fontId="19" fillId="0" borderId="25" xfId="0" applyFont="1" applyBorder="1" applyAlignment="1">
      <alignment horizontal="right" vertical="center" wrapText="1"/>
    </xf>
    <xf numFmtId="0" fontId="19" fillId="0" borderId="35" xfId="0" applyFont="1" applyBorder="1" applyAlignment="1">
      <alignment horizontal="right" vertical="center" wrapText="1"/>
    </xf>
    <xf numFmtId="0" fontId="19" fillId="0" borderId="3" xfId="0" applyFont="1" applyBorder="1" applyAlignment="1">
      <alignment horizontal="right" vertical="center" wrapText="1"/>
    </xf>
    <xf numFmtId="0" fontId="19" fillId="0" borderId="4" xfId="0" applyFont="1" applyBorder="1" applyAlignment="1">
      <alignment horizontal="right" vertical="center" wrapText="1"/>
    </xf>
    <xf numFmtId="0" fontId="19" fillId="0" borderId="27" xfId="0" applyFont="1" applyBorder="1" applyAlignment="1">
      <alignment horizontal="right" vertical="center" wrapText="1"/>
    </xf>
    <xf numFmtId="2" fontId="4" fillId="0" borderId="31" xfId="0" applyNumberFormat="1" applyFont="1" applyBorder="1" applyAlignment="1">
      <alignment horizontal="right" vertical="center" wrapText="1"/>
    </xf>
    <xf numFmtId="2" fontId="4" fillId="0" borderId="32" xfId="0" applyNumberFormat="1" applyFont="1" applyBorder="1" applyAlignment="1">
      <alignment horizontal="right" vertical="center" wrapText="1"/>
    </xf>
    <xf numFmtId="2" fontId="4" fillId="0" borderId="33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3" fillId="0" borderId="28" xfId="0" applyFont="1" applyBorder="1" applyAlignment="1">
      <alignment horizontal="right" vertical="center" wrapText="1"/>
    </xf>
    <xf numFmtId="2" fontId="19" fillId="0" borderId="13" xfId="0" applyNumberFormat="1" applyFont="1" applyBorder="1" applyAlignment="1">
      <alignment horizontal="center" vertical="center" wrapText="1"/>
    </xf>
    <xf numFmtId="2" fontId="19" fillId="0" borderId="17" xfId="0" applyNumberFormat="1" applyFont="1" applyBorder="1" applyAlignment="1">
      <alignment horizontal="center" vertical="center" wrapText="1"/>
    </xf>
    <xf numFmtId="2" fontId="19" fillId="0" borderId="21" xfId="0" applyNumberFormat="1" applyFont="1" applyBorder="1" applyAlignment="1">
      <alignment horizontal="center" vertical="center" wrapText="1"/>
    </xf>
    <xf numFmtId="1" fontId="19" fillId="0" borderId="13" xfId="0" applyNumberFormat="1" applyFont="1" applyBorder="1" applyAlignment="1">
      <alignment horizontal="center" vertical="center" wrapText="1"/>
    </xf>
    <xf numFmtId="1" fontId="19" fillId="0" borderId="17" xfId="0" applyNumberFormat="1" applyFont="1" applyBorder="1" applyAlignment="1">
      <alignment horizontal="center" vertical="center" wrapText="1"/>
    </xf>
    <xf numFmtId="1" fontId="19" fillId="0" borderId="21" xfId="0" applyNumberFormat="1" applyFont="1" applyBorder="1" applyAlignment="1">
      <alignment horizontal="center" vertical="center" wrapText="1"/>
    </xf>
    <xf numFmtId="0" fontId="43" fillId="0" borderId="5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0" fontId="43" fillId="0" borderId="28" xfId="0" applyFont="1" applyBorder="1" applyAlignment="1">
      <alignment horizontal="center"/>
    </xf>
    <xf numFmtId="0" fontId="49" fillId="0" borderId="5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28" xfId="0" applyFont="1" applyBorder="1" applyAlignment="1">
      <alignment horizontal="center"/>
    </xf>
    <xf numFmtId="0" fontId="54" fillId="0" borderId="1" xfId="0" applyFont="1" applyBorder="1" applyAlignment="1">
      <alignment horizontal="center" vertical="center"/>
    </xf>
    <xf numFmtId="0" fontId="54" fillId="0" borderId="2" xfId="0" applyFont="1" applyBorder="1" applyAlignment="1">
      <alignment horizontal="center" vertical="center"/>
    </xf>
    <xf numFmtId="0" fontId="54" fillId="0" borderId="26" xfId="0" applyFont="1" applyBorder="1" applyAlignment="1">
      <alignment horizontal="center" vertical="center"/>
    </xf>
    <xf numFmtId="0" fontId="54" fillId="0" borderId="5" xfId="0" applyFont="1" applyBorder="1" applyAlignment="1">
      <alignment horizontal="center" vertical="center"/>
    </xf>
    <xf numFmtId="0" fontId="54" fillId="0" borderId="0" xfId="0" applyFont="1" applyBorder="1" applyAlignment="1">
      <alignment horizontal="center" vertical="center"/>
    </xf>
    <xf numFmtId="0" fontId="54" fillId="0" borderId="28" xfId="0" applyFont="1" applyBorder="1" applyAlignment="1">
      <alignment horizontal="center" vertical="center"/>
    </xf>
    <xf numFmtId="0" fontId="54" fillId="0" borderId="3" xfId="0" applyFont="1" applyBorder="1" applyAlignment="1">
      <alignment horizontal="center" vertical="center"/>
    </xf>
    <xf numFmtId="0" fontId="54" fillId="0" borderId="4" xfId="0" applyFont="1" applyBorder="1" applyAlignment="1">
      <alignment horizontal="center" vertical="center"/>
    </xf>
    <xf numFmtId="0" fontId="54" fillId="0" borderId="2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57" fillId="2" borderId="1" xfId="0" applyFont="1" applyFill="1" applyBorder="1" applyAlignment="1">
      <alignment horizontal="center"/>
    </xf>
    <xf numFmtId="0" fontId="57" fillId="2" borderId="2" xfId="0" applyFont="1" applyFill="1" applyBorder="1" applyAlignment="1">
      <alignment horizontal="center"/>
    </xf>
    <xf numFmtId="0" fontId="57" fillId="2" borderId="26" xfId="0" applyFont="1" applyFill="1" applyBorder="1" applyAlignment="1">
      <alignment horizontal="center"/>
    </xf>
    <xf numFmtId="0" fontId="55" fillId="2" borderId="5" xfId="0" applyFont="1" applyFill="1" applyBorder="1" applyAlignment="1">
      <alignment horizontal="center" vertical="center"/>
    </xf>
    <xf numFmtId="0" fontId="55" fillId="2" borderId="0" xfId="0" applyFont="1" applyFill="1" applyBorder="1" applyAlignment="1">
      <alignment horizontal="center" vertical="center"/>
    </xf>
    <xf numFmtId="0" fontId="55" fillId="2" borderId="28" xfId="0" applyFont="1" applyFill="1" applyBorder="1" applyAlignment="1">
      <alignment horizontal="center" vertical="center"/>
    </xf>
    <xf numFmtId="0" fontId="37" fillId="2" borderId="5" xfId="0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37" fillId="2" borderId="28" xfId="0" applyFont="1" applyFill="1" applyBorder="1" applyAlignment="1">
      <alignment horizontal="center" vertical="center"/>
    </xf>
    <xf numFmtId="0" fontId="33" fillId="2" borderId="3" xfId="0" applyFont="1" applyFill="1" applyBorder="1" applyAlignment="1">
      <alignment horizontal="center" vertical="center"/>
    </xf>
    <xf numFmtId="0" fontId="33" fillId="2" borderId="4" xfId="0" applyFont="1" applyFill="1" applyBorder="1" applyAlignment="1">
      <alignment horizontal="center" vertical="center"/>
    </xf>
    <xf numFmtId="0" fontId="33" fillId="2" borderId="27" xfId="0" applyFont="1" applyFill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wrapText="1"/>
    </xf>
    <xf numFmtId="164" fontId="5" fillId="0" borderId="28" xfId="0" applyNumberFormat="1" applyFont="1" applyBorder="1" applyAlignment="1">
      <alignment horizontal="center" wrapText="1"/>
    </xf>
    <xf numFmtId="164" fontId="56" fillId="3" borderId="5" xfId="0" applyNumberFormat="1" applyFont="1" applyFill="1" applyBorder="1" applyAlignment="1">
      <alignment horizontal="center"/>
    </xf>
    <xf numFmtId="164" fontId="56" fillId="3" borderId="0" xfId="0" applyNumberFormat="1" applyFont="1" applyFill="1" applyBorder="1" applyAlignment="1">
      <alignment horizontal="center"/>
    </xf>
    <xf numFmtId="164" fontId="56" fillId="3" borderId="28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left" vertical="top"/>
    </xf>
    <xf numFmtId="0" fontId="12" fillId="0" borderId="2" xfId="0" applyFont="1" applyBorder="1" applyAlignment="1">
      <alignment horizontal="left" vertical="top"/>
    </xf>
    <xf numFmtId="0" fontId="12" fillId="0" borderId="2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28" xfId="0" applyFont="1" applyBorder="1" applyAlignment="1">
      <alignment horizontal="right"/>
    </xf>
    <xf numFmtId="0" fontId="14" fillId="0" borderId="5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2" fillId="0" borderId="0" xfId="0" applyFont="1" applyFill="1" applyBorder="1" applyAlignment="1">
      <alignment horizontal="right"/>
    </xf>
    <xf numFmtId="0" fontId="12" fillId="0" borderId="28" xfId="0" applyFont="1" applyFill="1" applyBorder="1" applyAlignment="1">
      <alignment horizontal="right"/>
    </xf>
    <xf numFmtId="0" fontId="14" fillId="0" borderId="5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165" fontId="29" fillId="0" borderId="9" xfId="0" applyNumberFormat="1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4" fontId="29" fillId="0" borderId="9" xfId="0" applyNumberFormat="1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166" fontId="29" fillId="0" borderId="9" xfId="0" applyNumberFormat="1" applyFont="1" applyBorder="1" applyAlignment="1">
      <alignment horizontal="center" vertical="center"/>
    </xf>
    <xf numFmtId="4" fontId="58" fillId="0" borderId="30" xfId="0" applyNumberFormat="1" applyFont="1" applyBorder="1" applyAlignment="1">
      <alignment horizontal="center" vertical="center"/>
    </xf>
    <xf numFmtId="0" fontId="29" fillId="0" borderId="9" xfId="0" applyNumberFormat="1" applyFont="1" applyBorder="1" applyAlignment="1">
      <alignment horizontal="center" vertical="center"/>
    </xf>
    <xf numFmtId="0" fontId="39" fillId="0" borderId="13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60" fillId="0" borderId="36" xfId="0" applyFont="1" applyBorder="1" applyAlignment="1">
      <alignment horizontal="center" vertical="center" wrapText="1"/>
    </xf>
    <xf numFmtId="0" fontId="60" fillId="0" borderId="37" xfId="0" applyFont="1" applyBorder="1" applyAlignment="1">
      <alignment horizontal="center" vertical="center" wrapText="1"/>
    </xf>
    <xf numFmtId="0" fontId="60" fillId="0" borderId="38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3" fillId="0" borderId="28" xfId="0" applyFont="1" applyBorder="1" applyAlignment="1">
      <alignment horizontal="center"/>
    </xf>
    <xf numFmtId="0" fontId="19" fillId="0" borderId="5" xfId="0" applyFont="1" applyBorder="1" applyAlignment="1">
      <alignment horizontal="right" vertical="center"/>
    </xf>
    <xf numFmtId="0" fontId="19" fillId="0" borderId="0" xfId="0" applyFont="1" applyBorder="1" applyAlignment="1">
      <alignment horizontal="right" vertical="center"/>
    </xf>
    <xf numFmtId="0" fontId="19" fillId="0" borderId="28" xfId="0" applyFont="1" applyBorder="1" applyAlignment="1">
      <alignment horizontal="right" vertical="center"/>
    </xf>
    <xf numFmtId="0" fontId="61" fillId="0" borderId="6" xfId="0" applyFont="1" applyBorder="1" applyAlignment="1">
      <alignment horizontal="left" vertical="center" wrapText="1"/>
    </xf>
    <xf numFmtId="0" fontId="61" fillId="0" borderId="7" xfId="0" applyFont="1" applyBorder="1" applyAlignment="1">
      <alignment horizontal="left" vertical="center" wrapText="1"/>
    </xf>
    <xf numFmtId="0" fontId="61" fillId="0" borderId="29" xfId="0" applyFont="1" applyBorder="1" applyAlignment="1">
      <alignment horizontal="left" vertical="center" wrapText="1"/>
    </xf>
    <xf numFmtId="0" fontId="62" fillId="0" borderId="24" xfId="0" applyFont="1" applyBorder="1" applyAlignment="1">
      <alignment horizontal="right" vertical="center" wrapText="1"/>
    </xf>
    <xf numFmtId="0" fontId="62" fillId="0" borderId="25" xfId="0" applyFont="1" applyBorder="1" applyAlignment="1">
      <alignment horizontal="right" vertical="center" wrapText="1"/>
    </xf>
    <xf numFmtId="0" fontId="62" fillId="0" borderId="35" xfId="0" applyFont="1" applyBorder="1" applyAlignment="1">
      <alignment horizontal="right" vertical="center" wrapText="1"/>
    </xf>
    <xf numFmtId="0" fontId="62" fillId="0" borderId="3" xfId="0" applyFont="1" applyBorder="1" applyAlignment="1">
      <alignment horizontal="right" vertical="center" wrapText="1"/>
    </xf>
    <xf numFmtId="0" fontId="62" fillId="0" borderId="4" xfId="0" applyFont="1" applyBorder="1" applyAlignment="1">
      <alignment horizontal="right" vertical="center" wrapText="1"/>
    </xf>
    <xf numFmtId="0" fontId="62" fillId="0" borderId="27" xfId="0" applyFont="1" applyBorder="1" applyAlignment="1">
      <alignment horizontal="right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2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19" fillId="0" borderId="16" xfId="0" applyFont="1" applyBorder="1" applyAlignment="1">
      <alignment horizontal="left" vertical="center" wrapText="1"/>
    </xf>
    <xf numFmtId="0" fontId="19" fillId="0" borderId="19" xfId="0" applyFont="1" applyBorder="1" applyAlignment="1">
      <alignment horizontal="left" vertical="center" wrapText="1"/>
    </xf>
    <xf numFmtId="0" fontId="19" fillId="0" borderId="20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28" xfId="0" applyFont="1" applyBorder="1" applyAlignment="1">
      <alignment horizontal="left" vertical="center"/>
    </xf>
    <xf numFmtId="166" fontId="23" fillId="5" borderId="4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"/>
  <sheetViews>
    <sheetView topLeftCell="A34" zoomScale="70" zoomScaleNormal="70" workbookViewId="0">
      <selection activeCell="C50" sqref="C50"/>
    </sheetView>
  </sheetViews>
  <sheetFormatPr defaultRowHeight="15"/>
  <cols>
    <col min="1" max="1" width="25.85546875" customWidth="1"/>
    <col min="2" max="2" width="46.28515625" customWidth="1"/>
    <col min="3" max="3" width="44.5703125" customWidth="1"/>
    <col min="4" max="4" width="26" customWidth="1"/>
    <col min="5" max="5" width="40.42578125" customWidth="1"/>
    <col min="6" max="6" width="27.28515625" customWidth="1"/>
    <col min="7" max="7" width="31.42578125" customWidth="1"/>
  </cols>
  <sheetData>
    <row r="1" spans="1:7">
      <c r="A1" s="263" t="s">
        <v>0</v>
      </c>
      <c r="B1" s="264"/>
      <c r="C1" s="264"/>
      <c r="D1" s="264"/>
      <c r="E1" s="264"/>
      <c r="F1" s="264"/>
      <c r="G1" s="265"/>
    </row>
    <row r="2" spans="1:7">
      <c r="A2" s="266"/>
      <c r="B2" s="267"/>
      <c r="C2" s="267"/>
      <c r="D2" s="267"/>
      <c r="E2" s="267"/>
      <c r="F2" s="267"/>
      <c r="G2" s="268"/>
    </row>
    <row r="3" spans="1:7">
      <c r="A3" s="266"/>
      <c r="B3" s="267"/>
      <c r="C3" s="267"/>
      <c r="D3" s="267"/>
      <c r="E3" s="267"/>
      <c r="F3" s="267"/>
      <c r="G3" s="268"/>
    </row>
    <row r="4" spans="1:7">
      <c r="A4" s="266"/>
      <c r="B4" s="267"/>
      <c r="C4" s="267"/>
      <c r="D4" s="267"/>
      <c r="E4" s="267"/>
      <c r="F4" s="267"/>
      <c r="G4" s="268"/>
    </row>
    <row r="5" spans="1:7" ht="62.25" customHeight="1">
      <c r="A5" s="269"/>
      <c r="B5" s="270"/>
      <c r="C5" s="270"/>
      <c r="D5" s="270"/>
      <c r="E5" s="270"/>
      <c r="F5" s="270"/>
      <c r="G5" s="271"/>
    </row>
    <row r="6" spans="1:7" ht="42.75" customHeight="1" thickBot="1">
      <c r="A6" s="272" t="s">
        <v>1</v>
      </c>
      <c r="B6" s="273"/>
      <c r="C6" s="273"/>
      <c r="D6" s="273"/>
      <c r="E6" s="273"/>
      <c r="F6" s="273"/>
      <c r="G6" s="274"/>
    </row>
    <row r="7" spans="1:7">
      <c r="A7" s="117"/>
      <c r="B7" s="118"/>
      <c r="C7" s="118"/>
      <c r="D7" s="118"/>
      <c r="E7" s="118"/>
      <c r="F7" s="118"/>
      <c r="G7" s="119"/>
    </row>
    <row r="8" spans="1:7" ht="33.75" customHeight="1">
      <c r="A8" s="275" t="s">
        <v>107</v>
      </c>
      <c r="B8" s="276"/>
      <c r="C8" s="276"/>
      <c r="D8" s="276"/>
      <c r="E8" s="276"/>
      <c r="F8" s="276"/>
      <c r="G8" s="277"/>
    </row>
    <row r="9" spans="1:7" ht="33" customHeight="1">
      <c r="A9" s="275" t="s">
        <v>2</v>
      </c>
      <c r="B9" s="276"/>
      <c r="C9" s="276"/>
      <c r="D9" s="276"/>
      <c r="E9" s="276"/>
      <c r="F9" s="276"/>
      <c r="G9" s="277"/>
    </row>
    <row r="10" spans="1:7" ht="33.75" customHeight="1">
      <c r="A10" s="278" t="s">
        <v>100</v>
      </c>
      <c r="B10" s="279"/>
      <c r="C10" s="279"/>
      <c r="D10" s="279"/>
      <c r="E10" s="279"/>
      <c r="F10" s="279"/>
      <c r="G10" s="280"/>
    </row>
    <row r="11" spans="1:7" ht="19.5" thickBot="1">
      <c r="A11" s="34"/>
      <c r="B11" s="35"/>
      <c r="C11" s="35"/>
      <c r="D11" s="35"/>
      <c r="E11" s="35"/>
      <c r="F11" s="35"/>
      <c r="G11" s="36"/>
    </row>
    <row r="12" spans="1:7" ht="50.25" customHeight="1" thickBot="1">
      <c r="A12" s="199" t="s">
        <v>3</v>
      </c>
      <c r="B12" s="200" t="s">
        <v>4</v>
      </c>
      <c r="C12" s="200" t="s">
        <v>5</v>
      </c>
      <c r="D12" s="200" t="s">
        <v>6</v>
      </c>
      <c r="E12" s="200" t="s">
        <v>7</v>
      </c>
      <c r="F12" s="200" t="s">
        <v>8</v>
      </c>
      <c r="G12" s="201" t="s">
        <v>9</v>
      </c>
    </row>
    <row r="13" spans="1:7" ht="45" customHeight="1">
      <c r="A13" s="194">
        <v>44683</v>
      </c>
      <c r="B13" s="181" t="s">
        <v>104</v>
      </c>
      <c r="C13" s="181" t="s">
        <v>12</v>
      </c>
      <c r="D13" s="184">
        <v>5</v>
      </c>
      <c r="E13" s="185">
        <v>1400</v>
      </c>
      <c r="F13" s="181" t="s">
        <v>11</v>
      </c>
      <c r="G13" s="186" t="s">
        <v>117</v>
      </c>
    </row>
    <row r="14" spans="1:7" ht="42" customHeight="1">
      <c r="A14" s="195">
        <v>44684</v>
      </c>
      <c r="B14" s="182" t="s">
        <v>104</v>
      </c>
      <c r="C14" s="182" t="s">
        <v>12</v>
      </c>
      <c r="D14" s="187">
        <v>12.75</v>
      </c>
      <c r="E14" s="188">
        <v>3570</v>
      </c>
      <c r="F14" s="182" t="s">
        <v>11</v>
      </c>
      <c r="G14" s="189" t="s">
        <v>118</v>
      </c>
    </row>
    <row r="15" spans="1:7" ht="39.75" customHeight="1">
      <c r="A15" s="195">
        <v>44686</v>
      </c>
      <c r="B15" s="182" t="s">
        <v>99</v>
      </c>
      <c r="C15" s="182" t="s">
        <v>10</v>
      </c>
      <c r="D15" s="187">
        <v>10</v>
      </c>
      <c r="E15" s="188">
        <v>3500</v>
      </c>
      <c r="F15" s="182" t="s">
        <v>11</v>
      </c>
      <c r="G15" s="189" t="s">
        <v>119</v>
      </c>
    </row>
    <row r="16" spans="1:7" ht="41.25" customHeight="1">
      <c r="A16" s="195">
        <v>44689</v>
      </c>
      <c r="B16" s="182" t="s">
        <v>96</v>
      </c>
      <c r="C16" s="182" t="s">
        <v>10</v>
      </c>
      <c r="D16" s="187">
        <v>10</v>
      </c>
      <c r="E16" s="188">
        <v>3500</v>
      </c>
      <c r="F16" s="182" t="s">
        <v>11</v>
      </c>
      <c r="G16" s="189" t="s">
        <v>120</v>
      </c>
    </row>
    <row r="17" spans="1:7" ht="42" customHeight="1">
      <c r="A17" s="195">
        <v>44691</v>
      </c>
      <c r="B17" s="182" t="s">
        <v>104</v>
      </c>
      <c r="C17" s="182" t="s">
        <v>12</v>
      </c>
      <c r="D17" s="187">
        <v>12.75</v>
      </c>
      <c r="E17" s="188">
        <v>3570</v>
      </c>
      <c r="F17" s="182" t="s">
        <v>11</v>
      </c>
      <c r="G17" s="189" t="s">
        <v>121</v>
      </c>
    </row>
    <row r="18" spans="1:7" ht="42" customHeight="1">
      <c r="A18" s="195">
        <v>44692</v>
      </c>
      <c r="B18" s="182" t="s">
        <v>96</v>
      </c>
      <c r="C18" s="182" t="s">
        <v>10</v>
      </c>
      <c r="D18" s="187">
        <v>10</v>
      </c>
      <c r="E18" s="188">
        <v>3500</v>
      </c>
      <c r="F18" s="182" t="s">
        <v>11</v>
      </c>
      <c r="G18" s="189" t="s">
        <v>122</v>
      </c>
    </row>
    <row r="19" spans="1:7" ht="38.25" customHeight="1">
      <c r="A19" s="195">
        <v>44693</v>
      </c>
      <c r="B19" s="182" t="s">
        <v>99</v>
      </c>
      <c r="C19" s="182" t="s">
        <v>10</v>
      </c>
      <c r="D19" s="187">
        <v>10</v>
      </c>
      <c r="E19" s="188">
        <v>3500</v>
      </c>
      <c r="F19" s="182" t="s">
        <v>11</v>
      </c>
      <c r="G19" s="189" t="s">
        <v>123</v>
      </c>
    </row>
    <row r="20" spans="1:7" ht="45" customHeight="1">
      <c r="A20" s="195">
        <v>44694</v>
      </c>
      <c r="B20" s="182" t="s">
        <v>98</v>
      </c>
      <c r="C20" s="182" t="s">
        <v>12</v>
      </c>
      <c r="D20" s="187">
        <v>10</v>
      </c>
      <c r="E20" s="188">
        <v>2800</v>
      </c>
      <c r="F20" s="182" t="s">
        <v>11</v>
      </c>
      <c r="G20" s="189" t="s">
        <v>124</v>
      </c>
    </row>
    <row r="21" spans="1:7" ht="49.5" customHeight="1">
      <c r="A21" s="195">
        <v>44696</v>
      </c>
      <c r="B21" s="182" t="s">
        <v>98</v>
      </c>
      <c r="C21" s="182" t="s">
        <v>13</v>
      </c>
      <c r="D21" s="187">
        <v>2.5</v>
      </c>
      <c r="E21" s="188">
        <v>1125</v>
      </c>
      <c r="F21" s="182" t="s">
        <v>11</v>
      </c>
      <c r="G21" s="189" t="s">
        <v>125</v>
      </c>
    </row>
    <row r="22" spans="1:7" ht="42" customHeight="1">
      <c r="A22" s="195">
        <v>44697</v>
      </c>
      <c r="B22" s="182" t="s">
        <v>97</v>
      </c>
      <c r="C22" s="182" t="s">
        <v>10</v>
      </c>
      <c r="D22" s="187">
        <v>3.5</v>
      </c>
      <c r="E22" s="188">
        <v>1225</v>
      </c>
      <c r="F22" s="182" t="s">
        <v>11</v>
      </c>
      <c r="G22" s="189" t="s">
        <v>126</v>
      </c>
    </row>
    <row r="23" spans="1:7" ht="42.75" customHeight="1">
      <c r="A23" s="195">
        <v>44698</v>
      </c>
      <c r="B23" s="182" t="s">
        <v>98</v>
      </c>
      <c r="C23" s="182" t="s">
        <v>12</v>
      </c>
      <c r="D23" s="187">
        <v>10</v>
      </c>
      <c r="E23" s="188">
        <v>2800</v>
      </c>
      <c r="F23" s="182" t="s">
        <v>11</v>
      </c>
      <c r="G23" s="189" t="s">
        <v>127</v>
      </c>
    </row>
    <row r="24" spans="1:7" ht="45" customHeight="1">
      <c r="A24" s="195">
        <v>44699</v>
      </c>
      <c r="B24" s="182" t="s">
        <v>97</v>
      </c>
      <c r="C24" s="182" t="s">
        <v>10</v>
      </c>
      <c r="D24" s="187">
        <v>10</v>
      </c>
      <c r="E24" s="188">
        <v>3500</v>
      </c>
      <c r="F24" s="182" t="s">
        <v>11</v>
      </c>
      <c r="G24" s="189" t="s">
        <v>128</v>
      </c>
    </row>
    <row r="25" spans="1:7" ht="41.25" customHeight="1">
      <c r="A25" s="195">
        <v>44700</v>
      </c>
      <c r="B25" s="182" t="s">
        <v>108</v>
      </c>
      <c r="C25" s="182" t="s">
        <v>114</v>
      </c>
      <c r="D25" s="187">
        <v>10</v>
      </c>
      <c r="E25" s="188">
        <v>2300</v>
      </c>
      <c r="F25" s="182" t="s">
        <v>11</v>
      </c>
      <c r="G25" s="189" t="s">
        <v>129</v>
      </c>
    </row>
    <row r="26" spans="1:7" ht="42" customHeight="1">
      <c r="A26" s="195">
        <v>44700</v>
      </c>
      <c r="B26" s="182" t="s">
        <v>109</v>
      </c>
      <c r="C26" s="182" t="s">
        <v>12</v>
      </c>
      <c r="D26" s="187">
        <v>10</v>
      </c>
      <c r="E26" s="188">
        <v>2800</v>
      </c>
      <c r="F26" s="182" t="s">
        <v>11</v>
      </c>
      <c r="G26" s="189" t="s">
        <v>130</v>
      </c>
    </row>
    <row r="27" spans="1:7" ht="36" customHeight="1">
      <c r="A27" s="195">
        <v>44701</v>
      </c>
      <c r="B27" s="182" t="s">
        <v>109</v>
      </c>
      <c r="C27" s="182" t="s">
        <v>12</v>
      </c>
      <c r="D27" s="187">
        <v>3</v>
      </c>
      <c r="E27" s="188">
        <v>840</v>
      </c>
      <c r="F27" s="182" t="s">
        <v>11</v>
      </c>
      <c r="G27" s="189" t="s">
        <v>131</v>
      </c>
    </row>
    <row r="28" spans="1:7" ht="41.25" customHeight="1">
      <c r="A28" s="195">
        <v>44702</v>
      </c>
      <c r="B28" s="182" t="s">
        <v>101</v>
      </c>
      <c r="C28" s="182" t="s">
        <v>13</v>
      </c>
      <c r="D28" s="187">
        <v>12.5</v>
      </c>
      <c r="E28" s="188">
        <v>5625</v>
      </c>
      <c r="F28" s="182" t="s">
        <v>11</v>
      </c>
      <c r="G28" s="189" t="s">
        <v>132</v>
      </c>
    </row>
    <row r="29" spans="1:7" ht="41.25" customHeight="1">
      <c r="A29" s="195">
        <v>44703</v>
      </c>
      <c r="B29" s="182" t="s">
        <v>109</v>
      </c>
      <c r="C29" s="182" t="s">
        <v>12</v>
      </c>
      <c r="D29" s="187">
        <v>12.5</v>
      </c>
      <c r="E29" s="188">
        <v>3500</v>
      </c>
      <c r="F29" s="182" t="s">
        <v>11</v>
      </c>
      <c r="G29" s="189" t="s">
        <v>133</v>
      </c>
    </row>
    <row r="30" spans="1:7" ht="46.5" customHeight="1">
      <c r="A30" s="195">
        <v>44704</v>
      </c>
      <c r="B30" s="182" t="s">
        <v>98</v>
      </c>
      <c r="C30" s="182" t="s">
        <v>13</v>
      </c>
      <c r="D30" s="187">
        <v>10</v>
      </c>
      <c r="E30" s="188">
        <v>4500</v>
      </c>
      <c r="F30" s="182" t="s">
        <v>11</v>
      </c>
      <c r="G30" s="189" t="s">
        <v>134</v>
      </c>
    </row>
    <row r="31" spans="1:7" ht="40.5" customHeight="1">
      <c r="A31" s="195">
        <v>44705</v>
      </c>
      <c r="B31" s="182" t="s">
        <v>98</v>
      </c>
      <c r="C31" s="182" t="s">
        <v>13</v>
      </c>
      <c r="D31" s="187">
        <v>10</v>
      </c>
      <c r="E31" s="188">
        <v>4500</v>
      </c>
      <c r="F31" s="182" t="s">
        <v>11</v>
      </c>
      <c r="G31" s="189" t="s">
        <v>135</v>
      </c>
    </row>
    <row r="32" spans="1:7" ht="41.25" customHeight="1">
      <c r="A32" s="195">
        <v>44706</v>
      </c>
      <c r="B32" s="182" t="s">
        <v>110</v>
      </c>
      <c r="C32" s="182" t="s">
        <v>12</v>
      </c>
      <c r="D32" s="187">
        <v>12.5</v>
      </c>
      <c r="E32" s="188">
        <v>3500</v>
      </c>
      <c r="F32" s="182" t="s">
        <v>11</v>
      </c>
      <c r="G32" s="189" t="s">
        <v>136</v>
      </c>
    </row>
    <row r="33" spans="1:7" ht="39" customHeight="1">
      <c r="A33" s="195">
        <v>44709</v>
      </c>
      <c r="B33" s="182" t="s">
        <v>111</v>
      </c>
      <c r="C33" s="182" t="s">
        <v>12</v>
      </c>
      <c r="D33" s="187">
        <v>10</v>
      </c>
      <c r="E33" s="188">
        <v>2800</v>
      </c>
      <c r="F33" s="182" t="s">
        <v>11</v>
      </c>
      <c r="G33" s="189" t="s">
        <v>137</v>
      </c>
    </row>
    <row r="34" spans="1:7" ht="41.25" customHeight="1">
      <c r="A34" s="195">
        <v>44710</v>
      </c>
      <c r="B34" s="182" t="s">
        <v>112</v>
      </c>
      <c r="C34" s="182" t="s">
        <v>10</v>
      </c>
      <c r="D34" s="187">
        <v>10</v>
      </c>
      <c r="E34" s="188">
        <v>3500</v>
      </c>
      <c r="F34" s="182" t="s">
        <v>11</v>
      </c>
      <c r="G34" s="189" t="s">
        <v>138</v>
      </c>
    </row>
    <row r="35" spans="1:7" ht="40.5" customHeight="1">
      <c r="A35" s="195">
        <v>44710</v>
      </c>
      <c r="B35" s="182" t="s">
        <v>112</v>
      </c>
      <c r="C35" s="182" t="s">
        <v>115</v>
      </c>
      <c r="D35" s="187">
        <v>2.5</v>
      </c>
      <c r="E35" s="188">
        <v>250</v>
      </c>
      <c r="F35" s="182" t="s">
        <v>11</v>
      </c>
      <c r="G35" s="189" t="s">
        <v>139</v>
      </c>
    </row>
    <row r="36" spans="1:7" ht="41.25" customHeight="1">
      <c r="A36" s="195">
        <v>44711</v>
      </c>
      <c r="B36" s="182" t="s">
        <v>113</v>
      </c>
      <c r="C36" s="182" t="s">
        <v>116</v>
      </c>
      <c r="D36" s="187">
        <v>10</v>
      </c>
      <c r="E36" s="188">
        <v>3800</v>
      </c>
      <c r="F36" s="182" t="s">
        <v>11</v>
      </c>
      <c r="G36" s="189" t="s">
        <v>140</v>
      </c>
    </row>
    <row r="37" spans="1:7" ht="43.5" customHeight="1">
      <c r="A37" s="195">
        <v>44707</v>
      </c>
      <c r="B37" s="182" t="s">
        <v>98</v>
      </c>
      <c r="C37" s="182" t="s">
        <v>13</v>
      </c>
      <c r="D37" s="187">
        <v>3</v>
      </c>
      <c r="E37" s="188">
        <v>1350</v>
      </c>
      <c r="F37" s="182" t="s">
        <v>11</v>
      </c>
      <c r="G37" s="189" t="s">
        <v>141</v>
      </c>
    </row>
    <row r="38" spans="1:7" ht="39" customHeight="1">
      <c r="A38" s="195">
        <v>44708</v>
      </c>
      <c r="B38" s="182" t="s">
        <v>98</v>
      </c>
      <c r="C38" s="182" t="s">
        <v>13</v>
      </c>
      <c r="D38" s="187">
        <v>3</v>
      </c>
      <c r="E38" s="188">
        <v>1350</v>
      </c>
      <c r="F38" s="182" t="s">
        <v>11</v>
      </c>
      <c r="G38" s="189" t="s">
        <v>142</v>
      </c>
    </row>
    <row r="39" spans="1:7" ht="45.75" customHeight="1" thickBot="1">
      <c r="A39" s="196">
        <v>44712</v>
      </c>
      <c r="B39" s="183" t="s">
        <v>101</v>
      </c>
      <c r="C39" s="183" t="s">
        <v>13</v>
      </c>
      <c r="D39" s="197">
        <v>12.5</v>
      </c>
      <c r="E39" s="198">
        <v>5625</v>
      </c>
      <c r="F39" s="183" t="s">
        <v>11</v>
      </c>
      <c r="G39" s="190" t="s">
        <v>143</v>
      </c>
    </row>
    <row r="40" spans="1:7" ht="37.5" customHeight="1" thickBot="1">
      <c r="A40" s="191"/>
      <c r="B40" s="192"/>
      <c r="C40" s="192"/>
      <c r="D40" s="241">
        <f>SUM(D13:D39)</f>
        <v>238</v>
      </c>
      <c r="E40" s="242">
        <f>SUM(E13:E39)</f>
        <v>80230</v>
      </c>
      <c r="F40" s="192"/>
      <c r="G40" s="193"/>
    </row>
  </sheetData>
  <mergeCells count="5">
    <mergeCell ref="A1:G5"/>
    <mergeCell ref="A6:G6"/>
    <mergeCell ref="A8:G8"/>
    <mergeCell ref="A9:G9"/>
    <mergeCell ref="A10:G10"/>
  </mergeCells>
  <pageMargins left="0.7" right="0.7" top="1.5" bottom="0.75" header="0.3" footer="0.3"/>
  <pageSetup scale="3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38"/>
  <sheetViews>
    <sheetView zoomScale="70" zoomScaleNormal="70" workbookViewId="0">
      <selection activeCell="J32" sqref="J32"/>
    </sheetView>
  </sheetViews>
  <sheetFormatPr defaultColWidth="9" defaultRowHeight="15"/>
  <cols>
    <col min="1" max="1" width="10.5703125" customWidth="1"/>
    <col min="2" max="2" width="23.140625" customWidth="1"/>
    <col min="3" max="3" width="14.140625" customWidth="1"/>
    <col min="4" max="4" width="26.140625" customWidth="1"/>
    <col min="5" max="5" width="23.5703125" customWidth="1"/>
    <col min="6" max="6" width="16.85546875" customWidth="1"/>
    <col min="7" max="7" width="26.42578125" customWidth="1"/>
    <col min="8" max="8" width="23.5703125" customWidth="1"/>
    <col min="9" max="9" width="19.42578125" customWidth="1"/>
    <col min="12" max="12" width="34.42578125" customWidth="1"/>
    <col min="15" max="15" width="19" bestFit="1" customWidth="1"/>
    <col min="18" max="18" width="19.28515625" customWidth="1"/>
  </cols>
  <sheetData>
    <row r="1" spans="1:9" ht="24" customHeight="1" thickBot="1">
      <c r="A1" s="553" t="s">
        <v>14</v>
      </c>
      <c r="B1" s="554"/>
      <c r="C1" s="554"/>
      <c r="D1" s="107"/>
      <c r="E1" s="108"/>
      <c r="F1" s="555" t="s">
        <v>15</v>
      </c>
      <c r="G1" s="555"/>
      <c r="H1" s="555"/>
      <c r="I1" s="556"/>
    </row>
    <row r="2" spans="1:9" ht="122.25">
      <c r="A2" s="557" t="s">
        <v>0</v>
      </c>
      <c r="B2" s="558"/>
      <c r="C2" s="558"/>
      <c r="D2" s="558"/>
      <c r="E2" s="558"/>
      <c r="F2" s="558"/>
      <c r="G2" s="558"/>
      <c r="H2" s="558"/>
      <c r="I2" s="559"/>
    </row>
    <row r="3" spans="1:9" ht="31.5" customHeight="1">
      <c r="A3" s="560" t="s">
        <v>16</v>
      </c>
      <c r="B3" s="561"/>
      <c r="C3" s="561"/>
      <c r="D3" s="561"/>
      <c r="E3" s="561"/>
      <c r="F3" s="561"/>
      <c r="G3" s="561"/>
      <c r="H3" s="561"/>
      <c r="I3" s="562"/>
    </row>
    <row r="4" spans="1:9" ht="33.75" customHeight="1">
      <c r="A4" s="560" t="s">
        <v>17</v>
      </c>
      <c r="B4" s="561"/>
      <c r="C4" s="561"/>
      <c r="D4" s="561"/>
      <c r="E4" s="561"/>
      <c r="F4" s="561"/>
      <c r="G4" s="561"/>
      <c r="H4" s="561"/>
      <c r="I4" s="562"/>
    </row>
    <row r="5" spans="1:9" ht="33.75" customHeight="1">
      <c r="A5" s="563" t="s">
        <v>18</v>
      </c>
      <c r="B5" s="564"/>
      <c r="C5" s="564"/>
      <c r="D5" s="564"/>
      <c r="E5" s="564"/>
      <c r="F5" s="564"/>
      <c r="G5" s="564"/>
      <c r="H5" s="564"/>
      <c r="I5" s="565"/>
    </row>
    <row r="6" spans="1:9" ht="29.25" thickBot="1">
      <c r="A6" s="566" t="s">
        <v>19</v>
      </c>
      <c r="B6" s="567"/>
      <c r="C6" s="567"/>
      <c r="D6" s="567"/>
      <c r="E6" s="567"/>
      <c r="F6" s="567"/>
      <c r="G6" s="567"/>
      <c r="H6" s="567"/>
      <c r="I6" s="568"/>
    </row>
    <row r="7" spans="1:9" ht="18.75">
      <c r="A7" s="305"/>
      <c r="B7" s="306"/>
      <c r="C7" s="306"/>
      <c r="D7" s="14"/>
      <c r="E7" s="15"/>
      <c r="F7" s="15"/>
      <c r="G7" s="16"/>
      <c r="H7" s="569"/>
      <c r="I7" s="570"/>
    </row>
    <row r="8" spans="1:9" ht="34.5" customHeight="1">
      <c r="A8" s="571" t="s">
        <v>173</v>
      </c>
      <c r="B8" s="572"/>
      <c r="C8" s="572"/>
      <c r="D8" s="572"/>
      <c r="E8" s="572"/>
      <c r="F8" s="572"/>
      <c r="G8" s="572"/>
      <c r="H8" s="572"/>
      <c r="I8" s="573"/>
    </row>
    <row r="9" spans="1:9" ht="21" thickBot="1">
      <c r="A9" s="305"/>
      <c r="B9" s="306"/>
      <c r="C9" s="306"/>
      <c r="D9" s="17"/>
      <c r="E9" s="15"/>
      <c r="F9" s="15"/>
      <c r="G9" s="307"/>
      <c r="H9" s="307"/>
      <c r="I9" s="308"/>
    </row>
    <row r="10" spans="1:9" ht="25.5" customHeight="1">
      <c r="A10" s="574" t="s">
        <v>20</v>
      </c>
      <c r="B10" s="575"/>
      <c r="C10" s="575"/>
      <c r="D10" s="18"/>
      <c r="E10" s="19"/>
      <c r="F10" s="20"/>
      <c r="G10" s="576"/>
      <c r="H10" s="576"/>
      <c r="I10" s="577"/>
    </row>
    <row r="11" spans="1:9" ht="23.25">
      <c r="A11" s="21" t="s">
        <v>87</v>
      </c>
      <c r="B11" s="22"/>
      <c r="C11" s="23"/>
      <c r="D11" s="262"/>
      <c r="E11" s="262"/>
      <c r="F11" s="24"/>
      <c r="G11" s="578" t="s">
        <v>145</v>
      </c>
      <c r="H11" s="578"/>
      <c r="I11" s="579"/>
    </row>
    <row r="12" spans="1:9" ht="27.75" customHeight="1">
      <c r="A12" s="580" t="s">
        <v>22</v>
      </c>
      <c r="B12" s="581"/>
      <c r="C12" s="581"/>
      <c r="D12" s="262"/>
      <c r="E12" s="262"/>
      <c r="F12" s="24"/>
      <c r="G12" s="578" t="s">
        <v>23</v>
      </c>
      <c r="H12" s="578"/>
      <c r="I12" s="579"/>
    </row>
    <row r="13" spans="1:9" ht="23.25">
      <c r="A13" s="21" t="s">
        <v>24</v>
      </c>
      <c r="B13" s="22"/>
      <c r="C13" s="23"/>
      <c r="D13" s="262"/>
      <c r="E13" s="25"/>
      <c r="F13" s="24"/>
      <c r="G13" s="578" t="s">
        <v>25</v>
      </c>
      <c r="H13" s="578"/>
      <c r="I13" s="579"/>
    </row>
    <row r="14" spans="1:9" ht="24" customHeight="1">
      <c r="A14" s="21" t="s">
        <v>26</v>
      </c>
      <c r="B14" s="22"/>
      <c r="C14" s="23"/>
      <c r="D14" s="262"/>
      <c r="E14" s="25"/>
      <c r="F14" s="24"/>
      <c r="G14" s="582" t="s">
        <v>27</v>
      </c>
      <c r="H14" s="582"/>
      <c r="I14" s="583"/>
    </row>
    <row r="15" spans="1:9" ht="26.25" customHeight="1">
      <c r="A15" s="584" t="s">
        <v>28</v>
      </c>
      <c r="B15" s="585"/>
      <c r="C15" s="585"/>
      <c r="D15" s="262"/>
      <c r="E15" s="25"/>
      <c r="F15" s="24"/>
      <c r="G15" s="582" t="s">
        <v>29</v>
      </c>
      <c r="H15" s="582"/>
      <c r="I15" s="583"/>
    </row>
    <row r="16" spans="1:9" ht="26.25" customHeight="1">
      <c r="A16" s="584" t="s">
        <v>30</v>
      </c>
      <c r="B16" s="585"/>
      <c r="C16" s="585"/>
      <c r="D16" s="261"/>
      <c r="E16" s="25"/>
      <c r="F16" s="24"/>
      <c r="G16" s="582" t="s">
        <v>31</v>
      </c>
      <c r="H16" s="582"/>
      <c r="I16" s="583"/>
    </row>
    <row r="17" spans="1:15" ht="27.75" customHeight="1">
      <c r="A17" s="584" t="s">
        <v>32</v>
      </c>
      <c r="B17" s="585"/>
      <c r="C17" s="585"/>
      <c r="D17" s="585"/>
      <c r="E17" s="25"/>
      <c r="F17" s="24"/>
      <c r="G17" s="578" t="s">
        <v>33</v>
      </c>
      <c r="H17" s="578"/>
      <c r="I17" s="579"/>
    </row>
    <row r="18" spans="1:15" ht="23.25">
      <c r="A18" s="589" t="s">
        <v>146</v>
      </c>
      <c r="B18" s="590"/>
      <c r="C18" s="590"/>
      <c r="D18" s="590"/>
      <c r="E18" s="590"/>
      <c r="F18" s="578" t="s">
        <v>34</v>
      </c>
      <c r="G18" s="578"/>
      <c r="H18" s="578"/>
      <c r="I18" s="579"/>
    </row>
    <row r="19" spans="1:15" ht="23.25">
      <c r="A19" s="26"/>
      <c r="B19" s="24"/>
      <c r="C19" s="27"/>
      <c r="D19" s="24"/>
      <c r="E19" s="24"/>
      <c r="F19" s="24"/>
      <c r="G19" s="24"/>
      <c r="H19" s="24"/>
      <c r="I19" s="31"/>
    </row>
    <row r="20" spans="1:15" ht="26.25" customHeight="1">
      <c r="A20" s="28" t="s">
        <v>35</v>
      </c>
      <c r="B20" s="29"/>
      <c r="C20" s="29"/>
      <c r="D20" s="29"/>
      <c r="E20" s="29"/>
      <c r="F20" s="29"/>
      <c r="G20" s="29"/>
      <c r="H20" s="30"/>
      <c r="I20" s="32"/>
    </row>
    <row r="21" spans="1:15" ht="161.25" customHeight="1">
      <c r="A21" s="139" t="s">
        <v>36</v>
      </c>
      <c r="B21" s="140" t="s">
        <v>37</v>
      </c>
      <c r="C21" s="140" t="s">
        <v>38</v>
      </c>
      <c r="D21" s="140" t="s">
        <v>39</v>
      </c>
      <c r="E21" s="140" t="s">
        <v>40</v>
      </c>
      <c r="F21" s="140" t="s">
        <v>41</v>
      </c>
      <c r="G21" s="140" t="s">
        <v>42</v>
      </c>
      <c r="H21" s="140" t="s">
        <v>43</v>
      </c>
      <c r="I21" s="141" t="s">
        <v>44</v>
      </c>
    </row>
    <row r="22" spans="1:15" ht="23.25" customHeight="1">
      <c r="A22" s="587">
        <v>1</v>
      </c>
      <c r="B22" s="586">
        <v>44685</v>
      </c>
      <c r="C22" s="592">
        <v>4</v>
      </c>
      <c r="D22" s="596" t="s">
        <v>10</v>
      </c>
      <c r="E22" s="592">
        <v>99</v>
      </c>
      <c r="F22" s="593">
        <v>10</v>
      </c>
      <c r="G22" s="595">
        <f>E22*F22*5</f>
        <v>4950</v>
      </c>
      <c r="H22" s="591">
        <v>3500</v>
      </c>
      <c r="I22" s="594">
        <f>G22-H22</f>
        <v>1450</v>
      </c>
    </row>
    <row r="23" spans="1:15" ht="19.5" customHeight="1">
      <c r="A23" s="587"/>
      <c r="B23" s="586"/>
      <c r="C23" s="592"/>
      <c r="D23" s="597"/>
      <c r="E23" s="592"/>
      <c r="F23" s="593"/>
      <c r="G23" s="595"/>
      <c r="H23" s="591"/>
      <c r="I23" s="594"/>
    </row>
    <row r="24" spans="1:15" ht="23.25" customHeight="1">
      <c r="A24" s="588">
        <v>2</v>
      </c>
      <c r="B24" s="586">
        <v>44687</v>
      </c>
      <c r="C24" s="592">
        <v>4</v>
      </c>
      <c r="D24" s="596" t="s">
        <v>10</v>
      </c>
      <c r="E24" s="592">
        <v>99</v>
      </c>
      <c r="F24" s="593">
        <v>10</v>
      </c>
      <c r="G24" s="595">
        <f>E24*F24*5</f>
        <v>4950</v>
      </c>
      <c r="H24" s="591">
        <v>3500</v>
      </c>
      <c r="I24" s="594">
        <f>G24-H24</f>
        <v>1450</v>
      </c>
    </row>
    <row r="25" spans="1:15" ht="20.25" customHeight="1">
      <c r="A25" s="588"/>
      <c r="B25" s="586"/>
      <c r="C25" s="592"/>
      <c r="D25" s="597"/>
      <c r="E25" s="592"/>
      <c r="F25" s="593"/>
      <c r="G25" s="595"/>
      <c r="H25" s="591"/>
      <c r="I25" s="594"/>
    </row>
    <row r="26" spans="1:15" ht="23.25" customHeight="1">
      <c r="A26" s="587">
        <v>3</v>
      </c>
      <c r="B26" s="586">
        <v>44688</v>
      </c>
      <c r="C26" s="592">
        <v>4</v>
      </c>
      <c r="D26" s="598" t="s">
        <v>168</v>
      </c>
      <c r="E26" s="592">
        <v>99</v>
      </c>
      <c r="F26" s="593">
        <v>5</v>
      </c>
      <c r="G26" s="595">
        <f>E26*F26*5</f>
        <v>2475</v>
      </c>
      <c r="H26" s="591">
        <v>1750</v>
      </c>
      <c r="I26" s="594">
        <f>G26-H26</f>
        <v>725</v>
      </c>
    </row>
    <row r="27" spans="1:15" ht="23.25" customHeight="1">
      <c r="A27" s="587"/>
      <c r="B27" s="586"/>
      <c r="C27" s="592"/>
      <c r="D27" s="598"/>
      <c r="E27" s="592"/>
      <c r="F27" s="593"/>
      <c r="G27" s="595"/>
      <c r="H27" s="591"/>
      <c r="I27" s="594"/>
    </row>
    <row r="28" spans="1:15" ht="6.75" customHeight="1">
      <c r="A28" s="587"/>
      <c r="B28" s="586"/>
      <c r="C28" s="592"/>
      <c r="D28" s="598"/>
      <c r="E28" s="592"/>
      <c r="F28" s="593"/>
      <c r="G28" s="595"/>
      <c r="H28" s="591"/>
      <c r="I28" s="594"/>
      <c r="O28" s="109"/>
    </row>
    <row r="29" spans="1:15" ht="44.25" customHeight="1">
      <c r="A29" s="587">
        <v>4</v>
      </c>
      <c r="B29" s="586">
        <v>44695</v>
      </c>
      <c r="C29" s="592">
        <v>1</v>
      </c>
      <c r="D29" s="160" t="s">
        <v>13</v>
      </c>
      <c r="E29" s="592">
        <v>84</v>
      </c>
      <c r="F29" s="593">
        <v>7.5</v>
      </c>
      <c r="G29" s="595">
        <f>E29*F29*5</f>
        <v>3150</v>
      </c>
      <c r="H29" s="591">
        <v>3375</v>
      </c>
      <c r="I29" s="594">
        <v>-225</v>
      </c>
    </row>
    <row r="30" spans="1:15" ht="9" hidden="1" customHeight="1">
      <c r="A30" s="587"/>
      <c r="B30" s="586"/>
      <c r="C30" s="592"/>
      <c r="D30" s="160" t="s">
        <v>10</v>
      </c>
      <c r="E30" s="592"/>
      <c r="F30" s="593"/>
      <c r="G30" s="595"/>
      <c r="H30" s="591"/>
      <c r="I30" s="594"/>
    </row>
    <row r="31" spans="1:15" ht="43.5" customHeight="1" thickBot="1">
      <c r="A31" s="126"/>
      <c r="B31" s="127"/>
      <c r="C31" s="128"/>
      <c r="D31" s="129"/>
      <c r="E31" s="130">
        <f>SUM(E22:E30)</f>
        <v>381</v>
      </c>
      <c r="F31" s="632">
        <f>SUM(F22:F30)</f>
        <v>32.5</v>
      </c>
      <c r="G31" s="131">
        <f>SUM(G22:G30)</f>
        <v>15525</v>
      </c>
      <c r="H31" s="110">
        <f>SUM(H22:H30)</f>
        <v>12125</v>
      </c>
      <c r="I31" s="132">
        <v>3400</v>
      </c>
    </row>
    <row r="32" spans="1:15" ht="43.5" customHeight="1">
      <c r="A32" s="116"/>
    </row>
    <row r="33" ht="39" customHeight="1"/>
    <row r="34" ht="37.5" customHeight="1"/>
    <row r="35" ht="39" customHeight="1"/>
    <row r="36" ht="40.5" customHeight="1"/>
    <row r="37" ht="46.5" customHeight="1"/>
    <row r="38" ht="32.25" customHeight="1"/>
  </sheetData>
  <mergeCells count="62">
    <mergeCell ref="C29:C30"/>
    <mergeCell ref="I22:I23"/>
    <mergeCell ref="I24:I25"/>
    <mergeCell ref="I26:I28"/>
    <mergeCell ref="I29:I30"/>
    <mergeCell ref="G22:G23"/>
    <mergeCell ref="G24:G25"/>
    <mergeCell ref="G26:G28"/>
    <mergeCell ref="G29:G30"/>
    <mergeCell ref="C22:C23"/>
    <mergeCell ref="C24:C25"/>
    <mergeCell ref="C26:C28"/>
    <mergeCell ref="D22:D23"/>
    <mergeCell ref="D24:D25"/>
    <mergeCell ref="D26:D28"/>
    <mergeCell ref="H22:H23"/>
    <mergeCell ref="H24:H25"/>
    <mergeCell ref="H26:H28"/>
    <mergeCell ref="H29:H30"/>
    <mergeCell ref="E29:E30"/>
    <mergeCell ref="F22:F23"/>
    <mergeCell ref="F24:F25"/>
    <mergeCell ref="F26:F28"/>
    <mergeCell ref="F29:F30"/>
    <mergeCell ref="E22:E23"/>
    <mergeCell ref="E24:E25"/>
    <mergeCell ref="E26:E28"/>
    <mergeCell ref="A16:C16"/>
    <mergeCell ref="G16:I16"/>
    <mergeCell ref="A17:D17"/>
    <mergeCell ref="G17:I17"/>
    <mergeCell ref="A18:E18"/>
    <mergeCell ref="F18:I18"/>
    <mergeCell ref="B22:B23"/>
    <mergeCell ref="B24:B25"/>
    <mergeCell ref="B26:B28"/>
    <mergeCell ref="B29:B30"/>
    <mergeCell ref="A22:A23"/>
    <mergeCell ref="A24:A25"/>
    <mergeCell ref="A26:A28"/>
    <mergeCell ref="A29:A30"/>
    <mergeCell ref="A12:C12"/>
    <mergeCell ref="G12:I12"/>
    <mergeCell ref="G13:I13"/>
    <mergeCell ref="G14:I14"/>
    <mergeCell ref="A15:C15"/>
    <mergeCell ref="G15:I15"/>
    <mergeCell ref="A9:C9"/>
    <mergeCell ref="G9:I9"/>
    <mergeCell ref="A10:C10"/>
    <mergeCell ref="G10:I10"/>
    <mergeCell ref="G11:I11"/>
    <mergeCell ref="A5:I5"/>
    <mergeCell ref="A6:I6"/>
    <mergeCell ref="A7:C7"/>
    <mergeCell ref="H7:I7"/>
    <mergeCell ref="A8:I8"/>
    <mergeCell ref="A1:C1"/>
    <mergeCell ref="F1:I1"/>
    <mergeCell ref="A2:I2"/>
    <mergeCell ref="A3:I3"/>
    <mergeCell ref="A4:I4"/>
  </mergeCells>
  <pageMargins left="0.8" right="0.7" top="1.5" bottom="0.75" header="0.3" footer="0.3"/>
  <pageSetup scale="47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38"/>
  <sheetViews>
    <sheetView zoomScale="50" zoomScaleNormal="50" workbookViewId="0">
      <selection activeCell="O27" sqref="O27"/>
    </sheetView>
  </sheetViews>
  <sheetFormatPr defaultColWidth="9" defaultRowHeight="15"/>
  <cols>
    <col min="3" max="3" width="43.28515625" customWidth="1"/>
    <col min="4" max="4" width="23.85546875" customWidth="1"/>
    <col min="5" max="5" width="22.28515625" customWidth="1"/>
    <col min="6" max="6" width="27.140625" customWidth="1"/>
    <col min="7" max="7" width="23.42578125" customWidth="1"/>
  </cols>
  <sheetData>
    <row r="1" spans="1:7" ht="111" customHeight="1">
      <c r="A1" s="599" t="s">
        <v>0</v>
      </c>
      <c r="B1" s="600"/>
      <c r="C1" s="600"/>
      <c r="D1" s="600"/>
      <c r="E1" s="600"/>
      <c r="F1" s="600"/>
      <c r="G1" s="601"/>
    </row>
    <row r="2" spans="1:7" ht="28.5">
      <c r="A2" s="602" t="s">
        <v>1</v>
      </c>
      <c r="B2" s="603"/>
      <c r="C2" s="603"/>
      <c r="D2" s="603"/>
      <c r="E2" s="603"/>
      <c r="F2" s="603"/>
      <c r="G2" s="604"/>
    </row>
    <row r="3" spans="1:7" ht="15.75" thickBot="1">
      <c r="A3" s="340"/>
      <c r="B3" s="341"/>
      <c r="C3" s="341"/>
      <c r="D3" s="341"/>
      <c r="E3" s="341"/>
      <c r="F3" s="341"/>
      <c r="G3" s="342"/>
    </row>
    <row r="4" spans="1:7" ht="33" customHeight="1">
      <c r="A4" s="403" t="s">
        <v>45</v>
      </c>
      <c r="B4" s="404"/>
      <c r="C4" s="404"/>
      <c r="D4" s="404"/>
      <c r="E4" s="404"/>
      <c r="F4" s="404"/>
      <c r="G4" s="405"/>
    </row>
    <row r="5" spans="1:7" ht="31.5" customHeight="1">
      <c r="A5" s="403" t="s">
        <v>46</v>
      </c>
      <c r="B5" s="404"/>
      <c r="C5" s="404"/>
      <c r="D5" s="404"/>
      <c r="E5" s="404"/>
      <c r="F5" s="404"/>
      <c r="G5" s="405"/>
    </row>
    <row r="6" spans="1:7" ht="26.25" customHeight="1">
      <c r="A6" s="403" t="s">
        <v>47</v>
      </c>
      <c r="B6" s="404"/>
      <c r="C6" s="404"/>
      <c r="D6" s="404"/>
      <c r="E6" s="404"/>
      <c r="F6" s="404"/>
      <c r="G6" s="405"/>
    </row>
    <row r="7" spans="1:7" ht="31.5" customHeight="1">
      <c r="A7" s="406" t="s">
        <v>48</v>
      </c>
      <c r="B7" s="407"/>
      <c r="C7" s="407"/>
      <c r="D7" s="407"/>
      <c r="E7" s="407"/>
      <c r="F7" s="407"/>
      <c r="G7" s="408"/>
    </row>
    <row r="8" spans="1:7" ht="25.5" customHeight="1">
      <c r="A8" s="355"/>
      <c r="B8" s="356"/>
      <c r="C8" s="356"/>
      <c r="D8" s="356"/>
      <c r="E8" s="356"/>
      <c r="F8" s="356"/>
      <c r="G8" s="357"/>
    </row>
    <row r="9" spans="1:7" ht="30" customHeight="1">
      <c r="A9" s="409" t="s">
        <v>149</v>
      </c>
      <c r="B9" s="410"/>
      <c r="C9" s="410"/>
      <c r="D9" s="410"/>
      <c r="E9" s="410"/>
      <c r="F9" s="410"/>
      <c r="G9" s="411"/>
    </row>
    <row r="10" spans="1:7" ht="32.25" customHeight="1">
      <c r="A10" s="409" t="s">
        <v>163</v>
      </c>
      <c r="B10" s="410"/>
      <c r="C10" s="410"/>
      <c r="D10" s="410"/>
      <c r="E10" s="410"/>
      <c r="F10" s="410"/>
      <c r="G10" s="411"/>
    </row>
    <row r="11" spans="1:7" ht="32.25" customHeight="1">
      <c r="A11" s="409" t="s">
        <v>49</v>
      </c>
      <c r="B11" s="410"/>
      <c r="C11" s="410"/>
      <c r="D11" s="410"/>
      <c r="E11" s="410"/>
      <c r="F11" s="410"/>
      <c r="G11" s="411"/>
    </row>
    <row r="12" spans="1:7" ht="29.25" customHeight="1">
      <c r="A12" s="409" t="s">
        <v>50</v>
      </c>
      <c r="B12" s="410"/>
      <c r="C12" s="410"/>
      <c r="D12" s="410"/>
      <c r="E12" s="410"/>
      <c r="F12" s="410"/>
      <c r="G12" s="411"/>
    </row>
    <row r="13" spans="1:7" ht="27" customHeight="1">
      <c r="A13" s="605" t="s">
        <v>51</v>
      </c>
      <c r="B13" s="606"/>
      <c r="C13" s="606"/>
      <c r="D13" s="606"/>
      <c r="E13" s="606"/>
      <c r="F13" s="606"/>
      <c r="G13" s="607"/>
    </row>
    <row r="14" spans="1:7" ht="40.5" customHeight="1">
      <c r="A14" s="142" t="s">
        <v>92</v>
      </c>
      <c r="B14" s="143"/>
      <c r="C14" s="143"/>
      <c r="D14" s="143"/>
      <c r="E14" s="143"/>
      <c r="F14" s="410" t="s">
        <v>93</v>
      </c>
      <c r="G14" s="411"/>
    </row>
    <row r="15" spans="1:7" ht="35.25" customHeight="1">
      <c r="A15" s="403" t="s">
        <v>88</v>
      </c>
      <c r="B15" s="404"/>
      <c r="C15" s="404"/>
      <c r="D15" s="404"/>
      <c r="E15" s="404"/>
      <c r="F15" s="404"/>
      <c r="G15" s="405"/>
    </row>
    <row r="16" spans="1:7" ht="33.75" customHeight="1">
      <c r="A16" s="403" t="s">
        <v>53</v>
      </c>
      <c r="B16" s="404"/>
      <c r="C16" s="404"/>
      <c r="D16" s="404"/>
      <c r="E16" s="404"/>
      <c r="F16" s="404"/>
      <c r="G16" s="405"/>
    </row>
    <row r="17" spans="1:7" ht="34.5" customHeight="1">
      <c r="A17" s="403" t="s">
        <v>54</v>
      </c>
      <c r="B17" s="404"/>
      <c r="C17" s="404"/>
      <c r="D17" s="404"/>
      <c r="E17" s="404"/>
      <c r="F17" s="404"/>
      <c r="G17" s="405"/>
    </row>
    <row r="18" spans="1:7" ht="36.75" customHeight="1">
      <c r="A18" s="403" t="s">
        <v>55</v>
      </c>
      <c r="B18" s="404"/>
      <c r="C18" s="404"/>
      <c r="D18" s="404"/>
      <c r="E18" s="404"/>
      <c r="F18" s="404"/>
      <c r="G18" s="405"/>
    </row>
    <row r="19" spans="1:7" ht="33" customHeight="1">
      <c r="A19" s="403" t="s">
        <v>56</v>
      </c>
      <c r="B19" s="404"/>
      <c r="C19" s="404"/>
      <c r="D19" s="404"/>
      <c r="E19" s="404"/>
      <c r="F19" s="404"/>
      <c r="G19" s="405"/>
    </row>
    <row r="20" spans="1:7" ht="37.5" customHeight="1">
      <c r="A20" s="608" t="s">
        <v>174</v>
      </c>
      <c r="B20" s="609"/>
      <c r="C20" s="609"/>
      <c r="D20" s="609"/>
      <c r="E20" s="609"/>
      <c r="F20" s="609"/>
      <c r="G20" s="610"/>
    </row>
    <row r="21" spans="1:7" ht="48" customHeight="1">
      <c r="A21" s="144" t="s">
        <v>57</v>
      </c>
      <c r="B21" s="415" t="s">
        <v>58</v>
      </c>
      <c r="C21" s="415"/>
      <c r="D21" s="145" t="s">
        <v>59</v>
      </c>
      <c r="E21" s="145" t="s">
        <v>60</v>
      </c>
      <c r="F21" s="145" t="s">
        <v>61</v>
      </c>
      <c r="G21" s="146" t="s">
        <v>62</v>
      </c>
    </row>
    <row r="22" spans="1:7">
      <c r="A22" s="617">
        <v>1</v>
      </c>
      <c r="B22" s="623" t="s">
        <v>63</v>
      </c>
      <c r="C22" s="624"/>
      <c r="D22" s="620" t="s">
        <v>105</v>
      </c>
      <c r="E22" s="532">
        <v>32.5</v>
      </c>
      <c r="F22" s="382"/>
      <c r="G22" s="385">
        <v>12125</v>
      </c>
    </row>
    <row r="23" spans="1:7">
      <c r="A23" s="618"/>
      <c r="B23" s="625"/>
      <c r="C23" s="626"/>
      <c r="D23" s="621"/>
      <c r="E23" s="533"/>
      <c r="F23" s="383"/>
      <c r="G23" s="386"/>
    </row>
    <row r="24" spans="1:7">
      <c r="A24" s="618"/>
      <c r="B24" s="625"/>
      <c r="C24" s="626"/>
      <c r="D24" s="621"/>
      <c r="E24" s="533"/>
      <c r="F24" s="383"/>
      <c r="G24" s="386"/>
    </row>
    <row r="25" spans="1:7">
      <c r="A25" s="618"/>
      <c r="B25" s="625"/>
      <c r="C25" s="626"/>
      <c r="D25" s="621"/>
      <c r="E25" s="533"/>
      <c r="F25" s="383"/>
      <c r="G25" s="386"/>
    </row>
    <row r="26" spans="1:7">
      <c r="A26" s="618"/>
      <c r="B26" s="625"/>
      <c r="C26" s="626"/>
      <c r="D26" s="621"/>
      <c r="E26" s="533"/>
      <c r="F26" s="383"/>
      <c r="G26" s="386"/>
    </row>
    <row r="27" spans="1:7">
      <c r="A27" s="618"/>
      <c r="B27" s="625"/>
      <c r="C27" s="626"/>
      <c r="D27" s="621"/>
      <c r="E27" s="533"/>
      <c r="F27" s="383"/>
      <c r="G27" s="386"/>
    </row>
    <row r="28" spans="1:7">
      <c r="A28" s="618"/>
      <c r="B28" s="625"/>
      <c r="C28" s="626"/>
      <c r="D28" s="621"/>
      <c r="E28" s="533"/>
      <c r="F28" s="383"/>
      <c r="G28" s="386"/>
    </row>
    <row r="29" spans="1:7">
      <c r="A29" s="618"/>
      <c r="B29" s="625"/>
      <c r="C29" s="626"/>
      <c r="D29" s="621"/>
      <c r="E29" s="533"/>
      <c r="F29" s="383"/>
      <c r="G29" s="386"/>
    </row>
    <row r="30" spans="1:7">
      <c r="A30" s="618"/>
      <c r="B30" s="625"/>
      <c r="C30" s="626"/>
      <c r="D30" s="621"/>
      <c r="E30" s="533"/>
      <c r="F30" s="383"/>
      <c r="G30" s="386"/>
    </row>
    <row r="31" spans="1:7">
      <c r="A31" s="619"/>
      <c r="B31" s="627"/>
      <c r="C31" s="628"/>
      <c r="D31" s="622"/>
      <c r="E31" s="534"/>
      <c r="F31" s="384"/>
      <c r="G31" s="387"/>
    </row>
    <row r="32" spans="1:7" ht="33" customHeight="1">
      <c r="A32" s="416" t="s">
        <v>106</v>
      </c>
      <c r="B32" s="417"/>
      <c r="C32" s="417"/>
      <c r="D32" s="83"/>
      <c r="E32" s="147">
        <f>SUM(E22)</f>
        <v>32.5</v>
      </c>
      <c r="F32" s="7"/>
      <c r="G32" s="148">
        <f>SUM(G22:G31)</f>
        <v>12125</v>
      </c>
    </row>
    <row r="33" spans="1:7" ht="33.75" customHeight="1">
      <c r="A33" s="364"/>
      <c r="B33" s="365"/>
      <c r="C33" s="365"/>
      <c r="D33" s="365"/>
      <c r="E33" s="365"/>
      <c r="F33" s="365"/>
      <c r="G33" s="366"/>
    </row>
    <row r="34" spans="1:7" ht="25.5" customHeight="1">
      <c r="A34" s="611" t="s">
        <v>66</v>
      </c>
      <c r="B34" s="612"/>
      <c r="C34" s="612"/>
      <c r="D34" s="612"/>
      <c r="E34" s="612"/>
      <c r="F34" s="612"/>
      <c r="G34" s="613"/>
    </row>
    <row r="35" spans="1:7" ht="30" customHeight="1">
      <c r="A35" s="84"/>
      <c r="B35" s="85"/>
      <c r="C35" s="85"/>
      <c r="D35" s="85"/>
      <c r="E35" s="85"/>
      <c r="F35" s="85"/>
      <c r="G35" s="86"/>
    </row>
    <row r="36" spans="1:7" ht="18">
      <c r="A36" s="346"/>
      <c r="B36" s="347"/>
      <c r="C36" s="347"/>
      <c r="D36" s="347"/>
      <c r="E36" s="347"/>
      <c r="F36" s="347"/>
      <c r="G36" s="348"/>
    </row>
    <row r="37" spans="1:7" ht="29.25" thickBot="1">
      <c r="A37" s="614" t="s">
        <v>67</v>
      </c>
      <c r="B37" s="615"/>
      <c r="C37" s="615"/>
      <c r="D37" s="615"/>
      <c r="E37" s="615"/>
      <c r="F37" s="615"/>
      <c r="G37" s="616"/>
    </row>
    <row r="38" spans="1:7" ht="34.5" customHeight="1"/>
  </sheetData>
  <mergeCells count="32">
    <mergeCell ref="A37:G37"/>
    <mergeCell ref="A22:A31"/>
    <mergeCell ref="D22:D31"/>
    <mergeCell ref="E22:E31"/>
    <mergeCell ref="F22:F31"/>
    <mergeCell ref="G22:G31"/>
    <mergeCell ref="B22:C31"/>
    <mergeCell ref="B21:C21"/>
    <mergeCell ref="A32:C32"/>
    <mergeCell ref="A33:G33"/>
    <mergeCell ref="A34:G34"/>
    <mergeCell ref="A36:G36"/>
    <mergeCell ref="A16:G16"/>
    <mergeCell ref="A17:G17"/>
    <mergeCell ref="A18:G18"/>
    <mergeCell ref="A19:G19"/>
    <mergeCell ref="A20:G20"/>
    <mergeCell ref="A11:G11"/>
    <mergeCell ref="A12:G12"/>
    <mergeCell ref="A13:G13"/>
    <mergeCell ref="A15:G15"/>
    <mergeCell ref="F14:G14"/>
    <mergeCell ref="A6:G6"/>
    <mergeCell ref="A7:G7"/>
    <mergeCell ref="A8:G8"/>
    <mergeCell ref="A9:G9"/>
    <mergeCell ref="A10:G10"/>
    <mergeCell ref="A1:G1"/>
    <mergeCell ref="A2:G2"/>
    <mergeCell ref="A3:G3"/>
    <mergeCell ref="A4:G4"/>
    <mergeCell ref="A5:G5"/>
  </mergeCells>
  <pageMargins left="0.7" right="0.7" top="1.25" bottom="0.75" header="0.3" footer="0.3"/>
  <pageSetup scale="5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37"/>
  <sheetViews>
    <sheetView tabSelected="1" zoomScale="70" zoomScaleNormal="70" workbookViewId="0">
      <selection activeCell="O33" sqref="O33"/>
    </sheetView>
  </sheetViews>
  <sheetFormatPr defaultRowHeight="15"/>
  <cols>
    <col min="3" max="3" width="30.5703125" customWidth="1"/>
    <col min="4" max="4" width="18.7109375" customWidth="1"/>
    <col min="5" max="5" width="16.28515625" customWidth="1"/>
    <col min="6" max="6" width="18.140625" customWidth="1"/>
    <col min="7" max="7" width="60.140625" customWidth="1"/>
  </cols>
  <sheetData>
    <row r="1" spans="1:7" ht="105.75">
      <c r="A1" s="599" t="s">
        <v>0</v>
      </c>
      <c r="B1" s="600"/>
      <c r="C1" s="600"/>
      <c r="D1" s="600"/>
      <c r="E1" s="600"/>
      <c r="F1" s="600"/>
      <c r="G1" s="601"/>
    </row>
    <row r="2" spans="1:7" ht="28.5">
      <c r="A2" s="602" t="s">
        <v>1</v>
      </c>
      <c r="B2" s="603"/>
      <c r="C2" s="603"/>
      <c r="D2" s="603"/>
      <c r="E2" s="603"/>
      <c r="F2" s="603"/>
      <c r="G2" s="604"/>
    </row>
    <row r="3" spans="1:7" ht="15.75" thickBot="1">
      <c r="A3" s="340"/>
      <c r="B3" s="341"/>
      <c r="C3" s="341"/>
      <c r="D3" s="341"/>
      <c r="E3" s="341"/>
      <c r="F3" s="341"/>
      <c r="G3" s="342"/>
    </row>
    <row r="4" spans="1:7" ht="30" customHeight="1">
      <c r="A4" s="403" t="s">
        <v>45</v>
      </c>
      <c r="B4" s="404"/>
      <c r="C4" s="404"/>
      <c r="D4" s="404"/>
      <c r="E4" s="404"/>
      <c r="F4" s="404"/>
      <c r="G4" s="405"/>
    </row>
    <row r="5" spans="1:7" ht="31.5" customHeight="1">
      <c r="A5" s="403" t="s">
        <v>46</v>
      </c>
      <c r="B5" s="404"/>
      <c r="C5" s="404"/>
      <c r="D5" s="404"/>
      <c r="E5" s="404"/>
      <c r="F5" s="404"/>
      <c r="G5" s="405"/>
    </row>
    <row r="6" spans="1:7" ht="30" customHeight="1">
      <c r="A6" s="403" t="s">
        <v>47</v>
      </c>
      <c r="B6" s="404"/>
      <c r="C6" s="404"/>
      <c r="D6" s="404"/>
      <c r="E6" s="404"/>
      <c r="F6" s="404"/>
      <c r="G6" s="405"/>
    </row>
    <row r="7" spans="1:7" ht="35.25" customHeight="1">
      <c r="A7" s="629" t="s">
        <v>48</v>
      </c>
      <c r="B7" s="630"/>
      <c r="C7" s="630"/>
      <c r="D7" s="630"/>
      <c r="E7" s="630"/>
      <c r="F7" s="630"/>
      <c r="G7" s="631"/>
    </row>
    <row r="8" spans="1:7" ht="18">
      <c r="A8" s="355"/>
      <c r="B8" s="356"/>
      <c r="C8" s="356"/>
      <c r="D8" s="356"/>
      <c r="E8" s="356"/>
      <c r="F8" s="356"/>
      <c r="G8" s="357"/>
    </row>
    <row r="9" spans="1:7" ht="34.5" customHeight="1">
      <c r="A9" s="409" t="s">
        <v>149</v>
      </c>
      <c r="B9" s="410"/>
      <c r="C9" s="410"/>
      <c r="D9" s="410"/>
      <c r="E9" s="410"/>
      <c r="F9" s="410"/>
      <c r="G9" s="411"/>
    </row>
    <row r="10" spans="1:7" ht="28.5" customHeight="1">
      <c r="A10" s="409" t="s">
        <v>169</v>
      </c>
      <c r="B10" s="410"/>
      <c r="C10" s="410"/>
      <c r="D10" s="410"/>
      <c r="E10" s="410"/>
      <c r="F10" s="410"/>
      <c r="G10" s="411"/>
    </row>
    <row r="11" spans="1:7" ht="33" customHeight="1">
      <c r="A11" s="409" t="s">
        <v>49</v>
      </c>
      <c r="B11" s="410"/>
      <c r="C11" s="410"/>
      <c r="D11" s="410"/>
      <c r="E11" s="410"/>
      <c r="F11" s="410"/>
      <c r="G11" s="411"/>
    </row>
    <row r="12" spans="1:7" ht="42.75" customHeight="1">
      <c r="A12" s="409" t="s">
        <v>50</v>
      </c>
      <c r="B12" s="410"/>
      <c r="C12" s="410"/>
      <c r="D12" s="410"/>
      <c r="E12" s="410"/>
      <c r="F12" s="410"/>
      <c r="G12" s="411"/>
    </row>
    <row r="13" spans="1:7" ht="32.25" customHeight="1">
      <c r="A13" s="605" t="s">
        <v>51</v>
      </c>
      <c r="B13" s="606"/>
      <c r="C13" s="606"/>
      <c r="D13" s="606"/>
      <c r="E13" s="606"/>
      <c r="F13" s="606"/>
      <c r="G13" s="607"/>
    </row>
    <row r="14" spans="1:7" ht="30.75" customHeight="1">
      <c r="A14" s="142" t="s">
        <v>92</v>
      </c>
      <c r="B14" s="143"/>
      <c r="C14" s="143"/>
      <c r="D14" s="143"/>
      <c r="E14" s="143"/>
      <c r="F14" s="410" t="s">
        <v>93</v>
      </c>
      <c r="G14" s="411"/>
    </row>
    <row r="15" spans="1:7" ht="30" customHeight="1">
      <c r="A15" s="403" t="s">
        <v>88</v>
      </c>
      <c r="B15" s="404"/>
      <c r="C15" s="404"/>
      <c r="D15" s="404"/>
      <c r="E15" s="404"/>
      <c r="F15" s="404"/>
      <c r="G15" s="405"/>
    </row>
    <row r="16" spans="1:7" ht="27.75" customHeight="1">
      <c r="A16" s="403" t="s">
        <v>53</v>
      </c>
      <c r="B16" s="404"/>
      <c r="C16" s="404"/>
      <c r="D16" s="404"/>
      <c r="E16" s="404"/>
      <c r="F16" s="404"/>
      <c r="G16" s="405"/>
    </row>
    <row r="17" spans="1:7" ht="33.75" customHeight="1">
      <c r="A17" s="403" t="s">
        <v>54</v>
      </c>
      <c r="B17" s="404"/>
      <c r="C17" s="404"/>
      <c r="D17" s="404"/>
      <c r="E17" s="404"/>
      <c r="F17" s="404"/>
      <c r="G17" s="405"/>
    </row>
    <row r="18" spans="1:7" ht="30.75" customHeight="1">
      <c r="A18" s="403" t="s">
        <v>55</v>
      </c>
      <c r="B18" s="404"/>
      <c r="C18" s="404"/>
      <c r="D18" s="404"/>
      <c r="E18" s="404"/>
      <c r="F18" s="404"/>
      <c r="G18" s="405"/>
    </row>
    <row r="19" spans="1:7" ht="35.25" customHeight="1">
      <c r="A19" s="403" t="s">
        <v>56</v>
      </c>
      <c r="B19" s="404"/>
      <c r="C19" s="404"/>
      <c r="D19" s="404"/>
      <c r="E19" s="404"/>
      <c r="F19" s="404"/>
      <c r="G19" s="405"/>
    </row>
    <row r="20" spans="1:7" ht="51.75" customHeight="1">
      <c r="A20" s="608" t="s">
        <v>170</v>
      </c>
      <c r="B20" s="609"/>
      <c r="C20" s="609"/>
      <c r="D20" s="609"/>
      <c r="E20" s="609"/>
      <c r="F20" s="609"/>
      <c r="G20" s="610"/>
    </row>
    <row r="21" spans="1:7" ht="81">
      <c r="A21" s="144" t="s">
        <v>57</v>
      </c>
      <c r="B21" s="415" t="s">
        <v>58</v>
      </c>
      <c r="C21" s="415"/>
      <c r="D21" s="172" t="s">
        <v>59</v>
      </c>
      <c r="E21" s="172" t="s">
        <v>60</v>
      </c>
      <c r="F21" s="172" t="s">
        <v>61</v>
      </c>
      <c r="G21" s="146" t="s">
        <v>62</v>
      </c>
    </row>
    <row r="22" spans="1:7">
      <c r="A22" s="617">
        <v>1</v>
      </c>
      <c r="B22" s="623" t="s">
        <v>63</v>
      </c>
      <c r="C22" s="624"/>
      <c r="D22" s="620" t="s">
        <v>105</v>
      </c>
      <c r="E22" s="532">
        <v>32.5</v>
      </c>
      <c r="F22" s="382"/>
      <c r="G22" s="385">
        <v>3400</v>
      </c>
    </row>
    <row r="23" spans="1:7">
      <c r="A23" s="618"/>
      <c r="B23" s="625"/>
      <c r="C23" s="626"/>
      <c r="D23" s="621"/>
      <c r="E23" s="533"/>
      <c r="F23" s="383"/>
      <c r="G23" s="386"/>
    </row>
    <row r="24" spans="1:7">
      <c r="A24" s="618"/>
      <c r="B24" s="625"/>
      <c r="C24" s="626"/>
      <c r="D24" s="621"/>
      <c r="E24" s="533"/>
      <c r="F24" s="383"/>
      <c r="G24" s="386"/>
    </row>
    <row r="25" spans="1:7">
      <c r="A25" s="618"/>
      <c r="B25" s="625"/>
      <c r="C25" s="626"/>
      <c r="D25" s="621"/>
      <c r="E25" s="533"/>
      <c r="F25" s="383"/>
      <c r="G25" s="386"/>
    </row>
    <row r="26" spans="1:7">
      <c r="A26" s="618"/>
      <c r="B26" s="625"/>
      <c r="C26" s="626"/>
      <c r="D26" s="621"/>
      <c r="E26" s="533"/>
      <c r="F26" s="383"/>
      <c r="G26" s="386"/>
    </row>
    <row r="27" spans="1:7">
      <c r="A27" s="618"/>
      <c r="B27" s="625"/>
      <c r="C27" s="626"/>
      <c r="D27" s="621"/>
      <c r="E27" s="533"/>
      <c r="F27" s="383"/>
      <c r="G27" s="386"/>
    </row>
    <row r="28" spans="1:7">
      <c r="A28" s="618"/>
      <c r="B28" s="625"/>
      <c r="C28" s="626"/>
      <c r="D28" s="621"/>
      <c r="E28" s="533"/>
      <c r="F28" s="383"/>
      <c r="G28" s="386"/>
    </row>
    <row r="29" spans="1:7">
      <c r="A29" s="618"/>
      <c r="B29" s="625"/>
      <c r="C29" s="626"/>
      <c r="D29" s="621"/>
      <c r="E29" s="533"/>
      <c r="F29" s="383"/>
      <c r="G29" s="386"/>
    </row>
    <row r="30" spans="1:7">
      <c r="A30" s="618"/>
      <c r="B30" s="625"/>
      <c r="C30" s="626"/>
      <c r="D30" s="621"/>
      <c r="E30" s="533"/>
      <c r="F30" s="383"/>
      <c r="G30" s="386"/>
    </row>
    <row r="31" spans="1:7">
      <c r="A31" s="619"/>
      <c r="B31" s="627"/>
      <c r="C31" s="628"/>
      <c r="D31" s="622"/>
      <c r="E31" s="534"/>
      <c r="F31" s="384"/>
      <c r="G31" s="387"/>
    </row>
    <row r="32" spans="1:7" ht="25.5">
      <c r="A32" s="416" t="s">
        <v>106</v>
      </c>
      <c r="B32" s="417"/>
      <c r="C32" s="417"/>
      <c r="D32" s="165"/>
      <c r="E32" s="147">
        <f>SUM(E22)</f>
        <v>32.5</v>
      </c>
      <c r="F32" s="7"/>
      <c r="G32" s="148">
        <f>SUM(G22:G31)</f>
        <v>3400</v>
      </c>
    </row>
    <row r="33" spans="1:7" ht="18">
      <c r="A33" s="364"/>
      <c r="B33" s="365"/>
      <c r="C33" s="365"/>
      <c r="D33" s="365"/>
      <c r="E33" s="365"/>
      <c r="F33" s="365"/>
      <c r="G33" s="366"/>
    </row>
    <row r="34" spans="1:7" ht="28.5">
      <c r="A34" s="611" t="s">
        <v>66</v>
      </c>
      <c r="B34" s="612"/>
      <c r="C34" s="612"/>
      <c r="D34" s="612"/>
      <c r="E34" s="612"/>
      <c r="F34" s="612"/>
      <c r="G34" s="613"/>
    </row>
    <row r="35" spans="1:7" ht="18">
      <c r="A35" s="162"/>
      <c r="B35" s="163"/>
      <c r="C35" s="163"/>
      <c r="D35" s="163"/>
      <c r="E35" s="163"/>
      <c r="F35" s="163"/>
      <c r="G35" s="164"/>
    </row>
    <row r="36" spans="1:7" ht="18">
      <c r="A36" s="346"/>
      <c r="B36" s="347"/>
      <c r="C36" s="347"/>
      <c r="D36" s="347"/>
      <c r="E36" s="347"/>
      <c r="F36" s="347"/>
      <c r="G36" s="348"/>
    </row>
    <row r="37" spans="1:7" ht="29.25" thickBot="1">
      <c r="A37" s="614" t="s">
        <v>67</v>
      </c>
      <c r="B37" s="615"/>
      <c r="C37" s="615"/>
      <c r="D37" s="615"/>
      <c r="E37" s="615"/>
      <c r="F37" s="615"/>
      <c r="G37" s="616"/>
    </row>
  </sheetData>
  <mergeCells count="32">
    <mergeCell ref="A6:G6"/>
    <mergeCell ref="A1:G1"/>
    <mergeCell ref="A2:G2"/>
    <mergeCell ref="A3:G3"/>
    <mergeCell ref="A4:G4"/>
    <mergeCell ref="A5:G5"/>
    <mergeCell ref="A18:G18"/>
    <mergeCell ref="A7:G7"/>
    <mergeCell ref="A8:G8"/>
    <mergeCell ref="A9:G9"/>
    <mergeCell ref="A10:G10"/>
    <mergeCell ref="A11:G11"/>
    <mergeCell ref="A12:G12"/>
    <mergeCell ref="A13:G13"/>
    <mergeCell ref="F14:G14"/>
    <mergeCell ref="A15:G15"/>
    <mergeCell ref="A16:G16"/>
    <mergeCell ref="A17:G17"/>
    <mergeCell ref="A19:G19"/>
    <mergeCell ref="A20:G20"/>
    <mergeCell ref="B21:C21"/>
    <mergeCell ref="A22:A31"/>
    <mergeCell ref="B22:C31"/>
    <mergeCell ref="D22:D31"/>
    <mergeCell ref="E22:E31"/>
    <mergeCell ref="F22:F31"/>
    <mergeCell ref="G22:G31"/>
    <mergeCell ref="A32:C32"/>
    <mergeCell ref="A33:G33"/>
    <mergeCell ref="A34:G34"/>
    <mergeCell ref="A36:G36"/>
    <mergeCell ref="A37:G37"/>
  </mergeCells>
  <pageMargins left="0.7" right="0.7" top="0.75" bottom="0.75" header="0.3" footer="0.3"/>
  <pageSetup scale="5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R54"/>
  <sheetViews>
    <sheetView topLeftCell="A28" zoomScale="60" zoomScaleNormal="60" workbookViewId="0">
      <selection activeCell="E9" sqref="E9"/>
    </sheetView>
  </sheetViews>
  <sheetFormatPr defaultColWidth="9" defaultRowHeight="15"/>
  <cols>
    <col min="2" max="2" width="24.140625" customWidth="1"/>
    <col min="3" max="3" width="31.42578125" customWidth="1"/>
    <col min="4" max="4" width="22.85546875" customWidth="1"/>
    <col min="5" max="5" width="42.28515625" customWidth="1"/>
    <col min="6" max="6" width="30.7109375" customWidth="1"/>
    <col min="7" max="7" width="28.7109375" customWidth="1"/>
    <col min="8" max="8" width="32.140625" customWidth="1"/>
    <col min="9" max="9" width="27.5703125" customWidth="1"/>
    <col min="10" max="10" width="36" customWidth="1"/>
    <col min="18" max="18" width="21" customWidth="1"/>
  </cols>
  <sheetData>
    <row r="1" spans="2:10">
      <c r="E1" s="39"/>
      <c r="F1" s="39"/>
    </row>
    <row r="2" spans="2:10" ht="15.75" thickBot="1">
      <c r="B2" s="62"/>
      <c r="C2" s="62"/>
      <c r="D2" s="63"/>
      <c r="E2" s="64"/>
      <c r="F2" s="64"/>
      <c r="G2" s="64"/>
      <c r="H2" s="281"/>
      <c r="I2" s="281"/>
      <c r="J2" s="281"/>
    </row>
    <row r="3" spans="2:10" ht="36" customHeight="1" thickBot="1">
      <c r="B3" s="282" t="s">
        <v>14</v>
      </c>
      <c r="C3" s="283"/>
      <c r="D3" s="283"/>
      <c r="E3" s="90"/>
      <c r="F3" s="69"/>
      <c r="G3" s="284" t="s">
        <v>15</v>
      </c>
      <c r="H3" s="284"/>
      <c r="I3" s="284"/>
      <c r="J3" s="285"/>
    </row>
    <row r="4" spans="2:10" ht="153.75" customHeight="1">
      <c r="B4" s="286" t="s">
        <v>0</v>
      </c>
      <c r="C4" s="287"/>
      <c r="D4" s="287"/>
      <c r="E4" s="287"/>
      <c r="F4" s="287"/>
      <c r="G4" s="287"/>
      <c r="H4" s="287"/>
      <c r="I4" s="287"/>
      <c r="J4" s="288"/>
    </row>
    <row r="5" spans="2:10" ht="24" customHeight="1">
      <c r="B5" s="289" t="s">
        <v>16</v>
      </c>
      <c r="C5" s="290"/>
      <c r="D5" s="290"/>
      <c r="E5" s="290"/>
      <c r="F5" s="290"/>
      <c r="G5" s="290"/>
      <c r="H5" s="290"/>
      <c r="I5" s="290"/>
      <c r="J5" s="291"/>
    </row>
    <row r="6" spans="2:10" ht="25.5" customHeight="1">
      <c r="B6" s="289" t="s">
        <v>17</v>
      </c>
      <c r="C6" s="290"/>
      <c r="D6" s="290"/>
      <c r="E6" s="290"/>
      <c r="F6" s="290"/>
      <c r="G6" s="290"/>
      <c r="H6" s="290"/>
      <c r="I6" s="290"/>
      <c r="J6" s="291"/>
    </row>
    <row r="7" spans="2:10" ht="29.25" customHeight="1">
      <c r="B7" s="292" t="s">
        <v>18</v>
      </c>
      <c r="C7" s="293"/>
      <c r="D7" s="293"/>
      <c r="E7" s="293"/>
      <c r="F7" s="293"/>
      <c r="G7" s="293"/>
      <c r="H7" s="293"/>
      <c r="I7" s="293"/>
      <c r="J7" s="294"/>
    </row>
    <row r="8" spans="2:10" ht="32.25" thickBot="1">
      <c r="B8" s="295" t="s">
        <v>19</v>
      </c>
      <c r="C8" s="296"/>
      <c r="D8" s="296"/>
      <c r="E8" s="296"/>
      <c r="F8" s="296"/>
      <c r="G8" s="296"/>
      <c r="H8" s="296"/>
      <c r="I8" s="296"/>
      <c r="J8" s="297"/>
    </row>
    <row r="9" spans="2:10" ht="31.5">
      <c r="B9" s="298"/>
      <c r="C9" s="299"/>
      <c r="D9" s="299"/>
      <c r="E9" s="65"/>
      <c r="F9" s="66"/>
      <c r="G9" s="66"/>
      <c r="H9" s="67"/>
      <c r="I9" s="300"/>
      <c r="J9" s="301"/>
    </row>
    <row r="10" spans="2:10" ht="27" customHeight="1">
      <c r="B10" s="302" t="s">
        <v>144</v>
      </c>
      <c r="C10" s="303"/>
      <c r="D10" s="303"/>
      <c r="E10" s="303"/>
      <c r="F10" s="303"/>
      <c r="G10" s="303"/>
      <c r="H10" s="303"/>
      <c r="I10" s="303"/>
      <c r="J10" s="304"/>
    </row>
    <row r="11" spans="2:10" ht="21" thickBot="1">
      <c r="B11" s="305"/>
      <c r="C11" s="306"/>
      <c r="D11" s="306"/>
      <c r="E11" s="17"/>
      <c r="F11" s="15"/>
      <c r="G11" s="15"/>
      <c r="H11" s="307"/>
      <c r="I11" s="307"/>
      <c r="J11" s="308"/>
    </row>
    <row r="12" spans="2:10" ht="40.5" customHeight="1">
      <c r="B12" s="309" t="s">
        <v>20</v>
      </c>
      <c r="C12" s="310"/>
      <c r="D12" s="310"/>
      <c r="E12" s="68"/>
      <c r="F12" s="69"/>
      <c r="G12" s="70"/>
      <c r="H12" s="311"/>
      <c r="I12" s="311"/>
      <c r="J12" s="312"/>
    </row>
    <row r="13" spans="2:10" ht="47.25" customHeight="1">
      <c r="B13" s="53" t="s">
        <v>21</v>
      </c>
      <c r="C13" s="54"/>
      <c r="D13" s="55"/>
      <c r="E13" s="231"/>
      <c r="F13" s="231"/>
      <c r="G13" s="71"/>
      <c r="H13" s="313" t="s">
        <v>145</v>
      </c>
      <c r="I13" s="313"/>
      <c r="J13" s="314"/>
    </row>
    <row r="14" spans="2:10" ht="39" customHeight="1">
      <c r="B14" s="315" t="s">
        <v>22</v>
      </c>
      <c r="C14" s="316"/>
      <c r="D14" s="316"/>
      <c r="E14" s="231"/>
      <c r="F14" s="231"/>
      <c r="G14" s="71"/>
      <c r="H14" s="313" t="s">
        <v>23</v>
      </c>
      <c r="I14" s="313"/>
      <c r="J14" s="314"/>
    </row>
    <row r="15" spans="2:10" ht="44.25" customHeight="1">
      <c r="B15" s="53" t="s">
        <v>24</v>
      </c>
      <c r="C15" s="54"/>
      <c r="D15" s="55"/>
      <c r="E15" s="231"/>
      <c r="F15" s="52"/>
      <c r="G15" s="71"/>
      <c r="H15" s="313" t="s">
        <v>25</v>
      </c>
      <c r="I15" s="313"/>
      <c r="J15" s="314"/>
    </row>
    <row r="16" spans="2:10" ht="44.25" customHeight="1">
      <c r="B16" s="53" t="s">
        <v>26</v>
      </c>
      <c r="C16" s="54"/>
      <c r="D16" s="55"/>
      <c r="E16" s="231"/>
      <c r="F16" s="52"/>
      <c r="G16" s="71"/>
      <c r="H16" s="317" t="s">
        <v>27</v>
      </c>
      <c r="I16" s="317"/>
      <c r="J16" s="318"/>
    </row>
    <row r="17" spans="2:18" ht="39.75" customHeight="1">
      <c r="B17" s="319" t="s">
        <v>28</v>
      </c>
      <c r="C17" s="320"/>
      <c r="D17" s="320"/>
      <c r="E17" s="231"/>
      <c r="F17" s="52"/>
      <c r="G17" s="71"/>
      <c r="H17" s="317" t="s">
        <v>29</v>
      </c>
      <c r="I17" s="317"/>
      <c r="J17" s="318"/>
    </row>
    <row r="18" spans="2:18" ht="48" customHeight="1">
      <c r="B18" s="319" t="s">
        <v>30</v>
      </c>
      <c r="C18" s="320"/>
      <c r="D18" s="320"/>
      <c r="E18" s="230"/>
      <c r="F18" s="52"/>
      <c r="G18" s="71"/>
      <c r="H18" s="317" t="s">
        <v>31</v>
      </c>
      <c r="I18" s="317"/>
      <c r="J18" s="318"/>
    </row>
    <row r="19" spans="2:18" ht="40.5" customHeight="1">
      <c r="B19" s="319" t="s">
        <v>32</v>
      </c>
      <c r="C19" s="320"/>
      <c r="D19" s="320"/>
      <c r="E19" s="320"/>
      <c r="F19" s="52"/>
      <c r="G19" s="71"/>
      <c r="H19" s="313" t="s">
        <v>33</v>
      </c>
      <c r="I19" s="313"/>
      <c r="J19" s="314"/>
    </row>
    <row r="20" spans="2:18" ht="42.75" customHeight="1">
      <c r="B20" s="321" t="s">
        <v>146</v>
      </c>
      <c r="C20" s="322"/>
      <c r="D20" s="322"/>
      <c r="E20" s="322"/>
      <c r="F20" s="322"/>
      <c r="G20" s="313" t="s">
        <v>34</v>
      </c>
      <c r="H20" s="313"/>
      <c r="I20" s="313"/>
      <c r="J20" s="314"/>
    </row>
    <row r="21" spans="2:18" ht="36" customHeight="1" thickBot="1">
      <c r="B21" s="72"/>
      <c r="C21" s="73"/>
      <c r="D21" s="74"/>
      <c r="E21" s="73"/>
      <c r="F21" s="73"/>
      <c r="G21" s="73"/>
      <c r="H21" s="73"/>
      <c r="I21" s="73"/>
      <c r="J21" s="75"/>
    </row>
    <row r="22" spans="2:18" ht="51" customHeight="1">
      <c r="B22" s="331" t="s">
        <v>35</v>
      </c>
      <c r="C22" s="332"/>
      <c r="D22" s="332"/>
      <c r="E22" s="332"/>
      <c r="F22" s="332"/>
      <c r="G22" s="332"/>
      <c r="H22" s="332"/>
      <c r="I22" s="332"/>
      <c r="J22" s="333"/>
    </row>
    <row r="23" spans="2:18" ht="180.75" customHeight="1">
      <c r="B23" s="249" t="s">
        <v>36</v>
      </c>
      <c r="C23" s="248" t="s">
        <v>37</v>
      </c>
      <c r="D23" s="248" t="s">
        <v>38</v>
      </c>
      <c r="E23" s="248" t="s">
        <v>39</v>
      </c>
      <c r="F23" s="248" t="s">
        <v>40</v>
      </c>
      <c r="G23" s="248" t="s">
        <v>41</v>
      </c>
      <c r="H23" s="248" t="s">
        <v>42</v>
      </c>
      <c r="I23" s="248" t="s">
        <v>43</v>
      </c>
      <c r="J23" s="250" t="s">
        <v>44</v>
      </c>
    </row>
    <row r="24" spans="2:18" ht="78" customHeight="1">
      <c r="B24" s="91">
        <v>1</v>
      </c>
      <c r="C24" s="232">
        <v>44683</v>
      </c>
      <c r="D24" s="234">
        <v>2</v>
      </c>
      <c r="E24" s="235" t="s">
        <v>12</v>
      </c>
      <c r="F24" s="234">
        <v>65</v>
      </c>
      <c r="G24" s="237">
        <v>5</v>
      </c>
      <c r="H24" s="236">
        <f t="shared" ref="H24:H29" si="0">F24*G24*5</f>
        <v>1625</v>
      </c>
      <c r="I24" s="239">
        <v>1400</v>
      </c>
      <c r="J24" s="238">
        <f>H24-I24</f>
        <v>225</v>
      </c>
      <c r="R24" s="76"/>
    </row>
    <row r="25" spans="2:18" ht="75.75" customHeight="1">
      <c r="B25" s="91">
        <v>2</v>
      </c>
      <c r="C25" s="232">
        <v>44684</v>
      </c>
      <c r="D25" s="234">
        <v>2</v>
      </c>
      <c r="E25" s="235" t="s">
        <v>12</v>
      </c>
      <c r="F25" s="234">
        <v>64</v>
      </c>
      <c r="G25" s="237">
        <v>12.75</v>
      </c>
      <c r="H25" s="236">
        <f t="shared" si="0"/>
        <v>4080</v>
      </c>
      <c r="I25" s="239">
        <v>3570</v>
      </c>
      <c r="J25" s="238">
        <f t="shared" ref="J25:J26" si="1">H25-I25</f>
        <v>510</v>
      </c>
      <c r="R25" s="76"/>
    </row>
    <row r="26" spans="2:18" ht="66" customHeight="1">
      <c r="B26" s="91">
        <v>3</v>
      </c>
      <c r="C26" s="232">
        <v>44686</v>
      </c>
      <c r="D26" s="160">
        <v>4</v>
      </c>
      <c r="E26" s="235" t="s">
        <v>10</v>
      </c>
      <c r="F26" s="160">
        <v>99</v>
      </c>
      <c r="G26" s="122">
        <v>10</v>
      </c>
      <c r="H26" s="236">
        <f t="shared" si="0"/>
        <v>4950</v>
      </c>
      <c r="I26" s="239">
        <v>3500</v>
      </c>
      <c r="J26" s="238">
        <f t="shared" si="1"/>
        <v>1450</v>
      </c>
      <c r="R26" s="76"/>
    </row>
    <row r="27" spans="2:18" ht="71.25" customHeight="1">
      <c r="B27" s="91">
        <v>4</v>
      </c>
      <c r="C27" s="232">
        <v>44689</v>
      </c>
      <c r="D27" s="234">
        <v>4</v>
      </c>
      <c r="E27" s="235" t="s">
        <v>10</v>
      </c>
      <c r="F27" s="234">
        <v>99</v>
      </c>
      <c r="G27" s="237">
        <v>10</v>
      </c>
      <c r="H27" s="236">
        <f t="shared" si="0"/>
        <v>4950</v>
      </c>
      <c r="I27" s="239">
        <v>3500</v>
      </c>
      <c r="J27" s="238">
        <f t="shared" ref="J27:J28" si="2">H27-I27</f>
        <v>1450</v>
      </c>
      <c r="R27" s="76"/>
    </row>
    <row r="28" spans="2:18" ht="60.75" customHeight="1">
      <c r="B28" s="91">
        <v>5</v>
      </c>
      <c r="C28" s="232">
        <v>44691</v>
      </c>
      <c r="D28" s="234">
        <v>2</v>
      </c>
      <c r="E28" s="235" t="s">
        <v>12</v>
      </c>
      <c r="F28" s="234">
        <v>65</v>
      </c>
      <c r="G28" s="237">
        <v>12.75</v>
      </c>
      <c r="H28" s="236">
        <f t="shared" si="0"/>
        <v>4143.75</v>
      </c>
      <c r="I28" s="239">
        <v>3570</v>
      </c>
      <c r="J28" s="238">
        <f t="shared" si="2"/>
        <v>573.75</v>
      </c>
      <c r="R28" s="76"/>
    </row>
    <row r="29" spans="2:18" ht="61.5" customHeight="1">
      <c r="B29" s="91">
        <v>6</v>
      </c>
      <c r="C29" s="232">
        <v>44692</v>
      </c>
      <c r="D29" s="234">
        <v>4</v>
      </c>
      <c r="E29" s="235" t="s">
        <v>10</v>
      </c>
      <c r="F29" s="234">
        <v>99</v>
      </c>
      <c r="G29" s="237">
        <v>10</v>
      </c>
      <c r="H29" s="236">
        <f t="shared" si="0"/>
        <v>4950</v>
      </c>
      <c r="I29" s="239">
        <v>3500</v>
      </c>
      <c r="J29" s="238">
        <f>H29-I29</f>
        <v>1450</v>
      </c>
      <c r="R29" s="76"/>
    </row>
    <row r="30" spans="2:18" ht="66" customHeight="1">
      <c r="B30" s="91">
        <v>7</v>
      </c>
      <c r="C30" s="232">
        <v>44693</v>
      </c>
      <c r="D30" s="234">
        <v>4</v>
      </c>
      <c r="E30" s="235" t="s">
        <v>10</v>
      </c>
      <c r="F30" s="234">
        <v>99</v>
      </c>
      <c r="G30" s="237">
        <v>10</v>
      </c>
      <c r="H30" s="236">
        <f>G30*F30*5</f>
        <v>4950</v>
      </c>
      <c r="I30" s="239">
        <v>3500</v>
      </c>
      <c r="J30" s="238">
        <f>H30-I30</f>
        <v>1450</v>
      </c>
      <c r="R30" s="76"/>
    </row>
    <row r="31" spans="2:18" ht="70.5" customHeight="1">
      <c r="B31" s="324">
        <v>8</v>
      </c>
      <c r="C31" s="323">
        <v>44694</v>
      </c>
      <c r="D31" s="234">
        <v>2</v>
      </c>
      <c r="E31" s="326" t="s">
        <v>12</v>
      </c>
      <c r="F31" s="325">
        <v>65</v>
      </c>
      <c r="G31" s="328">
        <v>10</v>
      </c>
      <c r="H31" s="327">
        <f>G31*F31*5</f>
        <v>3250</v>
      </c>
      <c r="I31" s="330">
        <v>2800</v>
      </c>
      <c r="J31" s="329">
        <f>H31-I31</f>
        <v>450</v>
      </c>
      <c r="R31" s="76"/>
    </row>
    <row r="32" spans="2:18" ht="41.25" hidden="1" customHeight="1">
      <c r="B32" s="324"/>
      <c r="C32" s="323"/>
      <c r="D32" s="234"/>
      <c r="E32" s="326"/>
      <c r="F32" s="325"/>
      <c r="G32" s="328"/>
      <c r="H32" s="327"/>
      <c r="I32" s="330"/>
      <c r="J32" s="329"/>
      <c r="R32" s="76">
        <v>3800</v>
      </c>
    </row>
    <row r="33" spans="2:18" ht="64.5" customHeight="1">
      <c r="B33" s="233">
        <v>9</v>
      </c>
      <c r="C33" s="232">
        <v>44696</v>
      </c>
      <c r="D33" s="234">
        <v>1</v>
      </c>
      <c r="E33" s="235" t="s">
        <v>13</v>
      </c>
      <c r="F33" s="234">
        <v>84</v>
      </c>
      <c r="G33" s="237">
        <v>2.5</v>
      </c>
      <c r="H33" s="236">
        <f>G33*F33*5</f>
        <v>1050</v>
      </c>
      <c r="I33" s="239">
        <v>1125</v>
      </c>
      <c r="J33" s="238">
        <f t="shared" ref="J33:J36" si="3">H33-I33</f>
        <v>-75</v>
      </c>
      <c r="R33" s="76"/>
    </row>
    <row r="34" spans="2:18" ht="57" customHeight="1">
      <c r="B34" s="233">
        <v>10</v>
      </c>
      <c r="C34" s="232">
        <v>44697</v>
      </c>
      <c r="D34" s="234">
        <v>2</v>
      </c>
      <c r="E34" s="235" t="s">
        <v>10</v>
      </c>
      <c r="F34" s="234">
        <v>99</v>
      </c>
      <c r="G34" s="237">
        <v>3.5</v>
      </c>
      <c r="H34" s="236">
        <f>G34*F34*5</f>
        <v>1732.5</v>
      </c>
      <c r="I34" s="239">
        <v>1225</v>
      </c>
      <c r="J34" s="238">
        <f t="shared" si="3"/>
        <v>507.5</v>
      </c>
      <c r="R34" s="76"/>
    </row>
    <row r="35" spans="2:18" ht="67.5" customHeight="1">
      <c r="B35" s="91">
        <v>11</v>
      </c>
      <c r="C35" s="232">
        <v>44698</v>
      </c>
      <c r="D35" s="234">
        <v>2</v>
      </c>
      <c r="E35" s="235" t="s">
        <v>12</v>
      </c>
      <c r="F35" s="234">
        <v>65</v>
      </c>
      <c r="G35" s="237">
        <v>10</v>
      </c>
      <c r="H35" s="236">
        <f t="shared" ref="H35" si="4">G35*F35*5</f>
        <v>3250</v>
      </c>
      <c r="I35" s="121">
        <v>2800</v>
      </c>
      <c r="J35" s="238">
        <f t="shared" si="3"/>
        <v>450</v>
      </c>
      <c r="R35" s="76"/>
    </row>
    <row r="36" spans="2:18" ht="71.25" customHeight="1">
      <c r="B36" s="233">
        <v>12</v>
      </c>
      <c r="C36" s="232">
        <v>44699</v>
      </c>
      <c r="D36" s="234">
        <v>4</v>
      </c>
      <c r="E36" s="235" t="s">
        <v>10</v>
      </c>
      <c r="F36" s="234">
        <v>99</v>
      </c>
      <c r="G36" s="237">
        <v>10</v>
      </c>
      <c r="H36" s="236">
        <f t="shared" ref="H36" si="5">G36*F36*5</f>
        <v>4950</v>
      </c>
      <c r="I36" s="239">
        <v>3500</v>
      </c>
      <c r="J36" s="238">
        <f t="shared" si="3"/>
        <v>1450</v>
      </c>
      <c r="R36" s="76"/>
    </row>
    <row r="37" spans="2:18" ht="64.5" customHeight="1">
      <c r="B37" s="91">
        <v>13</v>
      </c>
      <c r="C37" s="232">
        <v>44700</v>
      </c>
      <c r="D37" s="234">
        <v>1</v>
      </c>
      <c r="E37" s="235" t="s">
        <v>147</v>
      </c>
      <c r="F37" s="234">
        <v>27</v>
      </c>
      <c r="G37" s="237">
        <v>10</v>
      </c>
      <c r="H37" s="236">
        <f>G37*F37*5</f>
        <v>1350</v>
      </c>
      <c r="I37" s="239">
        <v>2300</v>
      </c>
      <c r="J37" s="238">
        <f>H37-I37</f>
        <v>-950</v>
      </c>
      <c r="R37" s="76"/>
    </row>
    <row r="38" spans="2:18" ht="66" customHeight="1">
      <c r="B38" s="91">
        <v>14</v>
      </c>
      <c r="C38" s="232">
        <v>44700</v>
      </c>
      <c r="D38" s="234">
        <v>2</v>
      </c>
      <c r="E38" s="235" t="s">
        <v>12</v>
      </c>
      <c r="F38" s="234">
        <v>65</v>
      </c>
      <c r="G38" s="237">
        <v>10</v>
      </c>
      <c r="H38" s="236">
        <f t="shared" ref="H38:H48" si="6">F38*G38*5</f>
        <v>3250</v>
      </c>
      <c r="I38" s="239">
        <v>2800</v>
      </c>
      <c r="J38" s="238">
        <f>H38-I38</f>
        <v>450</v>
      </c>
      <c r="R38" s="76"/>
    </row>
    <row r="39" spans="2:18" ht="58.5" customHeight="1">
      <c r="B39" s="221">
        <v>15</v>
      </c>
      <c r="C39" s="232">
        <v>44701</v>
      </c>
      <c r="D39" s="235">
        <v>2</v>
      </c>
      <c r="E39" s="235" t="s">
        <v>12</v>
      </c>
      <c r="F39" s="123">
        <v>65</v>
      </c>
      <c r="G39" s="124">
        <v>3</v>
      </c>
      <c r="H39" s="125">
        <f t="shared" si="6"/>
        <v>975</v>
      </c>
      <c r="I39" s="235">
        <v>840</v>
      </c>
      <c r="J39" s="222">
        <f>H39-I39</f>
        <v>135</v>
      </c>
      <c r="R39" s="76"/>
    </row>
    <row r="40" spans="2:18" ht="61.5" customHeight="1">
      <c r="B40" s="106">
        <v>16</v>
      </c>
      <c r="C40" s="232">
        <v>44702</v>
      </c>
      <c r="D40" s="243">
        <v>1</v>
      </c>
      <c r="E40" s="235" t="s">
        <v>13</v>
      </c>
      <c r="F40" s="244">
        <v>84</v>
      </c>
      <c r="G40" s="245">
        <v>12.5</v>
      </c>
      <c r="H40" s="125">
        <f t="shared" si="6"/>
        <v>5250</v>
      </c>
      <c r="I40" s="246">
        <v>5625</v>
      </c>
      <c r="J40" s="222">
        <f t="shared" ref="J40:J51" si="7">H40-I40</f>
        <v>-375</v>
      </c>
      <c r="R40" s="76"/>
    </row>
    <row r="41" spans="2:18" ht="63" customHeight="1">
      <c r="B41" s="106">
        <v>17</v>
      </c>
      <c r="C41" s="247">
        <v>44703</v>
      </c>
      <c r="D41" s="235">
        <v>2</v>
      </c>
      <c r="E41" s="235" t="s">
        <v>12</v>
      </c>
      <c r="F41" s="235">
        <v>64</v>
      </c>
      <c r="G41" s="160">
        <v>12.5</v>
      </c>
      <c r="H41" s="125">
        <f t="shared" si="6"/>
        <v>4000</v>
      </c>
      <c r="I41" s="160">
        <v>3500</v>
      </c>
      <c r="J41" s="222">
        <f t="shared" si="7"/>
        <v>500</v>
      </c>
      <c r="R41" s="76"/>
    </row>
    <row r="42" spans="2:18" ht="64.5" customHeight="1">
      <c r="B42" s="106">
        <v>18</v>
      </c>
      <c r="C42" s="202">
        <v>44704</v>
      </c>
      <c r="D42" s="235">
        <v>1</v>
      </c>
      <c r="E42" s="235" t="s">
        <v>13</v>
      </c>
      <c r="F42" s="235">
        <v>84</v>
      </c>
      <c r="G42" s="160">
        <v>10</v>
      </c>
      <c r="H42" s="125">
        <f t="shared" si="6"/>
        <v>4200</v>
      </c>
      <c r="I42" s="160">
        <v>4500</v>
      </c>
      <c r="J42" s="222">
        <f t="shared" si="7"/>
        <v>-300</v>
      </c>
    </row>
    <row r="43" spans="2:18" ht="69.75" customHeight="1">
      <c r="B43" s="106">
        <v>19</v>
      </c>
      <c r="C43" s="202">
        <v>44705</v>
      </c>
      <c r="D43" s="235">
        <v>1</v>
      </c>
      <c r="E43" s="235" t="s">
        <v>13</v>
      </c>
      <c r="F43" s="235">
        <v>84</v>
      </c>
      <c r="G43" s="160">
        <v>10</v>
      </c>
      <c r="H43" s="125">
        <f t="shared" si="6"/>
        <v>4200</v>
      </c>
      <c r="I43" s="160">
        <v>4500</v>
      </c>
      <c r="J43" s="222">
        <f t="shared" si="7"/>
        <v>-300</v>
      </c>
    </row>
    <row r="44" spans="2:18" ht="62.25" customHeight="1">
      <c r="B44" s="106">
        <v>20</v>
      </c>
      <c r="C44" s="202">
        <v>44706</v>
      </c>
      <c r="D44" s="235">
        <v>2</v>
      </c>
      <c r="E44" s="235" t="s">
        <v>12</v>
      </c>
      <c r="F44" s="235">
        <v>65</v>
      </c>
      <c r="G44" s="160">
        <v>12.5</v>
      </c>
      <c r="H44" s="160">
        <f t="shared" si="6"/>
        <v>4062.5</v>
      </c>
      <c r="I44" s="160">
        <v>3500</v>
      </c>
      <c r="J44" s="222">
        <f t="shared" si="7"/>
        <v>562.5</v>
      </c>
    </row>
    <row r="45" spans="2:18" ht="71.25" customHeight="1">
      <c r="B45" s="106">
        <v>25</v>
      </c>
      <c r="C45" s="202">
        <v>44707</v>
      </c>
      <c r="D45" s="235">
        <v>1</v>
      </c>
      <c r="E45" s="235" t="s">
        <v>13</v>
      </c>
      <c r="F45" s="235">
        <v>84</v>
      </c>
      <c r="G45" s="160">
        <v>3</v>
      </c>
      <c r="H45" s="160">
        <f t="shared" si="6"/>
        <v>1260</v>
      </c>
      <c r="I45" s="160">
        <v>1350</v>
      </c>
      <c r="J45" s="222">
        <f t="shared" ref="J45:J46" si="8">H45-I45</f>
        <v>-90</v>
      </c>
    </row>
    <row r="46" spans="2:18" ht="63" customHeight="1">
      <c r="B46" s="106">
        <v>26</v>
      </c>
      <c r="C46" s="202">
        <v>44708</v>
      </c>
      <c r="D46" s="235">
        <v>1</v>
      </c>
      <c r="E46" s="235" t="s">
        <v>13</v>
      </c>
      <c r="F46" s="235">
        <v>84</v>
      </c>
      <c r="G46" s="160">
        <v>3</v>
      </c>
      <c r="H46" s="160">
        <f t="shared" si="6"/>
        <v>1260</v>
      </c>
      <c r="I46" s="160">
        <v>1350</v>
      </c>
      <c r="J46" s="222">
        <f t="shared" si="8"/>
        <v>-90</v>
      </c>
    </row>
    <row r="47" spans="2:18" ht="64.5" customHeight="1">
      <c r="B47" s="106">
        <v>21</v>
      </c>
      <c r="C47" s="202">
        <v>44709</v>
      </c>
      <c r="D47" s="235">
        <v>2</v>
      </c>
      <c r="E47" s="235" t="s">
        <v>12</v>
      </c>
      <c r="F47" s="235">
        <v>65</v>
      </c>
      <c r="G47" s="160">
        <v>10</v>
      </c>
      <c r="H47" s="160">
        <f t="shared" si="6"/>
        <v>3250</v>
      </c>
      <c r="I47" s="160">
        <v>2800</v>
      </c>
      <c r="J47" s="222">
        <f t="shared" si="7"/>
        <v>450</v>
      </c>
    </row>
    <row r="48" spans="2:18" ht="67.5" customHeight="1">
      <c r="B48" s="106">
        <v>22</v>
      </c>
      <c r="C48" s="202">
        <v>44710</v>
      </c>
      <c r="D48" s="235">
        <v>4</v>
      </c>
      <c r="E48" s="235" t="s">
        <v>10</v>
      </c>
      <c r="F48" s="235">
        <v>99</v>
      </c>
      <c r="G48" s="160">
        <v>10</v>
      </c>
      <c r="H48" s="160">
        <f t="shared" si="6"/>
        <v>4950</v>
      </c>
      <c r="I48" s="160">
        <v>3500</v>
      </c>
      <c r="J48" s="222">
        <f t="shared" si="7"/>
        <v>1450</v>
      </c>
    </row>
    <row r="49" spans="2:10" ht="67.5" customHeight="1">
      <c r="B49" s="203">
        <v>23</v>
      </c>
      <c r="C49" s="202">
        <v>44710</v>
      </c>
      <c r="D49" s="235">
        <v>4</v>
      </c>
      <c r="E49" s="235" t="s">
        <v>148</v>
      </c>
      <c r="F49" s="235">
        <v>99</v>
      </c>
      <c r="G49" s="160">
        <v>2.5</v>
      </c>
      <c r="H49" s="160">
        <f t="shared" ref="H49:H51" si="9">F49*G49*5</f>
        <v>1237.5</v>
      </c>
      <c r="I49" s="160">
        <v>250</v>
      </c>
      <c r="J49" s="222">
        <f t="shared" si="7"/>
        <v>987.5</v>
      </c>
    </row>
    <row r="50" spans="2:10" ht="72" customHeight="1">
      <c r="B50" s="106">
        <v>24</v>
      </c>
      <c r="C50" s="202">
        <v>44711</v>
      </c>
      <c r="D50" s="235">
        <v>2</v>
      </c>
      <c r="E50" s="235" t="s">
        <v>116</v>
      </c>
      <c r="F50" s="235">
        <v>35</v>
      </c>
      <c r="G50" s="160">
        <v>10</v>
      </c>
      <c r="H50" s="160">
        <f t="shared" si="9"/>
        <v>1750</v>
      </c>
      <c r="I50" s="160">
        <v>3800</v>
      </c>
      <c r="J50" s="222">
        <f t="shared" si="7"/>
        <v>-2050</v>
      </c>
    </row>
    <row r="51" spans="2:10" ht="72.75" customHeight="1">
      <c r="B51" s="106">
        <v>27</v>
      </c>
      <c r="C51" s="202">
        <v>44712</v>
      </c>
      <c r="D51" s="235">
        <v>1</v>
      </c>
      <c r="E51" s="235" t="s">
        <v>13</v>
      </c>
      <c r="F51" s="235">
        <v>84</v>
      </c>
      <c r="G51" s="160">
        <v>12.5</v>
      </c>
      <c r="H51" s="160">
        <f t="shared" si="9"/>
        <v>5250</v>
      </c>
      <c r="I51" s="160">
        <v>5625</v>
      </c>
      <c r="J51" s="222">
        <f t="shared" si="7"/>
        <v>-375</v>
      </c>
    </row>
    <row r="52" spans="2:10" ht="47.25" customHeight="1" thickBot="1">
      <c r="B52" s="223"/>
      <c r="C52" s="224"/>
      <c r="D52" s="225"/>
      <c r="E52" s="225"/>
      <c r="F52" s="251">
        <f>SUM(F24:F51)</f>
        <v>2090</v>
      </c>
      <c r="G52" s="252">
        <f>SUM(G24:G51)</f>
        <v>238</v>
      </c>
      <c r="H52" s="251">
        <f>SUM(H24:H51)</f>
        <v>90126.25</v>
      </c>
      <c r="I52" s="253">
        <f>SUM(I24:I51)</f>
        <v>80230</v>
      </c>
      <c r="J52" s="254">
        <f>SUM(J24:J51)</f>
        <v>9896.25</v>
      </c>
    </row>
    <row r="53" spans="2:10" ht="43.5" customHeight="1"/>
    <row r="54" spans="2:10" ht="38.25" customHeight="1"/>
  </sheetData>
  <mergeCells count="37">
    <mergeCell ref="B20:F20"/>
    <mergeCell ref="G20:J20"/>
    <mergeCell ref="C31:C32"/>
    <mergeCell ref="B31:B32"/>
    <mergeCell ref="F31:F32"/>
    <mergeCell ref="E31:E32"/>
    <mergeCell ref="H31:H32"/>
    <mergeCell ref="G31:G32"/>
    <mergeCell ref="J31:J32"/>
    <mergeCell ref="I31:I32"/>
    <mergeCell ref="B22:J22"/>
    <mergeCell ref="B17:D17"/>
    <mergeCell ref="H17:J17"/>
    <mergeCell ref="B18:D18"/>
    <mergeCell ref="H18:J18"/>
    <mergeCell ref="B19:E19"/>
    <mergeCell ref="H19:J19"/>
    <mergeCell ref="H13:J13"/>
    <mergeCell ref="B14:D14"/>
    <mergeCell ref="H14:J14"/>
    <mergeCell ref="H15:J15"/>
    <mergeCell ref="H16:J16"/>
    <mergeCell ref="B10:J10"/>
    <mergeCell ref="B11:D11"/>
    <mergeCell ref="H11:J11"/>
    <mergeCell ref="B12:D12"/>
    <mergeCell ref="H12:J12"/>
    <mergeCell ref="B6:J6"/>
    <mergeCell ref="B7:J7"/>
    <mergeCell ref="B8:J8"/>
    <mergeCell ref="B9:D9"/>
    <mergeCell ref="I9:J9"/>
    <mergeCell ref="H2:J2"/>
    <mergeCell ref="B3:D3"/>
    <mergeCell ref="G3:J3"/>
    <mergeCell ref="B4:J4"/>
    <mergeCell ref="B5:J5"/>
  </mergeCells>
  <pageMargins left="1.1499999999999999" right="0.7" top="0.5" bottom="0.75" header="0.3" footer="0.3"/>
  <pageSetup paperSize="9" scale="26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8"/>
  <sheetViews>
    <sheetView topLeftCell="A2" zoomScale="70" zoomScaleNormal="70" workbookViewId="0">
      <selection activeCell="F22" sqref="F22"/>
    </sheetView>
  </sheetViews>
  <sheetFormatPr defaultColWidth="9" defaultRowHeight="15"/>
  <cols>
    <col min="1" max="1" width="10.5703125" customWidth="1"/>
    <col min="3" max="3" width="16.7109375" customWidth="1"/>
    <col min="4" max="4" width="14.85546875" customWidth="1"/>
    <col min="5" max="5" width="14.7109375" customWidth="1"/>
    <col min="6" max="6" width="15.5703125" customWidth="1"/>
    <col min="7" max="7" width="64.28515625" customWidth="1"/>
  </cols>
  <sheetData>
    <row r="1" spans="1:7" ht="92.25" customHeight="1">
      <c r="A1" s="334" t="s">
        <v>0</v>
      </c>
      <c r="B1" s="335"/>
      <c r="C1" s="335"/>
      <c r="D1" s="335"/>
      <c r="E1" s="335"/>
      <c r="F1" s="335"/>
      <c r="G1" s="336"/>
    </row>
    <row r="2" spans="1:7" ht="22.5" customHeight="1">
      <c r="A2" s="337" t="s">
        <v>1</v>
      </c>
      <c r="B2" s="338"/>
      <c r="C2" s="338"/>
      <c r="D2" s="338"/>
      <c r="E2" s="338"/>
      <c r="F2" s="338"/>
      <c r="G2" s="339"/>
    </row>
    <row r="3" spans="1:7" ht="15.75" thickBot="1">
      <c r="A3" s="340"/>
      <c r="B3" s="341"/>
      <c r="C3" s="341"/>
      <c r="D3" s="341"/>
      <c r="E3" s="341"/>
      <c r="F3" s="341"/>
      <c r="G3" s="342"/>
    </row>
    <row r="4" spans="1:7" ht="33.75" customHeight="1">
      <c r="A4" s="343" t="s">
        <v>45</v>
      </c>
      <c r="B4" s="344"/>
      <c r="C4" s="344"/>
      <c r="D4" s="344"/>
      <c r="E4" s="344"/>
      <c r="F4" s="344"/>
      <c r="G4" s="345"/>
    </row>
    <row r="5" spans="1:7" ht="27.75" customHeight="1">
      <c r="A5" s="343" t="s">
        <v>46</v>
      </c>
      <c r="B5" s="344"/>
      <c r="C5" s="344"/>
      <c r="D5" s="344"/>
      <c r="E5" s="344"/>
      <c r="F5" s="344"/>
      <c r="G5" s="345"/>
    </row>
    <row r="6" spans="1:7" ht="21.75" customHeight="1">
      <c r="A6" s="343" t="s">
        <v>47</v>
      </c>
      <c r="B6" s="344"/>
      <c r="C6" s="344"/>
      <c r="D6" s="344"/>
      <c r="E6" s="344"/>
      <c r="F6" s="344"/>
      <c r="G6" s="345"/>
    </row>
    <row r="7" spans="1:7" ht="26.25" customHeight="1">
      <c r="A7" s="352" t="s">
        <v>48</v>
      </c>
      <c r="B7" s="353"/>
      <c r="C7" s="353"/>
      <c r="D7" s="353"/>
      <c r="E7" s="353"/>
      <c r="F7" s="353"/>
      <c r="G7" s="354"/>
    </row>
    <row r="8" spans="1:7" ht="27" customHeight="1">
      <c r="A8" s="355"/>
      <c r="B8" s="356"/>
      <c r="C8" s="356"/>
      <c r="D8" s="356"/>
      <c r="E8" s="356"/>
      <c r="F8" s="356"/>
      <c r="G8" s="357"/>
    </row>
    <row r="9" spans="1:7" ht="24.75" customHeight="1">
      <c r="A9" s="346" t="s">
        <v>149</v>
      </c>
      <c r="B9" s="347"/>
      <c r="C9" s="347"/>
      <c r="D9" s="347"/>
      <c r="E9" s="347"/>
      <c r="F9" s="347"/>
      <c r="G9" s="348"/>
    </row>
    <row r="10" spans="1:7" ht="21.75" customHeight="1">
      <c r="A10" s="346" t="s">
        <v>150</v>
      </c>
      <c r="B10" s="347"/>
      <c r="C10" s="347"/>
      <c r="D10" s="347"/>
      <c r="E10" s="347"/>
      <c r="F10" s="347"/>
      <c r="G10" s="348"/>
    </row>
    <row r="11" spans="1:7" ht="22.5" customHeight="1">
      <c r="A11" s="346" t="s">
        <v>49</v>
      </c>
      <c r="B11" s="347"/>
      <c r="C11" s="347"/>
      <c r="D11" s="347"/>
      <c r="E11" s="347"/>
      <c r="F11" s="347"/>
      <c r="G11" s="348"/>
    </row>
    <row r="12" spans="1:7" ht="24.75" customHeight="1">
      <c r="A12" s="346" t="s">
        <v>50</v>
      </c>
      <c r="B12" s="347"/>
      <c r="C12" s="347"/>
      <c r="D12" s="347"/>
      <c r="E12" s="347"/>
      <c r="F12" s="347"/>
      <c r="G12" s="348"/>
    </row>
    <row r="13" spans="1:7" ht="27" customHeight="1">
      <c r="A13" s="349" t="s">
        <v>51</v>
      </c>
      <c r="B13" s="350"/>
      <c r="C13" s="350"/>
      <c r="D13" s="350"/>
      <c r="E13" s="350"/>
      <c r="F13" s="350"/>
      <c r="G13" s="351"/>
    </row>
    <row r="14" spans="1:7" ht="24" customHeight="1">
      <c r="A14" s="87"/>
      <c r="B14" s="88"/>
      <c r="C14" s="88"/>
      <c r="D14" s="88"/>
      <c r="E14" s="88"/>
      <c r="F14" s="88"/>
      <c r="G14" s="89" t="s">
        <v>91</v>
      </c>
    </row>
    <row r="15" spans="1:7" ht="26.25" customHeight="1">
      <c r="A15" s="42" t="s">
        <v>90</v>
      </c>
      <c r="B15" s="111"/>
      <c r="C15" s="111"/>
      <c r="D15" s="111"/>
      <c r="E15" s="111"/>
      <c r="F15" s="111"/>
      <c r="G15" s="112"/>
    </row>
    <row r="16" spans="1:7" ht="29.25" customHeight="1">
      <c r="A16" s="343" t="s">
        <v>52</v>
      </c>
      <c r="B16" s="344"/>
      <c r="C16" s="344"/>
      <c r="D16" s="344"/>
      <c r="E16" s="344"/>
      <c r="F16" s="344"/>
      <c r="G16" s="345"/>
    </row>
    <row r="17" spans="1:7" ht="35.25" customHeight="1">
      <c r="A17" s="343" t="s">
        <v>53</v>
      </c>
      <c r="B17" s="344"/>
      <c r="C17" s="344"/>
      <c r="D17" s="344"/>
      <c r="E17" s="344"/>
      <c r="F17" s="344"/>
      <c r="G17" s="345"/>
    </row>
    <row r="18" spans="1:7" ht="29.25" customHeight="1">
      <c r="A18" s="343" t="s">
        <v>54</v>
      </c>
      <c r="B18" s="344"/>
      <c r="C18" s="344"/>
      <c r="D18" s="344"/>
      <c r="E18" s="344"/>
      <c r="F18" s="344"/>
      <c r="G18" s="345"/>
    </row>
    <row r="19" spans="1:7" ht="33" customHeight="1">
      <c r="A19" s="343" t="s">
        <v>55</v>
      </c>
      <c r="B19" s="344"/>
      <c r="C19" s="344"/>
      <c r="D19" s="344"/>
      <c r="E19" s="344"/>
      <c r="F19" s="344"/>
      <c r="G19" s="345"/>
    </row>
    <row r="20" spans="1:7" ht="37.5" customHeight="1">
      <c r="A20" s="343" t="s">
        <v>56</v>
      </c>
      <c r="B20" s="344"/>
      <c r="C20" s="344"/>
      <c r="D20" s="344"/>
      <c r="E20" s="344"/>
      <c r="F20" s="344"/>
      <c r="G20" s="345"/>
    </row>
    <row r="21" spans="1:7" ht="25.5" customHeight="1">
      <c r="A21" s="358" t="s">
        <v>152</v>
      </c>
      <c r="B21" s="359"/>
      <c r="C21" s="359"/>
      <c r="D21" s="359"/>
      <c r="E21" s="359"/>
      <c r="F21" s="359"/>
      <c r="G21" s="360"/>
    </row>
    <row r="22" spans="1:7" ht="36">
      <c r="A22" s="4" t="s">
        <v>57</v>
      </c>
      <c r="B22" s="361" t="s">
        <v>58</v>
      </c>
      <c r="C22" s="361"/>
      <c r="D22" s="82" t="s">
        <v>59</v>
      </c>
      <c r="E22" s="82" t="s">
        <v>60</v>
      </c>
      <c r="F22" s="240" t="s">
        <v>175</v>
      </c>
      <c r="G22" s="12" t="s">
        <v>62</v>
      </c>
    </row>
    <row r="23" spans="1:7">
      <c r="A23" s="373">
        <v>1</v>
      </c>
      <c r="B23" s="388" t="s">
        <v>63</v>
      </c>
      <c r="C23" s="389"/>
      <c r="D23" s="376" t="s">
        <v>64</v>
      </c>
      <c r="E23" s="379">
        <v>238</v>
      </c>
      <c r="F23" s="382"/>
      <c r="G23" s="385">
        <v>80230</v>
      </c>
    </row>
    <row r="24" spans="1:7">
      <c r="A24" s="374"/>
      <c r="B24" s="390"/>
      <c r="C24" s="391"/>
      <c r="D24" s="377"/>
      <c r="E24" s="380"/>
      <c r="F24" s="383"/>
      <c r="G24" s="386"/>
    </row>
    <row r="25" spans="1:7">
      <c r="A25" s="374"/>
      <c r="B25" s="390"/>
      <c r="C25" s="391"/>
      <c r="D25" s="377"/>
      <c r="E25" s="380"/>
      <c r="F25" s="383"/>
      <c r="G25" s="386"/>
    </row>
    <row r="26" spans="1:7">
      <c r="A26" s="374"/>
      <c r="B26" s="390"/>
      <c r="C26" s="391"/>
      <c r="D26" s="377"/>
      <c r="E26" s="380"/>
      <c r="F26" s="383"/>
      <c r="G26" s="386"/>
    </row>
    <row r="27" spans="1:7">
      <c r="A27" s="374"/>
      <c r="B27" s="390"/>
      <c r="C27" s="391"/>
      <c r="D27" s="377"/>
      <c r="E27" s="380"/>
      <c r="F27" s="383"/>
      <c r="G27" s="386"/>
    </row>
    <row r="28" spans="1:7">
      <c r="A28" s="374"/>
      <c r="B28" s="390"/>
      <c r="C28" s="391"/>
      <c r="D28" s="377"/>
      <c r="E28" s="380"/>
      <c r="F28" s="383"/>
      <c r="G28" s="386"/>
    </row>
    <row r="29" spans="1:7">
      <c r="A29" s="374"/>
      <c r="B29" s="390"/>
      <c r="C29" s="391"/>
      <c r="D29" s="377"/>
      <c r="E29" s="380"/>
      <c r="F29" s="383"/>
      <c r="G29" s="386"/>
    </row>
    <row r="30" spans="1:7">
      <c r="A30" s="374"/>
      <c r="B30" s="390"/>
      <c r="C30" s="391"/>
      <c r="D30" s="377"/>
      <c r="E30" s="380"/>
      <c r="F30" s="383"/>
      <c r="G30" s="386"/>
    </row>
    <row r="31" spans="1:7">
      <c r="A31" s="374"/>
      <c r="B31" s="390"/>
      <c r="C31" s="391"/>
      <c r="D31" s="377"/>
      <c r="E31" s="380"/>
      <c r="F31" s="383"/>
      <c r="G31" s="386"/>
    </row>
    <row r="32" spans="1:7" ht="33.75" customHeight="1">
      <c r="A32" s="375"/>
      <c r="B32" s="392"/>
      <c r="C32" s="393"/>
      <c r="D32" s="378"/>
      <c r="E32" s="381"/>
      <c r="F32" s="384"/>
      <c r="G32" s="387"/>
    </row>
    <row r="33" spans="1:7" ht="19.5" customHeight="1">
      <c r="A33" s="362" t="s">
        <v>65</v>
      </c>
      <c r="B33" s="363"/>
      <c r="C33" s="363"/>
      <c r="D33" s="83"/>
      <c r="E33" s="101">
        <f>SUM(E23)</f>
        <v>238</v>
      </c>
      <c r="F33" s="7"/>
      <c r="G33" s="100">
        <f>SUM(G23)</f>
        <v>80230</v>
      </c>
    </row>
    <row r="34" spans="1:7" ht="27.75" customHeight="1">
      <c r="A34" s="364"/>
      <c r="B34" s="365"/>
      <c r="C34" s="365"/>
      <c r="D34" s="365"/>
      <c r="E34" s="365"/>
      <c r="F34" s="365"/>
      <c r="G34" s="366"/>
    </row>
    <row r="35" spans="1:7" ht="24" customHeight="1">
      <c r="A35" s="367" t="s">
        <v>66</v>
      </c>
      <c r="B35" s="368"/>
      <c r="C35" s="368"/>
      <c r="D35" s="368"/>
      <c r="E35" s="368"/>
      <c r="F35" s="368"/>
      <c r="G35" s="369"/>
    </row>
    <row r="36" spans="1:7" ht="23.25" customHeight="1">
      <c r="A36" s="84"/>
      <c r="B36" s="85"/>
      <c r="C36" s="85"/>
      <c r="D36" s="85"/>
      <c r="E36" s="85"/>
      <c r="F36" s="85"/>
      <c r="G36" s="86"/>
    </row>
    <row r="37" spans="1:7" ht="31.5" customHeight="1">
      <c r="A37" s="346"/>
      <c r="B37" s="347"/>
      <c r="C37" s="347"/>
      <c r="D37" s="347"/>
      <c r="E37" s="347"/>
      <c r="F37" s="347"/>
      <c r="G37" s="348"/>
    </row>
    <row r="38" spans="1:7" ht="20.25" customHeight="1" thickBot="1">
      <c r="A38" s="370" t="s">
        <v>67</v>
      </c>
      <c r="B38" s="371"/>
      <c r="C38" s="371"/>
      <c r="D38" s="371"/>
      <c r="E38" s="371"/>
      <c r="F38" s="371"/>
      <c r="G38" s="372"/>
    </row>
  </sheetData>
  <mergeCells count="31">
    <mergeCell ref="A38:G38"/>
    <mergeCell ref="A23:A32"/>
    <mergeCell ref="D23:D32"/>
    <mergeCell ref="E23:E32"/>
    <mergeCell ref="F23:F32"/>
    <mergeCell ref="G23:G32"/>
    <mergeCell ref="B23:C32"/>
    <mergeCell ref="B22:C22"/>
    <mergeCell ref="A33:C33"/>
    <mergeCell ref="A34:G34"/>
    <mergeCell ref="A35:G35"/>
    <mergeCell ref="A37:G37"/>
    <mergeCell ref="A17:G17"/>
    <mergeCell ref="A18:G18"/>
    <mergeCell ref="A19:G19"/>
    <mergeCell ref="A20:G20"/>
    <mergeCell ref="A21:G21"/>
    <mergeCell ref="A11:G11"/>
    <mergeCell ref="A12:G12"/>
    <mergeCell ref="A13:G13"/>
    <mergeCell ref="A16:G16"/>
    <mergeCell ref="A6:G6"/>
    <mergeCell ref="A7:G7"/>
    <mergeCell ref="A8:G8"/>
    <mergeCell ref="A9:G9"/>
    <mergeCell ref="A10:G10"/>
    <mergeCell ref="A1:G1"/>
    <mergeCell ref="A2:G2"/>
    <mergeCell ref="A3:G3"/>
    <mergeCell ref="A4:G4"/>
    <mergeCell ref="A5:G5"/>
  </mergeCells>
  <pageMargins left="0.95" right="0.7" top="1" bottom="0.75" header="0.3" footer="0.3"/>
  <pageSetup scale="55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9"/>
  <sheetViews>
    <sheetView topLeftCell="A12" zoomScale="80" zoomScaleNormal="80" workbookViewId="0">
      <selection activeCell="J22" sqref="J22"/>
    </sheetView>
  </sheetViews>
  <sheetFormatPr defaultColWidth="9" defaultRowHeight="15"/>
  <cols>
    <col min="2" max="2" width="22.140625" customWidth="1"/>
    <col min="4" max="4" width="13.140625" customWidth="1"/>
    <col min="5" max="5" width="15.7109375" customWidth="1"/>
    <col min="6" max="6" width="14.42578125" customWidth="1"/>
    <col min="7" max="7" width="82.85546875" customWidth="1"/>
  </cols>
  <sheetData>
    <row r="1" spans="1:7" ht="101.25" customHeight="1">
      <c r="A1" s="394" t="s">
        <v>68</v>
      </c>
      <c r="B1" s="395"/>
      <c r="C1" s="395"/>
      <c r="D1" s="395"/>
      <c r="E1" s="395"/>
      <c r="F1" s="395"/>
      <c r="G1" s="396"/>
    </row>
    <row r="2" spans="1:7" ht="25.5" customHeight="1">
      <c r="A2" s="397" t="s">
        <v>1</v>
      </c>
      <c r="B2" s="398"/>
      <c r="C2" s="398"/>
      <c r="D2" s="398"/>
      <c r="E2" s="398"/>
      <c r="F2" s="398"/>
      <c r="G2" s="399"/>
    </row>
    <row r="3" spans="1:7" ht="18">
      <c r="A3" s="400"/>
      <c r="B3" s="401"/>
      <c r="C3" s="401"/>
      <c r="D3" s="401"/>
      <c r="E3" s="401"/>
      <c r="F3" s="401"/>
      <c r="G3" s="402"/>
    </row>
    <row r="4" spans="1:7" ht="32.25" customHeight="1">
      <c r="A4" s="403" t="s">
        <v>69</v>
      </c>
      <c r="B4" s="404"/>
      <c r="C4" s="404"/>
      <c r="D4" s="404"/>
      <c r="E4" s="404"/>
      <c r="F4" s="404"/>
      <c r="G4" s="405"/>
    </row>
    <row r="5" spans="1:7" ht="27" customHeight="1">
      <c r="A5" s="403" t="s">
        <v>46</v>
      </c>
      <c r="B5" s="404"/>
      <c r="C5" s="404"/>
      <c r="D5" s="404"/>
      <c r="E5" s="404"/>
      <c r="F5" s="404"/>
      <c r="G5" s="405"/>
    </row>
    <row r="6" spans="1:7" ht="26.25" customHeight="1">
      <c r="A6" s="403" t="s">
        <v>71</v>
      </c>
      <c r="B6" s="404"/>
      <c r="C6" s="404"/>
      <c r="D6" s="404"/>
      <c r="E6" s="404"/>
      <c r="F6" s="404"/>
      <c r="G6" s="405"/>
    </row>
    <row r="7" spans="1:7" ht="34.5" customHeight="1">
      <c r="A7" s="406" t="s">
        <v>48</v>
      </c>
      <c r="B7" s="407"/>
      <c r="C7" s="407"/>
      <c r="D7" s="407"/>
      <c r="E7" s="407"/>
      <c r="F7" s="407"/>
      <c r="G7" s="408"/>
    </row>
    <row r="8" spans="1:7" ht="18">
      <c r="A8" s="355"/>
      <c r="B8" s="356"/>
      <c r="C8" s="356"/>
      <c r="D8" s="356"/>
      <c r="E8" s="356"/>
      <c r="F8" s="356"/>
      <c r="G8" s="357"/>
    </row>
    <row r="9" spans="1:7" ht="31.5" customHeight="1">
      <c r="A9" s="409" t="s">
        <v>149</v>
      </c>
      <c r="B9" s="410"/>
      <c r="C9" s="410"/>
      <c r="D9" s="410"/>
      <c r="E9" s="410"/>
      <c r="F9" s="410"/>
      <c r="G9" s="411"/>
    </row>
    <row r="10" spans="1:7" ht="28.5" customHeight="1">
      <c r="A10" s="409" t="s">
        <v>151</v>
      </c>
      <c r="B10" s="410"/>
      <c r="C10" s="410"/>
      <c r="D10" s="410"/>
      <c r="E10" s="410"/>
      <c r="F10" s="410"/>
      <c r="G10" s="411"/>
    </row>
    <row r="11" spans="1:7" ht="33" customHeight="1">
      <c r="A11" s="409" t="s">
        <v>72</v>
      </c>
      <c r="B11" s="410"/>
      <c r="C11" s="410"/>
      <c r="D11" s="410"/>
      <c r="E11" s="410"/>
      <c r="F11" s="410"/>
      <c r="G11" s="411"/>
    </row>
    <row r="12" spans="1:7" ht="31.5" customHeight="1">
      <c r="A12" s="409" t="s">
        <v>50</v>
      </c>
      <c r="B12" s="410"/>
      <c r="C12" s="410"/>
      <c r="D12" s="410"/>
      <c r="E12" s="410"/>
      <c r="F12" s="410"/>
      <c r="G12" s="411"/>
    </row>
    <row r="13" spans="1:7" ht="27.75" customHeight="1">
      <c r="A13" s="175"/>
      <c r="B13" s="176"/>
      <c r="C13" s="176"/>
      <c r="D13" s="176"/>
      <c r="E13" s="176"/>
      <c r="F13" s="226"/>
      <c r="G13" s="177" t="s">
        <v>51</v>
      </c>
    </row>
    <row r="14" spans="1:7" ht="27.75" customHeight="1">
      <c r="A14" s="175"/>
      <c r="B14" s="176"/>
      <c r="C14" s="176"/>
      <c r="D14" s="176"/>
      <c r="E14" s="176"/>
      <c r="F14" s="226"/>
      <c r="G14" s="177" t="s">
        <v>102</v>
      </c>
    </row>
    <row r="15" spans="1:7" ht="36.75" customHeight="1">
      <c r="A15" s="403" t="s">
        <v>103</v>
      </c>
      <c r="B15" s="404"/>
      <c r="C15" s="404"/>
      <c r="D15" s="404"/>
      <c r="E15" s="404"/>
      <c r="F15" s="404"/>
      <c r="G15" s="405"/>
    </row>
    <row r="16" spans="1:7" ht="30" customHeight="1">
      <c r="A16" s="403" t="s">
        <v>52</v>
      </c>
      <c r="B16" s="404"/>
      <c r="C16" s="404"/>
      <c r="D16" s="404"/>
      <c r="E16" s="404"/>
      <c r="F16" s="404"/>
      <c r="G16" s="405"/>
    </row>
    <row r="17" spans="1:7" ht="32.25" customHeight="1">
      <c r="A17" s="403" t="s">
        <v>53</v>
      </c>
      <c r="B17" s="404"/>
      <c r="C17" s="404"/>
      <c r="D17" s="404"/>
      <c r="E17" s="404"/>
      <c r="F17" s="404"/>
      <c r="G17" s="405"/>
    </row>
    <row r="18" spans="1:7" ht="29.25" customHeight="1">
      <c r="A18" s="403" t="s">
        <v>54</v>
      </c>
      <c r="B18" s="404"/>
      <c r="C18" s="404"/>
      <c r="D18" s="404"/>
      <c r="E18" s="404"/>
      <c r="F18" s="404"/>
      <c r="G18" s="405"/>
    </row>
    <row r="19" spans="1:7" ht="30" customHeight="1">
      <c r="A19" s="403" t="s">
        <v>55</v>
      </c>
      <c r="B19" s="404"/>
      <c r="C19" s="404"/>
      <c r="D19" s="404"/>
      <c r="E19" s="404"/>
      <c r="F19" s="404"/>
      <c r="G19" s="405"/>
    </row>
    <row r="20" spans="1:7" ht="35.25" customHeight="1">
      <c r="A20" s="403" t="s">
        <v>56</v>
      </c>
      <c r="B20" s="404"/>
      <c r="C20" s="404"/>
      <c r="D20" s="404"/>
      <c r="E20" s="404"/>
      <c r="F20" s="404"/>
      <c r="G20" s="405"/>
    </row>
    <row r="21" spans="1:7" ht="26.25" customHeight="1">
      <c r="A21" s="412" t="s">
        <v>176</v>
      </c>
      <c r="B21" s="413"/>
      <c r="C21" s="413"/>
      <c r="D21" s="413"/>
      <c r="E21" s="413"/>
      <c r="F21" s="413"/>
      <c r="G21" s="414"/>
    </row>
    <row r="22" spans="1:7" ht="81">
      <c r="A22" s="144" t="s">
        <v>57</v>
      </c>
      <c r="B22" s="415" t="s">
        <v>58</v>
      </c>
      <c r="C22" s="415"/>
      <c r="D22" s="174" t="s">
        <v>59</v>
      </c>
      <c r="E22" s="174" t="s">
        <v>60</v>
      </c>
      <c r="F22" s="174" t="s">
        <v>61</v>
      </c>
      <c r="G22" s="146" t="s">
        <v>62</v>
      </c>
    </row>
    <row r="23" spans="1:7">
      <c r="A23" s="427">
        <v>1</v>
      </c>
      <c r="B23" s="442" t="s">
        <v>63</v>
      </c>
      <c r="C23" s="443"/>
      <c r="D23" s="430" t="s">
        <v>64</v>
      </c>
      <c r="E23" s="433">
        <v>238</v>
      </c>
      <c r="F23" s="436"/>
      <c r="G23" s="439">
        <v>9896.25</v>
      </c>
    </row>
    <row r="24" spans="1:7">
      <c r="A24" s="428"/>
      <c r="B24" s="444"/>
      <c r="C24" s="445"/>
      <c r="D24" s="431"/>
      <c r="E24" s="434"/>
      <c r="F24" s="437"/>
      <c r="G24" s="440"/>
    </row>
    <row r="25" spans="1:7">
      <c r="A25" s="428"/>
      <c r="B25" s="444"/>
      <c r="C25" s="445"/>
      <c r="D25" s="431"/>
      <c r="E25" s="434"/>
      <c r="F25" s="437"/>
      <c r="G25" s="440"/>
    </row>
    <row r="26" spans="1:7">
      <c r="A26" s="428"/>
      <c r="B26" s="444"/>
      <c r="C26" s="445"/>
      <c r="D26" s="431"/>
      <c r="E26" s="434"/>
      <c r="F26" s="437"/>
      <c r="G26" s="440"/>
    </row>
    <row r="27" spans="1:7">
      <c r="A27" s="428"/>
      <c r="B27" s="444"/>
      <c r="C27" s="445"/>
      <c r="D27" s="431"/>
      <c r="E27" s="434"/>
      <c r="F27" s="437"/>
      <c r="G27" s="440"/>
    </row>
    <row r="28" spans="1:7">
      <c r="A28" s="428"/>
      <c r="B28" s="444"/>
      <c r="C28" s="445"/>
      <c r="D28" s="431"/>
      <c r="E28" s="434"/>
      <c r="F28" s="437"/>
      <c r="G28" s="440"/>
    </row>
    <row r="29" spans="1:7">
      <c r="A29" s="428"/>
      <c r="B29" s="444"/>
      <c r="C29" s="445"/>
      <c r="D29" s="431"/>
      <c r="E29" s="434"/>
      <c r="F29" s="437"/>
      <c r="G29" s="440"/>
    </row>
    <row r="30" spans="1:7">
      <c r="A30" s="428"/>
      <c r="B30" s="444"/>
      <c r="C30" s="445"/>
      <c r="D30" s="431"/>
      <c r="E30" s="434"/>
      <c r="F30" s="437"/>
      <c r="G30" s="440"/>
    </row>
    <row r="31" spans="1:7">
      <c r="A31" s="428"/>
      <c r="B31" s="444"/>
      <c r="C31" s="445"/>
      <c r="D31" s="431"/>
      <c r="E31" s="434"/>
      <c r="F31" s="437"/>
      <c r="G31" s="440"/>
    </row>
    <row r="32" spans="1:7" ht="42" customHeight="1">
      <c r="A32" s="429"/>
      <c r="B32" s="446"/>
      <c r="C32" s="447"/>
      <c r="D32" s="432"/>
      <c r="E32" s="435"/>
      <c r="F32" s="438"/>
      <c r="G32" s="441"/>
    </row>
    <row r="33" spans="1:7" ht="32.25" thickBot="1">
      <c r="A33" s="416" t="s">
        <v>65</v>
      </c>
      <c r="B33" s="417"/>
      <c r="C33" s="417"/>
      <c r="D33" s="173"/>
      <c r="E33" s="204">
        <v>238</v>
      </c>
      <c r="F33" s="37"/>
      <c r="G33" s="205">
        <f>SUM(G5:G32)</f>
        <v>9896.25</v>
      </c>
    </row>
    <row r="34" spans="1:7" ht="25.5" customHeight="1">
      <c r="A34" s="364"/>
      <c r="B34" s="365"/>
      <c r="C34" s="365"/>
      <c r="D34" s="365"/>
      <c r="E34" s="365"/>
      <c r="F34" s="365"/>
      <c r="G34" s="366"/>
    </row>
    <row r="35" spans="1:7" ht="25.5" customHeight="1">
      <c r="A35" s="418" t="s">
        <v>66</v>
      </c>
      <c r="B35" s="419"/>
      <c r="C35" s="419"/>
      <c r="D35" s="419"/>
      <c r="E35" s="419"/>
      <c r="F35" s="419"/>
      <c r="G35" s="420"/>
    </row>
    <row r="36" spans="1:7" ht="24" customHeight="1">
      <c r="A36" s="227"/>
      <c r="B36" s="228"/>
      <c r="C36" s="228"/>
      <c r="D36" s="228"/>
      <c r="E36" s="228"/>
      <c r="F36" s="228"/>
      <c r="G36" s="229"/>
    </row>
    <row r="37" spans="1:7" ht="27" customHeight="1">
      <c r="A37" s="421"/>
      <c r="B37" s="422"/>
      <c r="C37" s="422"/>
      <c r="D37" s="422"/>
      <c r="E37" s="422"/>
      <c r="F37" s="422"/>
      <c r="G37" s="423"/>
    </row>
    <row r="38" spans="1:7" ht="42" customHeight="1">
      <c r="A38" s="424" t="s">
        <v>67</v>
      </c>
      <c r="B38" s="425"/>
      <c r="C38" s="425"/>
      <c r="D38" s="425"/>
      <c r="E38" s="425"/>
      <c r="F38" s="425"/>
      <c r="G38" s="426"/>
    </row>
    <row r="39" spans="1:7" ht="18.75">
      <c r="A39" s="61"/>
      <c r="B39" s="61"/>
      <c r="C39" s="61"/>
      <c r="D39" s="61"/>
      <c r="E39" s="61"/>
      <c r="F39" s="61"/>
      <c r="G39" s="61"/>
    </row>
  </sheetData>
  <mergeCells count="31">
    <mergeCell ref="A23:A32"/>
    <mergeCell ref="D23:D32"/>
    <mergeCell ref="E23:E32"/>
    <mergeCell ref="F23:F32"/>
    <mergeCell ref="G23:G32"/>
    <mergeCell ref="B23:C32"/>
    <mergeCell ref="A33:C33"/>
    <mergeCell ref="A34:G34"/>
    <mergeCell ref="A35:G35"/>
    <mergeCell ref="A37:G37"/>
    <mergeCell ref="A38:G38"/>
    <mergeCell ref="A18:G18"/>
    <mergeCell ref="A19:G19"/>
    <mergeCell ref="A20:G20"/>
    <mergeCell ref="A21:G21"/>
    <mergeCell ref="B22:C22"/>
    <mergeCell ref="A11:G11"/>
    <mergeCell ref="A12:G12"/>
    <mergeCell ref="A15:G15"/>
    <mergeCell ref="A16:G16"/>
    <mergeCell ref="A17:G17"/>
    <mergeCell ref="A6:G6"/>
    <mergeCell ref="A7:G7"/>
    <mergeCell ref="A8:G8"/>
    <mergeCell ref="A9:G9"/>
    <mergeCell ref="A10:G10"/>
    <mergeCell ref="A1:G1"/>
    <mergeCell ref="A2:G2"/>
    <mergeCell ref="A3:G3"/>
    <mergeCell ref="A4:G4"/>
    <mergeCell ref="A5:G5"/>
  </mergeCells>
  <pageMargins left="0.9" right="0.6" top="1.25" bottom="0.75" header="0.3" footer="0.3"/>
  <pageSetup scale="5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0"/>
  <sheetViews>
    <sheetView zoomScale="40" zoomScaleNormal="40" workbookViewId="0">
      <selection sqref="A1:G5"/>
    </sheetView>
  </sheetViews>
  <sheetFormatPr defaultColWidth="9.140625" defaultRowHeight="15"/>
  <cols>
    <col min="1" max="1" width="32.5703125" customWidth="1"/>
    <col min="2" max="2" width="60.28515625" customWidth="1"/>
    <col min="3" max="3" width="37.42578125" customWidth="1"/>
    <col min="4" max="4" width="29.42578125" customWidth="1"/>
    <col min="5" max="5" width="51.5703125" customWidth="1"/>
    <col min="6" max="6" width="35.42578125" customWidth="1"/>
    <col min="7" max="7" width="32.28515625" customWidth="1"/>
  </cols>
  <sheetData>
    <row r="1" spans="1:11">
      <c r="A1" s="263" t="s">
        <v>0</v>
      </c>
      <c r="B1" s="264"/>
      <c r="C1" s="264"/>
      <c r="D1" s="264"/>
      <c r="E1" s="264"/>
      <c r="F1" s="264"/>
      <c r="G1" s="265"/>
    </row>
    <row r="2" spans="1:11">
      <c r="A2" s="266"/>
      <c r="B2" s="267"/>
      <c r="C2" s="267"/>
      <c r="D2" s="267"/>
      <c r="E2" s="267"/>
      <c r="F2" s="267"/>
      <c r="G2" s="268"/>
    </row>
    <row r="3" spans="1:11">
      <c r="A3" s="266"/>
      <c r="B3" s="267"/>
      <c r="C3" s="267"/>
      <c r="D3" s="267"/>
      <c r="E3" s="267"/>
      <c r="F3" s="267"/>
      <c r="G3" s="268"/>
    </row>
    <row r="4" spans="1:11">
      <c r="A4" s="266"/>
      <c r="B4" s="267"/>
      <c r="C4" s="267"/>
      <c r="D4" s="267"/>
      <c r="E4" s="267"/>
      <c r="F4" s="267"/>
      <c r="G4" s="268"/>
    </row>
    <row r="5" spans="1:11" ht="84" customHeight="1" thickBot="1">
      <c r="A5" s="454"/>
      <c r="B5" s="455"/>
      <c r="C5" s="455"/>
      <c r="D5" s="455"/>
      <c r="E5" s="455"/>
      <c r="F5" s="455"/>
      <c r="G5" s="456"/>
    </row>
    <row r="6" spans="1:11" ht="54" customHeight="1">
      <c r="A6" s="448" t="s">
        <v>1</v>
      </c>
      <c r="B6" s="449"/>
      <c r="C6" s="449"/>
      <c r="D6" s="449"/>
      <c r="E6" s="449"/>
      <c r="F6" s="449"/>
      <c r="G6" s="450"/>
    </row>
    <row r="7" spans="1:11" ht="15" customHeight="1">
      <c r="A7" s="255"/>
      <c r="B7" s="256"/>
      <c r="C7" s="256"/>
      <c r="D7" s="256"/>
      <c r="E7" s="256"/>
      <c r="F7" s="256"/>
      <c r="G7" s="257"/>
    </row>
    <row r="8" spans="1:11" ht="46.5" customHeight="1">
      <c r="A8" s="448" t="s">
        <v>153</v>
      </c>
      <c r="B8" s="449"/>
      <c r="C8" s="449"/>
      <c r="D8" s="449"/>
      <c r="E8" s="449"/>
      <c r="F8" s="449"/>
      <c r="G8" s="450"/>
    </row>
    <row r="9" spans="1:11" ht="49.5" customHeight="1">
      <c r="A9" s="448" t="s">
        <v>2</v>
      </c>
      <c r="B9" s="449"/>
      <c r="C9" s="449"/>
      <c r="D9" s="449"/>
      <c r="E9" s="449"/>
      <c r="F9" s="449"/>
      <c r="G9" s="450"/>
    </row>
    <row r="10" spans="1:11" ht="57.75" customHeight="1">
      <c r="A10" s="451" t="s">
        <v>73</v>
      </c>
      <c r="B10" s="452"/>
      <c r="C10" s="452"/>
      <c r="D10" s="452"/>
      <c r="E10" s="452"/>
      <c r="F10" s="452"/>
      <c r="G10" s="453"/>
    </row>
    <row r="11" spans="1:11" ht="18.75">
      <c r="A11" s="34"/>
      <c r="B11" s="35"/>
      <c r="C11" s="35"/>
      <c r="D11" s="35"/>
      <c r="E11" s="35"/>
      <c r="F11" s="35"/>
      <c r="G11" s="36"/>
    </row>
    <row r="12" spans="1:11" ht="72" customHeight="1">
      <c r="A12" s="215" t="s">
        <v>3</v>
      </c>
      <c r="B12" s="210" t="s">
        <v>4</v>
      </c>
      <c r="C12" s="210" t="s">
        <v>5</v>
      </c>
      <c r="D12" s="210" t="s">
        <v>6</v>
      </c>
      <c r="E12" s="210" t="s">
        <v>7</v>
      </c>
      <c r="F12" s="210" t="s">
        <v>8</v>
      </c>
      <c r="G12" s="214" t="s">
        <v>9</v>
      </c>
    </row>
    <row r="13" spans="1:11" ht="72" customHeight="1">
      <c r="A13" s="213">
        <v>44690</v>
      </c>
      <c r="B13" s="210" t="s">
        <v>96</v>
      </c>
      <c r="C13" s="210" t="s">
        <v>10</v>
      </c>
      <c r="D13" s="211">
        <v>5</v>
      </c>
      <c r="E13" s="212">
        <v>1750</v>
      </c>
      <c r="F13" s="210" t="s">
        <v>11</v>
      </c>
      <c r="G13" s="214" t="s">
        <v>154</v>
      </c>
    </row>
    <row r="14" spans="1:11" ht="53.25" customHeight="1">
      <c r="A14" s="213">
        <v>44692</v>
      </c>
      <c r="B14" s="210" t="s">
        <v>96</v>
      </c>
      <c r="C14" s="210" t="s">
        <v>10</v>
      </c>
      <c r="D14" s="211">
        <v>2</v>
      </c>
      <c r="E14" s="212">
        <v>700</v>
      </c>
      <c r="F14" s="210" t="s">
        <v>11</v>
      </c>
      <c r="G14" s="214" t="s">
        <v>155</v>
      </c>
    </row>
    <row r="15" spans="1:11" ht="56.25" customHeight="1">
      <c r="A15" s="213">
        <v>44698</v>
      </c>
      <c r="B15" s="210" t="s">
        <v>98</v>
      </c>
      <c r="C15" s="210" t="s">
        <v>12</v>
      </c>
      <c r="D15" s="211">
        <v>3</v>
      </c>
      <c r="E15" s="212">
        <v>840</v>
      </c>
      <c r="F15" s="210" t="s">
        <v>11</v>
      </c>
      <c r="G15" s="214" t="s">
        <v>156</v>
      </c>
      <c r="K15" s="33"/>
    </row>
    <row r="16" spans="1:11" ht="60" customHeight="1" thickBot="1">
      <c r="A16" s="208"/>
      <c r="B16" s="180"/>
      <c r="C16" s="180"/>
      <c r="D16" s="206">
        <f>SUM(D13:D15)</f>
        <v>10</v>
      </c>
      <c r="E16" s="207">
        <f>SUM(E13:E15)</f>
        <v>3290</v>
      </c>
      <c r="F16" s="180"/>
      <c r="G16" s="209"/>
    </row>
    <row r="17" ht="59.25" customHeight="1"/>
    <row r="18" ht="70.5" customHeight="1"/>
    <row r="19" ht="39.75" customHeight="1"/>
    <row r="20" ht="38.25" customHeight="1"/>
  </sheetData>
  <mergeCells count="5">
    <mergeCell ref="A6:G6"/>
    <mergeCell ref="A8:G8"/>
    <mergeCell ref="A9:G9"/>
    <mergeCell ref="A10:G10"/>
    <mergeCell ref="A1:G5"/>
  </mergeCells>
  <pageMargins left="0.75" right="0.75" top="1.5" bottom="1" header="0.5" footer="0.5"/>
  <pageSetup scale="3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3:P38"/>
  <sheetViews>
    <sheetView topLeftCell="A22" zoomScale="60" zoomScaleNormal="60" workbookViewId="0">
      <selection activeCell="O30" sqref="O30"/>
    </sheetView>
  </sheetViews>
  <sheetFormatPr defaultColWidth="9" defaultRowHeight="15"/>
  <cols>
    <col min="2" max="2" width="12" customWidth="1"/>
    <col min="3" max="3" width="27" customWidth="1"/>
    <col min="4" max="4" width="22.140625" customWidth="1"/>
    <col min="5" max="5" width="40.85546875" customWidth="1"/>
    <col min="6" max="6" width="22.140625" customWidth="1"/>
    <col min="7" max="7" width="20.28515625" customWidth="1"/>
    <col min="8" max="8" width="32.7109375" customWidth="1"/>
    <col min="9" max="9" width="33.42578125" customWidth="1"/>
    <col min="10" max="10" width="27.85546875" customWidth="1"/>
    <col min="15" max="15" width="17.5703125" customWidth="1"/>
  </cols>
  <sheetData>
    <row r="3" spans="2:16" ht="15.75">
      <c r="B3" s="43"/>
      <c r="C3" s="43"/>
      <c r="D3" s="44"/>
      <c r="E3" s="45"/>
      <c r="F3" s="45"/>
      <c r="G3" s="45"/>
      <c r="H3" s="457"/>
      <c r="I3" s="457"/>
      <c r="J3" s="457"/>
    </row>
    <row r="4" spans="2:16" ht="20.25" customHeight="1" thickBot="1">
      <c r="B4" s="468"/>
      <c r="C4" s="468"/>
      <c r="D4" s="468"/>
      <c r="E4" s="468"/>
      <c r="F4" s="468"/>
      <c r="G4" s="468"/>
      <c r="H4" s="468"/>
      <c r="I4" s="468"/>
      <c r="J4" s="468"/>
    </row>
    <row r="5" spans="2:16" hidden="1">
      <c r="B5" s="468"/>
      <c r="C5" s="468"/>
      <c r="D5" s="468"/>
      <c r="E5" s="468"/>
      <c r="F5" s="468"/>
      <c r="G5" s="468"/>
      <c r="H5" s="468"/>
      <c r="I5" s="468"/>
      <c r="J5" s="468"/>
    </row>
    <row r="6" spans="2:16" hidden="1">
      <c r="B6" s="468"/>
      <c r="C6" s="468"/>
      <c r="D6" s="468"/>
      <c r="E6" s="468"/>
      <c r="F6" s="468"/>
      <c r="G6" s="468"/>
      <c r="H6" s="468"/>
      <c r="I6" s="468"/>
      <c r="J6" s="468"/>
    </row>
    <row r="7" spans="2:16" ht="30.75" customHeight="1" thickBot="1">
      <c r="B7" s="458" t="s">
        <v>14</v>
      </c>
      <c r="C7" s="459"/>
      <c r="D7" s="459"/>
      <c r="E7" s="151"/>
      <c r="F7" s="152"/>
      <c r="G7" s="460" t="s">
        <v>15</v>
      </c>
      <c r="H7" s="460"/>
      <c r="I7" s="460"/>
      <c r="J7" s="461"/>
      <c r="K7" s="39"/>
    </row>
    <row r="8" spans="2:16" ht="120" customHeight="1">
      <c r="B8" s="462" t="s">
        <v>0</v>
      </c>
      <c r="C8" s="463"/>
      <c r="D8" s="463"/>
      <c r="E8" s="463"/>
      <c r="F8" s="463"/>
      <c r="G8" s="463"/>
      <c r="H8" s="463"/>
      <c r="I8" s="463"/>
      <c r="J8" s="464"/>
    </row>
    <row r="9" spans="2:16" ht="34.5">
      <c r="B9" s="465" t="s">
        <v>16</v>
      </c>
      <c r="C9" s="466"/>
      <c r="D9" s="466"/>
      <c r="E9" s="466"/>
      <c r="F9" s="466"/>
      <c r="G9" s="466"/>
      <c r="H9" s="466"/>
      <c r="I9" s="466"/>
      <c r="J9" s="467"/>
    </row>
    <row r="10" spans="2:16" ht="34.5">
      <c r="B10" s="465" t="s">
        <v>17</v>
      </c>
      <c r="C10" s="466"/>
      <c r="D10" s="466"/>
      <c r="E10" s="466"/>
      <c r="F10" s="466"/>
      <c r="G10" s="466"/>
      <c r="H10" s="466"/>
      <c r="I10" s="466"/>
      <c r="J10" s="467"/>
    </row>
    <row r="11" spans="2:16" ht="36">
      <c r="B11" s="472" t="s">
        <v>18</v>
      </c>
      <c r="C11" s="473"/>
      <c r="D11" s="473"/>
      <c r="E11" s="473"/>
      <c r="F11" s="473"/>
      <c r="G11" s="473"/>
      <c r="H11" s="473"/>
      <c r="I11" s="473"/>
      <c r="J11" s="474"/>
    </row>
    <row r="12" spans="2:16" ht="29.25" customHeight="1" thickBot="1">
      <c r="B12" s="475" t="s">
        <v>19</v>
      </c>
      <c r="C12" s="476"/>
      <c r="D12" s="476"/>
      <c r="E12" s="476"/>
      <c r="F12" s="476"/>
      <c r="G12" s="476"/>
      <c r="H12" s="476"/>
      <c r="I12" s="476"/>
      <c r="J12" s="477"/>
    </row>
    <row r="13" spans="2:16" ht="15.75">
      <c r="B13" s="478"/>
      <c r="C13" s="479"/>
      <c r="D13" s="479"/>
      <c r="E13" s="46"/>
      <c r="F13" s="47"/>
      <c r="G13" s="47"/>
      <c r="H13" s="48"/>
      <c r="I13" s="480"/>
      <c r="J13" s="481"/>
    </row>
    <row r="14" spans="2:16" ht="39" customHeight="1">
      <c r="B14" s="482" t="s">
        <v>157</v>
      </c>
      <c r="C14" s="483"/>
      <c r="D14" s="483"/>
      <c r="E14" s="483"/>
      <c r="F14" s="483"/>
      <c r="G14" s="483"/>
      <c r="H14" s="483"/>
      <c r="I14" s="483"/>
      <c r="J14" s="484"/>
    </row>
    <row r="15" spans="2:16" ht="20.25">
      <c r="B15" s="485"/>
      <c r="C15" s="457"/>
      <c r="D15" s="457"/>
      <c r="E15" s="49"/>
      <c r="F15" s="50"/>
      <c r="G15" s="50"/>
      <c r="H15" s="486"/>
      <c r="I15" s="486"/>
      <c r="J15" s="487"/>
    </row>
    <row r="16" spans="2:16" ht="31.5" customHeight="1">
      <c r="B16" s="469" t="s">
        <v>20</v>
      </c>
      <c r="C16" s="470"/>
      <c r="D16" s="470"/>
      <c r="E16" s="153"/>
      <c r="F16" s="51"/>
      <c r="G16" s="52"/>
      <c r="H16" s="322"/>
      <c r="I16" s="322"/>
      <c r="J16" s="471"/>
      <c r="P16" s="77"/>
    </row>
    <row r="17" spans="2:10" ht="44.25" customHeight="1">
      <c r="B17" s="154" t="s">
        <v>74</v>
      </c>
      <c r="C17" s="155"/>
      <c r="D17" s="156"/>
      <c r="E17" s="157"/>
      <c r="F17" s="93"/>
      <c r="G17" s="52"/>
      <c r="H17" s="494" t="s">
        <v>158</v>
      </c>
      <c r="I17" s="494"/>
      <c r="J17" s="495"/>
    </row>
    <row r="18" spans="2:10" ht="39" customHeight="1">
      <c r="B18" s="496" t="s">
        <v>22</v>
      </c>
      <c r="C18" s="497"/>
      <c r="D18" s="497"/>
      <c r="E18" s="157"/>
      <c r="F18" s="93"/>
      <c r="G18" s="52"/>
      <c r="H18" s="494" t="s">
        <v>75</v>
      </c>
      <c r="I18" s="494"/>
      <c r="J18" s="495"/>
    </row>
    <row r="19" spans="2:10" ht="41.25" customHeight="1">
      <c r="B19" s="154" t="s">
        <v>24</v>
      </c>
      <c r="C19" s="155"/>
      <c r="D19" s="156"/>
      <c r="E19" s="157"/>
      <c r="F19" s="52"/>
      <c r="G19" s="52"/>
      <c r="H19" s="494" t="s">
        <v>76</v>
      </c>
      <c r="I19" s="494"/>
      <c r="J19" s="495"/>
    </row>
    <row r="20" spans="2:10" ht="39.75" customHeight="1">
      <c r="B20" s="154" t="s">
        <v>26</v>
      </c>
      <c r="C20" s="155"/>
      <c r="D20" s="156"/>
      <c r="E20" s="157"/>
      <c r="F20" s="52"/>
      <c r="G20" s="52"/>
      <c r="H20" s="492" t="s">
        <v>77</v>
      </c>
      <c r="I20" s="492"/>
      <c r="J20" s="493"/>
    </row>
    <row r="21" spans="2:10" ht="40.5" customHeight="1">
      <c r="B21" s="490" t="s">
        <v>28</v>
      </c>
      <c r="C21" s="491"/>
      <c r="D21" s="491"/>
      <c r="E21" s="157"/>
      <c r="F21" s="52"/>
      <c r="G21" s="52"/>
      <c r="H21" s="492" t="s">
        <v>78</v>
      </c>
      <c r="I21" s="492"/>
      <c r="J21" s="493"/>
    </row>
    <row r="22" spans="2:10" ht="42" customHeight="1">
      <c r="B22" s="490" t="s">
        <v>30</v>
      </c>
      <c r="C22" s="491"/>
      <c r="D22" s="491"/>
      <c r="E22" s="158"/>
      <c r="F22" s="52"/>
      <c r="G22" s="52"/>
      <c r="H22" s="492" t="s">
        <v>31</v>
      </c>
      <c r="I22" s="492"/>
      <c r="J22" s="493"/>
    </row>
    <row r="23" spans="2:10" ht="38.25" customHeight="1" thickBot="1">
      <c r="B23" s="490" t="s">
        <v>32</v>
      </c>
      <c r="C23" s="491"/>
      <c r="D23" s="491"/>
      <c r="E23" s="491"/>
      <c r="F23" s="52"/>
      <c r="G23" s="52"/>
      <c r="H23" s="494" t="s">
        <v>79</v>
      </c>
      <c r="I23" s="494"/>
      <c r="J23" s="495"/>
    </row>
    <row r="24" spans="2:10" ht="41.25" customHeight="1" thickBot="1">
      <c r="B24" s="488" t="s">
        <v>159</v>
      </c>
      <c r="C24" s="489"/>
      <c r="D24" s="489"/>
      <c r="E24" s="489"/>
      <c r="F24" s="489"/>
      <c r="G24" s="56" t="s">
        <v>89</v>
      </c>
      <c r="H24" s="56"/>
      <c r="I24" s="56"/>
      <c r="J24" s="159"/>
    </row>
    <row r="25" spans="2:10" ht="19.5" thickBot="1">
      <c r="B25" s="57"/>
      <c r="C25" s="58"/>
      <c r="D25" s="59"/>
      <c r="E25" s="58"/>
      <c r="F25" s="58"/>
      <c r="G25" s="58"/>
      <c r="H25" s="58"/>
      <c r="I25" s="58"/>
      <c r="J25" s="60"/>
    </row>
    <row r="26" spans="2:10" ht="40.5" customHeight="1">
      <c r="B26" s="78" t="s">
        <v>35</v>
      </c>
      <c r="C26" s="79"/>
      <c r="D26" s="79"/>
      <c r="E26" s="79"/>
      <c r="F26" s="79"/>
      <c r="G26" s="79"/>
      <c r="H26" s="79"/>
      <c r="I26" s="80"/>
      <c r="J26" s="81"/>
    </row>
    <row r="27" spans="2:10" ht="157.5">
      <c r="B27" s="103" t="s">
        <v>36</v>
      </c>
      <c r="C27" s="104" t="s">
        <v>37</v>
      </c>
      <c r="D27" s="104" t="s">
        <v>38</v>
      </c>
      <c r="E27" s="104" t="s">
        <v>39</v>
      </c>
      <c r="F27" s="104" t="s">
        <v>40</v>
      </c>
      <c r="G27" s="104" t="s">
        <v>41</v>
      </c>
      <c r="H27" s="104" t="s">
        <v>42</v>
      </c>
      <c r="I27" s="104" t="s">
        <v>43</v>
      </c>
      <c r="J27" s="105" t="s">
        <v>44</v>
      </c>
    </row>
    <row r="28" spans="2:10" ht="51" customHeight="1">
      <c r="B28" s="166">
        <v>1</v>
      </c>
      <c r="C28" s="136">
        <v>44690</v>
      </c>
      <c r="D28" s="168">
        <v>4</v>
      </c>
      <c r="E28" s="170" t="s">
        <v>10</v>
      </c>
      <c r="F28" s="168">
        <v>99</v>
      </c>
      <c r="G28" s="169">
        <v>5</v>
      </c>
      <c r="H28" s="170">
        <f>F28*G28*5</f>
        <v>2475</v>
      </c>
      <c r="I28" s="167">
        <v>1750</v>
      </c>
      <c r="J28" s="171">
        <f>H28-I28</f>
        <v>725</v>
      </c>
    </row>
    <row r="29" spans="2:10" ht="53.25" customHeight="1">
      <c r="B29" s="166">
        <v>2</v>
      </c>
      <c r="C29" s="136">
        <v>44692</v>
      </c>
      <c r="D29" s="168">
        <v>1</v>
      </c>
      <c r="E29" s="170" t="s">
        <v>10</v>
      </c>
      <c r="F29" s="168">
        <v>99</v>
      </c>
      <c r="G29" s="169">
        <v>2</v>
      </c>
      <c r="H29" s="170">
        <f t="shared" ref="H29:H30" si="0">F29*G29*5</f>
        <v>990</v>
      </c>
      <c r="I29" s="167">
        <v>700</v>
      </c>
      <c r="J29" s="171">
        <f t="shared" ref="J29:J30" si="1">H29-I29</f>
        <v>290</v>
      </c>
    </row>
    <row r="30" spans="2:10" ht="45.75" customHeight="1">
      <c r="B30" s="166">
        <v>3</v>
      </c>
      <c r="C30" s="136">
        <v>44698</v>
      </c>
      <c r="D30" s="168">
        <v>2</v>
      </c>
      <c r="E30" s="170" t="s">
        <v>12</v>
      </c>
      <c r="F30" s="168">
        <v>65</v>
      </c>
      <c r="G30" s="169">
        <v>3</v>
      </c>
      <c r="H30" s="170">
        <f t="shared" si="0"/>
        <v>975</v>
      </c>
      <c r="I30" s="167">
        <v>840</v>
      </c>
      <c r="J30" s="171">
        <f t="shared" si="1"/>
        <v>135</v>
      </c>
    </row>
    <row r="31" spans="2:10" ht="52.5" customHeight="1" thickBot="1">
      <c r="B31" s="114"/>
      <c r="C31" s="115"/>
      <c r="D31" s="115"/>
      <c r="E31" s="115"/>
      <c r="F31" s="149">
        <f>SUM(F28:F30)</f>
        <v>263</v>
      </c>
      <c r="G31" s="92">
        <f>SUM(G28:G30)</f>
        <v>10</v>
      </c>
      <c r="H31" s="149">
        <f>SUM(H28:H30)</f>
        <v>4440</v>
      </c>
      <c r="I31" s="120">
        <f>SUM(I28:I30)</f>
        <v>3290</v>
      </c>
      <c r="J31" s="150">
        <f>SUM(J28:J30)</f>
        <v>1150</v>
      </c>
    </row>
    <row r="32" spans="2:10" ht="57" customHeight="1"/>
    <row r="33" ht="57" customHeight="1"/>
    <row r="34" ht="56.25" customHeight="1"/>
    <row r="35" ht="43.5" customHeight="1"/>
    <row r="36" ht="21" customHeight="1"/>
    <row r="37" ht="28.5" customHeight="1"/>
    <row r="38" ht="36" customHeight="1"/>
  </sheetData>
  <mergeCells count="28">
    <mergeCell ref="H17:J17"/>
    <mergeCell ref="B18:D18"/>
    <mergeCell ref="H18:J18"/>
    <mergeCell ref="H19:J19"/>
    <mergeCell ref="H20:J20"/>
    <mergeCell ref="B24:F24"/>
    <mergeCell ref="B21:D21"/>
    <mergeCell ref="H21:J21"/>
    <mergeCell ref="B22:D22"/>
    <mergeCell ref="H22:J22"/>
    <mergeCell ref="B23:E23"/>
    <mergeCell ref="H23:J23"/>
    <mergeCell ref="B16:D16"/>
    <mergeCell ref="H16:J16"/>
    <mergeCell ref="B10:J10"/>
    <mergeCell ref="B11:J11"/>
    <mergeCell ref="B12:J12"/>
    <mergeCell ref="B13:D13"/>
    <mergeCell ref="I13:J13"/>
    <mergeCell ref="B14:J14"/>
    <mergeCell ref="B15:D15"/>
    <mergeCell ref="H15:J15"/>
    <mergeCell ref="H3:J3"/>
    <mergeCell ref="B7:D7"/>
    <mergeCell ref="G7:J7"/>
    <mergeCell ref="B8:J8"/>
    <mergeCell ref="B9:J9"/>
    <mergeCell ref="B4:J6"/>
  </mergeCells>
  <pageMargins left="0.6" right="0.7" top="1" bottom="0.75" header="0.3" footer="0.3"/>
  <pageSetup scale="3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9"/>
  <sheetViews>
    <sheetView topLeftCell="A4" zoomScale="70" zoomScaleNormal="70" workbookViewId="0">
      <selection activeCell="O37" sqref="O37"/>
    </sheetView>
  </sheetViews>
  <sheetFormatPr defaultColWidth="9" defaultRowHeight="15"/>
  <cols>
    <col min="3" max="3" width="13.7109375" customWidth="1"/>
    <col min="4" max="4" width="12.42578125" customWidth="1"/>
    <col min="5" max="5" width="20.5703125" customWidth="1"/>
    <col min="6" max="6" width="15.42578125" customWidth="1"/>
    <col min="7" max="7" width="48.85546875" customWidth="1"/>
  </cols>
  <sheetData>
    <row r="1" spans="1:7" ht="72.75">
      <c r="A1" s="498" t="s">
        <v>0</v>
      </c>
      <c r="B1" s="499"/>
      <c r="C1" s="499"/>
      <c r="D1" s="499"/>
      <c r="E1" s="499"/>
      <c r="F1" s="499"/>
      <c r="G1" s="500"/>
    </row>
    <row r="2" spans="1:7" ht="24.75" customHeight="1">
      <c r="A2" s="501" t="s">
        <v>1</v>
      </c>
      <c r="B2" s="502"/>
      <c r="C2" s="502"/>
      <c r="D2" s="502"/>
      <c r="E2" s="502"/>
      <c r="F2" s="502"/>
      <c r="G2" s="503"/>
    </row>
    <row r="3" spans="1:7">
      <c r="A3" s="504"/>
      <c r="B3" s="505"/>
      <c r="C3" s="505"/>
      <c r="D3" s="505"/>
      <c r="E3" s="505"/>
      <c r="F3" s="505"/>
      <c r="G3" s="506"/>
    </row>
    <row r="4" spans="1:7" ht="26.25" customHeight="1">
      <c r="A4" s="343" t="s">
        <v>45</v>
      </c>
      <c r="B4" s="344"/>
      <c r="C4" s="344"/>
      <c r="D4" s="344"/>
      <c r="E4" s="344"/>
      <c r="F4" s="344"/>
      <c r="G4" s="345"/>
    </row>
    <row r="5" spans="1:7" ht="23.25" customHeight="1">
      <c r="A5" s="343" t="s">
        <v>70</v>
      </c>
      <c r="B5" s="344"/>
      <c r="C5" s="344"/>
      <c r="D5" s="344"/>
      <c r="E5" s="344"/>
      <c r="F5" s="344"/>
      <c r="G5" s="345"/>
    </row>
    <row r="6" spans="1:7" ht="27.75" customHeight="1">
      <c r="A6" s="343" t="s">
        <v>71</v>
      </c>
      <c r="B6" s="344"/>
      <c r="C6" s="344"/>
      <c r="D6" s="344"/>
      <c r="E6" s="344"/>
      <c r="F6" s="344"/>
      <c r="G6" s="345"/>
    </row>
    <row r="7" spans="1:7" ht="22.5" customHeight="1">
      <c r="A7" s="406" t="s">
        <v>48</v>
      </c>
      <c r="B7" s="407"/>
      <c r="C7" s="407"/>
      <c r="D7" s="407"/>
      <c r="E7" s="407"/>
      <c r="F7" s="407"/>
      <c r="G7" s="408"/>
    </row>
    <row r="8" spans="1:7" ht="15" customHeight="1">
      <c r="A8" s="355"/>
      <c r="B8" s="356"/>
      <c r="C8" s="356"/>
      <c r="D8" s="356"/>
      <c r="E8" s="356"/>
      <c r="F8" s="356"/>
      <c r="G8" s="357"/>
    </row>
    <row r="9" spans="1:7" ht="18.75" customHeight="1">
      <c r="A9" s="40"/>
      <c r="B9" s="41"/>
      <c r="C9" s="41"/>
      <c r="D9" s="41"/>
      <c r="E9" s="41"/>
      <c r="F9" s="41"/>
      <c r="G9" s="164" t="s">
        <v>149</v>
      </c>
    </row>
    <row r="10" spans="1:7" ht="22.5" customHeight="1">
      <c r="A10" s="40"/>
      <c r="B10" s="41"/>
      <c r="C10" s="41"/>
      <c r="D10" s="41"/>
      <c r="E10" s="41"/>
      <c r="F10" s="41"/>
      <c r="G10" s="220" t="s">
        <v>161</v>
      </c>
    </row>
    <row r="11" spans="1:7" ht="20.25" customHeight="1">
      <c r="A11" s="40"/>
      <c r="B11" s="41"/>
      <c r="C11" s="41"/>
      <c r="D11" s="41"/>
      <c r="E11" s="41"/>
      <c r="F11" s="41"/>
      <c r="G11" s="10" t="s">
        <v>49</v>
      </c>
    </row>
    <row r="12" spans="1:7" ht="22.5" customHeight="1">
      <c r="A12" s="40"/>
      <c r="B12" s="41"/>
      <c r="C12" s="41"/>
      <c r="D12" s="41"/>
      <c r="E12" s="41"/>
      <c r="F12" s="41"/>
      <c r="G12" s="10" t="s">
        <v>50</v>
      </c>
    </row>
    <row r="13" spans="1:7" ht="22.5" customHeight="1">
      <c r="A13" s="1"/>
      <c r="B13" s="2"/>
      <c r="C13" s="2"/>
      <c r="D13" s="2"/>
      <c r="E13" s="2"/>
      <c r="F13" s="3"/>
      <c r="G13" s="11" t="s">
        <v>51</v>
      </c>
    </row>
    <row r="14" spans="1:7" ht="21.75" customHeight="1">
      <c r="A14" s="42" t="s">
        <v>80</v>
      </c>
      <c r="B14" s="41"/>
      <c r="C14" s="41"/>
      <c r="D14" s="41"/>
      <c r="E14" s="41"/>
      <c r="F14" s="41"/>
      <c r="G14" s="86" t="s">
        <v>81</v>
      </c>
    </row>
    <row r="15" spans="1:7" ht="20.25" customHeight="1">
      <c r="A15" s="343" t="s">
        <v>82</v>
      </c>
      <c r="B15" s="344"/>
      <c r="C15" s="344"/>
      <c r="D15" s="344"/>
      <c r="E15" s="344"/>
      <c r="F15" s="344"/>
      <c r="G15" s="345"/>
    </row>
    <row r="16" spans="1:7" ht="26.25" customHeight="1">
      <c r="A16" s="343" t="s">
        <v>53</v>
      </c>
      <c r="B16" s="344"/>
      <c r="C16" s="344"/>
      <c r="D16" s="344"/>
      <c r="E16" s="344"/>
      <c r="F16" s="344"/>
      <c r="G16" s="345"/>
    </row>
    <row r="17" spans="1:7" ht="24.75" customHeight="1">
      <c r="A17" s="343" t="s">
        <v>54</v>
      </c>
      <c r="B17" s="344"/>
      <c r="C17" s="344"/>
      <c r="D17" s="344"/>
      <c r="E17" s="344"/>
      <c r="F17" s="344"/>
      <c r="G17" s="345"/>
    </row>
    <row r="18" spans="1:7" ht="29.25" customHeight="1">
      <c r="A18" s="343" t="s">
        <v>55</v>
      </c>
      <c r="B18" s="344"/>
      <c r="C18" s="344"/>
      <c r="D18" s="344"/>
      <c r="E18" s="344"/>
      <c r="F18" s="344"/>
      <c r="G18" s="345"/>
    </row>
    <row r="19" spans="1:7" ht="27.75" customHeight="1">
      <c r="A19" s="343" t="s">
        <v>56</v>
      </c>
      <c r="B19" s="344"/>
      <c r="C19" s="344"/>
      <c r="D19" s="344"/>
      <c r="E19" s="344"/>
      <c r="F19" s="344"/>
      <c r="G19" s="345"/>
    </row>
    <row r="20" spans="1:7" ht="38.25" customHeight="1">
      <c r="A20" s="358" t="s">
        <v>171</v>
      </c>
      <c r="B20" s="359"/>
      <c r="C20" s="359"/>
      <c r="D20" s="359"/>
      <c r="E20" s="359"/>
      <c r="F20" s="359"/>
      <c r="G20" s="360"/>
    </row>
    <row r="21" spans="1:7" ht="80.25" customHeight="1">
      <c r="A21" s="4" t="s">
        <v>57</v>
      </c>
      <c r="B21" s="361" t="s">
        <v>58</v>
      </c>
      <c r="C21" s="361"/>
      <c r="D21" s="5" t="s">
        <v>59</v>
      </c>
      <c r="E21" s="5" t="s">
        <v>60</v>
      </c>
      <c r="F21" s="5" t="s">
        <v>61</v>
      </c>
      <c r="G21" s="12" t="s">
        <v>62</v>
      </c>
    </row>
    <row r="22" spans="1:7" ht="15" customHeight="1">
      <c r="A22" s="373">
        <v>1</v>
      </c>
      <c r="B22" s="388" t="s">
        <v>63</v>
      </c>
      <c r="C22" s="389"/>
      <c r="D22" s="376" t="s">
        <v>83</v>
      </c>
      <c r="E22" s="379">
        <v>10</v>
      </c>
      <c r="F22" s="382"/>
      <c r="G22" s="513">
        <v>1150</v>
      </c>
    </row>
    <row r="23" spans="1:7" ht="15" customHeight="1">
      <c r="A23" s="374"/>
      <c r="B23" s="390"/>
      <c r="C23" s="391"/>
      <c r="D23" s="377"/>
      <c r="E23" s="380"/>
      <c r="F23" s="383"/>
      <c r="G23" s="514"/>
    </row>
    <row r="24" spans="1:7" ht="15" customHeight="1">
      <c r="A24" s="374"/>
      <c r="B24" s="390"/>
      <c r="C24" s="391"/>
      <c r="D24" s="377"/>
      <c r="E24" s="380"/>
      <c r="F24" s="383"/>
      <c r="G24" s="514"/>
    </row>
    <row r="25" spans="1:7">
      <c r="A25" s="374"/>
      <c r="B25" s="390"/>
      <c r="C25" s="391"/>
      <c r="D25" s="377"/>
      <c r="E25" s="380"/>
      <c r="F25" s="383"/>
      <c r="G25" s="514"/>
    </row>
    <row r="26" spans="1:7" ht="15" customHeight="1">
      <c r="A26" s="374"/>
      <c r="B26" s="390"/>
      <c r="C26" s="391"/>
      <c r="D26" s="377"/>
      <c r="E26" s="380"/>
      <c r="F26" s="383"/>
      <c r="G26" s="514"/>
    </row>
    <row r="27" spans="1:7" ht="15" customHeight="1">
      <c r="A27" s="374"/>
      <c r="B27" s="390"/>
      <c r="C27" s="391"/>
      <c r="D27" s="377"/>
      <c r="E27" s="380"/>
      <c r="F27" s="383"/>
      <c r="G27" s="514"/>
    </row>
    <row r="28" spans="1:7" ht="15" customHeight="1">
      <c r="A28" s="374"/>
      <c r="B28" s="390"/>
      <c r="C28" s="391"/>
      <c r="D28" s="377"/>
      <c r="E28" s="380"/>
      <c r="F28" s="383"/>
      <c r="G28" s="514"/>
    </row>
    <row r="29" spans="1:7" ht="15" customHeight="1">
      <c r="A29" s="374"/>
      <c r="B29" s="390"/>
      <c r="C29" s="391"/>
      <c r="D29" s="377"/>
      <c r="E29" s="380"/>
      <c r="F29" s="383"/>
      <c r="G29" s="514"/>
    </row>
    <row r="30" spans="1:7" ht="15" customHeight="1">
      <c r="A30" s="374"/>
      <c r="B30" s="390"/>
      <c r="C30" s="391"/>
      <c r="D30" s="377"/>
      <c r="E30" s="380"/>
      <c r="F30" s="383"/>
      <c r="G30" s="514"/>
    </row>
    <row r="31" spans="1:7" ht="15" customHeight="1">
      <c r="A31" s="375"/>
      <c r="B31" s="392"/>
      <c r="C31" s="393"/>
      <c r="D31" s="378"/>
      <c r="E31" s="381"/>
      <c r="F31" s="384"/>
      <c r="G31" s="515"/>
    </row>
    <row r="32" spans="1:7" ht="24" customHeight="1">
      <c r="A32" s="362" t="s">
        <v>65</v>
      </c>
      <c r="B32" s="363"/>
      <c r="C32" s="363"/>
      <c r="D32" s="6"/>
      <c r="E32" s="101">
        <f>SUM(E22)</f>
        <v>10</v>
      </c>
      <c r="F32" s="7"/>
      <c r="G32" s="113">
        <f>SUM(G22)</f>
        <v>1150</v>
      </c>
    </row>
    <row r="33" spans="1:7" ht="18.75" customHeight="1">
      <c r="A33" s="364"/>
      <c r="B33" s="365"/>
      <c r="C33" s="365"/>
      <c r="D33" s="365"/>
      <c r="E33" s="365"/>
      <c r="F33" s="365"/>
      <c r="G33" s="366"/>
    </row>
    <row r="34" spans="1:7" ht="29.25" customHeight="1">
      <c r="A34" s="507" t="s">
        <v>66</v>
      </c>
      <c r="B34" s="508"/>
      <c r="C34" s="508"/>
      <c r="D34" s="508"/>
      <c r="E34" s="508"/>
      <c r="F34" s="508"/>
      <c r="G34" s="509"/>
    </row>
    <row r="35" spans="1:7" ht="25.5" customHeight="1">
      <c r="A35" s="97"/>
      <c r="B35" s="98"/>
      <c r="C35" s="98"/>
      <c r="D35" s="98"/>
      <c r="E35" s="98"/>
      <c r="F35" s="98"/>
      <c r="G35" s="99"/>
    </row>
    <row r="36" spans="1:7" ht="26.25" customHeight="1">
      <c r="A36" s="409"/>
      <c r="B36" s="410"/>
      <c r="C36" s="410"/>
      <c r="D36" s="410"/>
      <c r="E36" s="410"/>
      <c r="F36" s="410"/>
      <c r="G36" s="411"/>
    </row>
    <row r="37" spans="1:7" ht="26.25" customHeight="1">
      <c r="A37" s="510" t="s">
        <v>67</v>
      </c>
      <c r="B37" s="511"/>
      <c r="C37" s="511"/>
      <c r="D37" s="511"/>
      <c r="E37" s="511"/>
      <c r="F37" s="511"/>
      <c r="G37" s="512"/>
    </row>
    <row r="38" spans="1:7" ht="19.5" customHeight="1"/>
    <row r="39" spans="1:7" ht="111.75" customHeight="1"/>
  </sheetData>
  <mergeCells count="26">
    <mergeCell ref="A22:A31"/>
    <mergeCell ref="D22:D31"/>
    <mergeCell ref="E22:E31"/>
    <mergeCell ref="F22:F31"/>
    <mergeCell ref="G22:G31"/>
    <mergeCell ref="B22:C31"/>
    <mergeCell ref="A32:C32"/>
    <mergeCell ref="A33:G33"/>
    <mergeCell ref="A34:G34"/>
    <mergeCell ref="A36:G36"/>
    <mergeCell ref="A37:G37"/>
    <mergeCell ref="A17:G17"/>
    <mergeCell ref="A18:G18"/>
    <mergeCell ref="A19:G19"/>
    <mergeCell ref="A20:G20"/>
    <mergeCell ref="B21:C21"/>
    <mergeCell ref="A6:G6"/>
    <mergeCell ref="A7:G7"/>
    <mergeCell ref="A8:G8"/>
    <mergeCell ref="A15:G15"/>
    <mergeCell ref="A16:G16"/>
    <mergeCell ref="A1:G1"/>
    <mergeCell ref="A2:G2"/>
    <mergeCell ref="A3:G3"/>
    <mergeCell ref="A4:G4"/>
    <mergeCell ref="A5:G5"/>
  </mergeCells>
  <pageMargins left="0.95" right="0.7" top="1.2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39"/>
  <sheetViews>
    <sheetView topLeftCell="A13" zoomScale="70" zoomScaleNormal="70" workbookViewId="0">
      <selection activeCell="N34" sqref="N34"/>
    </sheetView>
  </sheetViews>
  <sheetFormatPr defaultColWidth="9" defaultRowHeight="15"/>
  <cols>
    <col min="4" max="4" width="12.7109375" customWidth="1"/>
    <col min="5" max="5" width="14.85546875" customWidth="1"/>
    <col min="6" max="6" width="20.85546875" customWidth="1"/>
    <col min="7" max="7" width="70.28515625" customWidth="1"/>
  </cols>
  <sheetData>
    <row r="1" spans="1:9" ht="72.75" customHeight="1">
      <c r="A1" s="516" t="s">
        <v>68</v>
      </c>
      <c r="B1" s="517"/>
      <c r="C1" s="517"/>
      <c r="D1" s="517"/>
      <c r="E1" s="517"/>
      <c r="F1" s="517"/>
      <c r="G1" s="518"/>
    </row>
    <row r="2" spans="1:9" ht="21.75" customHeight="1">
      <c r="A2" s="519" t="s">
        <v>1</v>
      </c>
      <c r="B2" s="520"/>
      <c r="C2" s="520"/>
      <c r="D2" s="520"/>
      <c r="E2" s="520"/>
      <c r="F2" s="520"/>
      <c r="G2" s="521"/>
    </row>
    <row r="3" spans="1:9">
      <c r="A3" s="522"/>
      <c r="B3" s="523"/>
      <c r="C3" s="523"/>
      <c r="D3" s="523"/>
      <c r="E3" s="523"/>
      <c r="F3" s="523"/>
      <c r="G3" s="524"/>
    </row>
    <row r="4" spans="1:9" ht="32.25" customHeight="1">
      <c r="A4" s="343" t="s">
        <v>69</v>
      </c>
      <c r="B4" s="344"/>
      <c r="C4" s="344"/>
      <c r="D4" s="344"/>
      <c r="E4" s="344"/>
      <c r="F4" s="344"/>
      <c r="G4" s="345"/>
    </row>
    <row r="5" spans="1:9" ht="24.75" customHeight="1">
      <c r="A5" s="343" t="s">
        <v>70</v>
      </c>
      <c r="B5" s="344"/>
      <c r="C5" s="344"/>
      <c r="D5" s="344"/>
      <c r="E5" s="344"/>
      <c r="F5" s="344"/>
      <c r="G5" s="345"/>
    </row>
    <row r="6" spans="1:9" ht="21" customHeight="1">
      <c r="A6" s="343" t="s">
        <v>84</v>
      </c>
      <c r="B6" s="344"/>
      <c r="C6" s="344"/>
      <c r="D6" s="344"/>
      <c r="E6" s="344"/>
      <c r="F6" s="344"/>
      <c r="G6" s="345"/>
    </row>
    <row r="7" spans="1:9" ht="21.75" customHeight="1">
      <c r="A7" s="525" t="s">
        <v>48</v>
      </c>
      <c r="B7" s="526"/>
      <c r="C7" s="526"/>
      <c r="D7" s="526"/>
      <c r="E7" s="526"/>
      <c r="F7" s="526"/>
      <c r="G7" s="527"/>
    </row>
    <row r="8" spans="1:9" ht="18">
      <c r="A8" s="355"/>
      <c r="B8" s="356"/>
      <c r="C8" s="356"/>
      <c r="D8" s="356"/>
      <c r="E8" s="356"/>
      <c r="F8" s="356"/>
      <c r="G8" s="357"/>
    </row>
    <row r="9" spans="1:9" ht="24.75" customHeight="1">
      <c r="A9" s="346" t="s">
        <v>149</v>
      </c>
      <c r="B9" s="347"/>
      <c r="C9" s="347"/>
      <c r="D9" s="347"/>
      <c r="E9" s="347"/>
      <c r="F9" s="347"/>
      <c r="G9" s="348"/>
    </row>
    <row r="10" spans="1:9" ht="24.75" customHeight="1">
      <c r="A10" s="346" t="s">
        <v>160</v>
      </c>
      <c r="B10" s="347"/>
      <c r="C10" s="347"/>
      <c r="D10" s="347"/>
      <c r="E10" s="347"/>
      <c r="F10" s="347"/>
      <c r="G10" s="348"/>
      <c r="I10" s="39"/>
    </row>
    <row r="11" spans="1:9" ht="26.25" customHeight="1">
      <c r="A11" s="346" t="s">
        <v>72</v>
      </c>
      <c r="B11" s="347"/>
      <c r="C11" s="347"/>
      <c r="D11" s="347"/>
      <c r="E11" s="347"/>
      <c r="F11" s="347"/>
      <c r="G11" s="348"/>
    </row>
    <row r="12" spans="1:9" ht="21" customHeight="1">
      <c r="A12" s="346" t="s">
        <v>50</v>
      </c>
      <c r="B12" s="347"/>
      <c r="C12" s="347"/>
      <c r="D12" s="347"/>
      <c r="E12" s="347"/>
      <c r="F12" s="347"/>
      <c r="G12" s="348"/>
    </row>
    <row r="13" spans="1:9" ht="24" customHeight="1">
      <c r="A13" s="1"/>
      <c r="B13" s="2"/>
      <c r="C13" s="2"/>
      <c r="D13" s="2"/>
      <c r="E13" s="2"/>
      <c r="F13" s="3"/>
      <c r="G13" s="11" t="s">
        <v>51</v>
      </c>
    </row>
    <row r="14" spans="1:9" ht="23.25" customHeight="1">
      <c r="A14" s="94"/>
      <c r="B14" s="95"/>
      <c r="C14" s="95"/>
      <c r="D14" s="95"/>
      <c r="E14" s="95"/>
      <c r="F14" s="3"/>
      <c r="G14" s="96" t="s">
        <v>95</v>
      </c>
    </row>
    <row r="15" spans="1:9" ht="22.5" customHeight="1">
      <c r="A15" s="343" t="s">
        <v>94</v>
      </c>
      <c r="B15" s="344"/>
      <c r="C15" s="344"/>
      <c r="D15" s="344"/>
      <c r="E15" s="344"/>
      <c r="F15" s="344"/>
      <c r="G15" s="345"/>
    </row>
    <row r="16" spans="1:9" ht="23.25" customHeight="1">
      <c r="A16" s="343" t="s">
        <v>85</v>
      </c>
      <c r="B16" s="344"/>
      <c r="C16" s="344"/>
      <c r="D16" s="344"/>
      <c r="E16" s="344"/>
      <c r="F16" s="344"/>
      <c r="G16" s="345"/>
    </row>
    <row r="17" spans="1:7" ht="21" customHeight="1">
      <c r="A17" s="343" t="s">
        <v>53</v>
      </c>
      <c r="B17" s="344"/>
      <c r="C17" s="344"/>
      <c r="D17" s="344"/>
      <c r="E17" s="344"/>
      <c r="F17" s="344"/>
      <c r="G17" s="345"/>
    </row>
    <row r="18" spans="1:7" ht="22.5" customHeight="1">
      <c r="A18" s="343" t="s">
        <v>54</v>
      </c>
      <c r="B18" s="344"/>
      <c r="C18" s="344"/>
      <c r="D18" s="344"/>
      <c r="E18" s="344"/>
      <c r="F18" s="344"/>
      <c r="G18" s="345"/>
    </row>
    <row r="19" spans="1:7" ht="21.75" customHeight="1">
      <c r="A19" s="343" t="s">
        <v>55</v>
      </c>
      <c r="B19" s="344"/>
      <c r="C19" s="344"/>
      <c r="D19" s="344"/>
      <c r="E19" s="344"/>
      <c r="F19" s="344"/>
      <c r="G19" s="345"/>
    </row>
    <row r="20" spans="1:7" ht="48" customHeight="1">
      <c r="A20" s="343" t="s">
        <v>56</v>
      </c>
      <c r="B20" s="344"/>
      <c r="C20" s="344"/>
      <c r="D20" s="344"/>
      <c r="E20" s="344"/>
      <c r="F20" s="344"/>
      <c r="G20" s="345"/>
    </row>
    <row r="21" spans="1:7" ht="45" customHeight="1">
      <c r="A21" s="358" t="s">
        <v>162</v>
      </c>
      <c r="B21" s="359"/>
      <c r="C21" s="359"/>
      <c r="D21" s="359"/>
      <c r="E21" s="359"/>
      <c r="F21" s="359"/>
      <c r="G21" s="360"/>
    </row>
    <row r="22" spans="1:7" ht="47.25" customHeight="1">
      <c r="A22" s="4" t="s">
        <v>57</v>
      </c>
      <c r="B22" s="361" t="s">
        <v>58</v>
      </c>
      <c r="C22" s="361"/>
      <c r="D22" s="5" t="s">
        <v>59</v>
      </c>
      <c r="E22" s="5" t="s">
        <v>60</v>
      </c>
      <c r="F22" s="5" t="s">
        <v>61</v>
      </c>
      <c r="G22" s="12" t="s">
        <v>62</v>
      </c>
    </row>
    <row r="23" spans="1:7" ht="15" customHeight="1">
      <c r="A23" s="373">
        <v>1</v>
      </c>
      <c r="B23" s="388" t="s">
        <v>63</v>
      </c>
      <c r="C23" s="389"/>
      <c r="D23" s="376" t="s">
        <v>83</v>
      </c>
      <c r="E23" s="532">
        <v>10</v>
      </c>
      <c r="F23" s="535"/>
      <c r="G23" s="385">
        <v>3290</v>
      </c>
    </row>
    <row r="24" spans="1:7" ht="15" customHeight="1">
      <c r="A24" s="374"/>
      <c r="B24" s="390"/>
      <c r="C24" s="391"/>
      <c r="D24" s="377"/>
      <c r="E24" s="533"/>
      <c r="F24" s="536"/>
      <c r="G24" s="386"/>
    </row>
    <row r="25" spans="1:7" ht="15" customHeight="1">
      <c r="A25" s="374"/>
      <c r="B25" s="390"/>
      <c r="C25" s="391"/>
      <c r="D25" s="377"/>
      <c r="E25" s="533"/>
      <c r="F25" s="536"/>
      <c r="G25" s="386"/>
    </row>
    <row r="26" spans="1:7" ht="15" customHeight="1">
      <c r="A26" s="374"/>
      <c r="B26" s="390"/>
      <c r="C26" s="391"/>
      <c r="D26" s="377"/>
      <c r="E26" s="533"/>
      <c r="F26" s="536"/>
      <c r="G26" s="386"/>
    </row>
    <row r="27" spans="1:7" ht="15" customHeight="1">
      <c r="A27" s="374"/>
      <c r="B27" s="390"/>
      <c r="C27" s="391"/>
      <c r="D27" s="377"/>
      <c r="E27" s="533"/>
      <c r="F27" s="536"/>
      <c r="G27" s="386"/>
    </row>
    <row r="28" spans="1:7" ht="15" customHeight="1">
      <c r="A28" s="374"/>
      <c r="B28" s="390"/>
      <c r="C28" s="391"/>
      <c r="D28" s="377"/>
      <c r="E28" s="533"/>
      <c r="F28" s="536"/>
      <c r="G28" s="386"/>
    </row>
    <row r="29" spans="1:7" ht="15" customHeight="1">
      <c r="A29" s="374"/>
      <c r="B29" s="390"/>
      <c r="C29" s="391"/>
      <c r="D29" s="377"/>
      <c r="E29" s="533"/>
      <c r="F29" s="536"/>
      <c r="G29" s="386"/>
    </row>
    <row r="30" spans="1:7" ht="15" customHeight="1">
      <c r="A30" s="374"/>
      <c r="B30" s="390"/>
      <c r="C30" s="391"/>
      <c r="D30" s="377"/>
      <c r="E30" s="533"/>
      <c r="F30" s="536"/>
      <c r="G30" s="386"/>
    </row>
    <row r="31" spans="1:7" ht="15" customHeight="1">
      <c r="A31" s="374"/>
      <c r="B31" s="390"/>
      <c r="C31" s="391"/>
      <c r="D31" s="377"/>
      <c r="E31" s="533"/>
      <c r="F31" s="536"/>
      <c r="G31" s="386"/>
    </row>
    <row r="32" spans="1:7" ht="35.25" customHeight="1">
      <c r="A32" s="375"/>
      <c r="B32" s="392"/>
      <c r="C32" s="393"/>
      <c r="D32" s="378"/>
      <c r="E32" s="534"/>
      <c r="F32" s="537"/>
      <c r="G32" s="387"/>
    </row>
    <row r="33" spans="1:7" ht="27.75" customHeight="1">
      <c r="A33" s="362" t="s">
        <v>65</v>
      </c>
      <c r="B33" s="363"/>
      <c r="C33" s="363"/>
      <c r="D33" s="6"/>
      <c r="E33" s="102">
        <f>SUM(E23)</f>
        <v>10</v>
      </c>
      <c r="F33" s="37"/>
      <c r="G33" s="100">
        <f>SUM(G23)</f>
        <v>3290</v>
      </c>
    </row>
    <row r="34" spans="1:7" ht="22.5" customHeight="1">
      <c r="A34" s="362"/>
      <c r="B34" s="363"/>
      <c r="C34" s="363"/>
      <c r="D34" s="363"/>
      <c r="E34" s="363"/>
      <c r="F34" s="363"/>
      <c r="G34" s="528"/>
    </row>
    <row r="35" spans="1:7" ht="22.5" customHeight="1">
      <c r="A35" s="418" t="s">
        <v>66</v>
      </c>
      <c r="B35" s="419"/>
      <c r="C35" s="419"/>
      <c r="D35" s="419"/>
      <c r="E35" s="419"/>
      <c r="F35" s="419"/>
      <c r="G35" s="420"/>
    </row>
    <row r="36" spans="1:7" ht="24" customHeight="1">
      <c r="A36" s="8"/>
      <c r="B36" s="9"/>
      <c r="C36" s="9"/>
      <c r="D36" s="9"/>
      <c r="E36" s="9"/>
      <c r="F36" s="9"/>
      <c r="G36" s="13"/>
    </row>
    <row r="37" spans="1:7" ht="21.75" customHeight="1">
      <c r="A37" s="529"/>
      <c r="B37" s="530"/>
      <c r="C37" s="530"/>
      <c r="D37" s="530"/>
      <c r="E37" s="530"/>
      <c r="F37" s="530"/>
      <c r="G37" s="531"/>
    </row>
    <row r="38" spans="1:7" ht="22.5" customHeight="1">
      <c r="A38" s="424" t="s">
        <v>67</v>
      </c>
      <c r="B38" s="425"/>
      <c r="C38" s="425"/>
      <c r="D38" s="425"/>
      <c r="E38" s="425"/>
      <c r="F38" s="425"/>
      <c r="G38" s="426"/>
    </row>
    <row r="39" spans="1:7" ht="88.5" customHeight="1">
      <c r="A39" s="38"/>
      <c r="B39" s="38"/>
      <c r="C39" s="38"/>
      <c r="D39" s="38"/>
      <c r="E39" s="38"/>
      <c r="F39" s="38"/>
      <c r="G39" s="38"/>
    </row>
  </sheetData>
  <mergeCells count="31">
    <mergeCell ref="A23:A32"/>
    <mergeCell ref="D23:D32"/>
    <mergeCell ref="E23:E32"/>
    <mergeCell ref="F23:F32"/>
    <mergeCell ref="G23:G32"/>
    <mergeCell ref="B23:C32"/>
    <mergeCell ref="A33:C33"/>
    <mergeCell ref="A34:G34"/>
    <mergeCell ref="A35:G35"/>
    <mergeCell ref="A37:G37"/>
    <mergeCell ref="A38:G38"/>
    <mergeCell ref="A18:G18"/>
    <mergeCell ref="A19:G19"/>
    <mergeCell ref="A20:G20"/>
    <mergeCell ref="A21:G21"/>
    <mergeCell ref="B22:C22"/>
    <mergeCell ref="A11:G11"/>
    <mergeCell ref="A12:G12"/>
    <mergeCell ref="A15:G15"/>
    <mergeCell ref="A16:G16"/>
    <mergeCell ref="A17:G17"/>
    <mergeCell ref="A6:G6"/>
    <mergeCell ref="A7:G7"/>
    <mergeCell ref="A8:G8"/>
    <mergeCell ref="A9:G9"/>
    <mergeCell ref="A10:G10"/>
    <mergeCell ref="A1:G1"/>
    <mergeCell ref="A2:G2"/>
    <mergeCell ref="A3:G3"/>
    <mergeCell ref="A4:G4"/>
    <mergeCell ref="A5:G5"/>
  </mergeCells>
  <pageMargins left="0.8" right="0.7" top="1.25" bottom="0.75" header="0.3" footer="0.3"/>
  <pageSetup scale="6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24"/>
  <sheetViews>
    <sheetView zoomScaleNormal="100" workbookViewId="0">
      <selection activeCell="A9" sqref="A9:G9"/>
    </sheetView>
  </sheetViews>
  <sheetFormatPr defaultColWidth="9" defaultRowHeight="15"/>
  <cols>
    <col min="1" max="1" width="25.140625" customWidth="1"/>
    <col min="2" max="2" width="52.85546875" customWidth="1"/>
    <col min="3" max="3" width="31.5703125" customWidth="1"/>
    <col min="4" max="4" width="24.42578125" customWidth="1"/>
    <col min="5" max="5" width="41" customWidth="1"/>
    <col min="6" max="6" width="32" customWidth="1"/>
    <col min="7" max="7" width="23.42578125" customWidth="1"/>
  </cols>
  <sheetData>
    <row r="1" spans="1:7">
      <c r="A1" s="544" t="s">
        <v>0</v>
      </c>
      <c r="B1" s="545"/>
      <c r="C1" s="545"/>
      <c r="D1" s="545"/>
      <c r="E1" s="545"/>
      <c r="F1" s="545"/>
      <c r="G1" s="546"/>
    </row>
    <row r="2" spans="1:7">
      <c r="A2" s="547"/>
      <c r="B2" s="548"/>
      <c r="C2" s="548"/>
      <c r="D2" s="548"/>
      <c r="E2" s="548"/>
      <c r="F2" s="548"/>
      <c r="G2" s="549"/>
    </row>
    <row r="3" spans="1:7">
      <c r="A3" s="547"/>
      <c r="B3" s="548"/>
      <c r="C3" s="548"/>
      <c r="D3" s="548"/>
      <c r="E3" s="548"/>
      <c r="F3" s="548"/>
      <c r="G3" s="549"/>
    </row>
    <row r="4" spans="1:7">
      <c r="A4" s="547"/>
      <c r="B4" s="548"/>
      <c r="C4" s="548"/>
      <c r="D4" s="548"/>
      <c r="E4" s="548"/>
      <c r="F4" s="548"/>
      <c r="G4" s="549"/>
    </row>
    <row r="5" spans="1:7" ht="62.25" customHeight="1">
      <c r="A5" s="550"/>
      <c r="B5" s="551"/>
      <c r="C5" s="551"/>
      <c r="D5" s="551"/>
      <c r="E5" s="551"/>
      <c r="F5" s="551"/>
      <c r="G5" s="552"/>
    </row>
    <row r="6" spans="1:7" ht="43.5" customHeight="1">
      <c r="A6" s="538" t="s">
        <v>1</v>
      </c>
      <c r="B6" s="539"/>
      <c r="C6" s="539"/>
      <c r="D6" s="539"/>
      <c r="E6" s="539"/>
      <c r="F6" s="539"/>
      <c r="G6" s="540"/>
    </row>
    <row r="7" spans="1:7" ht="36">
      <c r="A7" s="133"/>
      <c r="B7" s="134"/>
      <c r="C7" s="134"/>
      <c r="D7" s="134"/>
      <c r="E7" s="134"/>
      <c r="F7" s="134"/>
      <c r="G7" s="135"/>
    </row>
    <row r="8" spans="1:7" ht="43.5" customHeight="1">
      <c r="A8" s="538" t="s">
        <v>172</v>
      </c>
      <c r="B8" s="539"/>
      <c r="C8" s="539"/>
      <c r="D8" s="539"/>
      <c r="E8" s="539"/>
      <c r="F8" s="539"/>
      <c r="G8" s="540"/>
    </row>
    <row r="9" spans="1:7" ht="42" customHeight="1">
      <c r="A9" s="538" t="s">
        <v>2</v>
      </c>
      <c r="B9" s="539"/>
      <c r="C9" s="539"/>
      <c r="D9" s="539"/>
      <c r="E9" s="539"/>
      <c r="F9" s="539"/>
      <c r="G9" s="540"/>
    </row>
    <row r="10" spans="1:7" ht="43.5" customHeight="1">
      <c r="A10" s="541" t="s">
        <v>86</v>
      </c>
      <c r="B10" s="542"/>
      <c r="C10" s="542"/>
      <c r="D10" s="542"/>
      <c r="E10" s="542"/>
      <c r="F10" s="542"/>
      <c r="G10" s="543"/>
    </row>
    <row r="11" spans="1:7" ht="19.5" thickBot="1">
      <c r="A11" s="34"/>
      <c r="B11" s="35"/>
      <c r="C11" s="35"/>
      <c r="D11" s="35"/>
      <c r="E11" s="35"/>
      <c r="F11" s="35"/>
      <c r="G11" s="36"/>
    </row>
    <row r="12" spans="1:7" ht="42" customHeight="1">
      <c r="A12" s="258" t="s">
        <v>3</v>
      </c>
      <c r="B12" s="259" t="s">
        <v>4</v>
      </c>
      <c r="C12" s="259" t="s">
        <v>5</v>
      </c>
      <c r="D12" s="259" t="s">
        <v>6</v>
      </c>
      <c r="E12" s="259" t="s">
        <v>7</v>
      </c>
      <c r="F12" s="259" t="s">
        <v>8</v>
      </c>
      <c r="G12" s="260" t="s">
        <v>9</v>
      </c>
    </row>
    <row r="13" spans="1:7" ht="48" customHeight="1">
      <c r="A13" s="137">
        <v>44685</v>
      </c>
      <c r="B13" s="160" t="s">
        <v>99</v>
      </c>
      <c r="C13" s="160" t="s">
        <v>10</v>
      </c>
      <c r="D13" s="161">
        <v>10</v>
      </c>
      <c r="E13" s="121">
        <v>3500</v>
      </c>
      <c r="F13" s="160" t="s">
        <v>11</v>
      </c>
      <c r="G13" s="138" t="s">
        <v>164</v>
      </c>
    </row>
    <row r="14" spans="1:7" ht="48.75" customHeight="1">
      <c r="A14" s="137">
        <v>44687</v>
      </c>
      <c r="B14" s="160" t="s">
        <v>99</v>
      </c>
      <c r="C14" s="160" t="s">
        <v>10</v>
      </c>
      <c r="D14" s="161">
        <v>10</v>
      </c>
      <c r="E14" s="121">
        <v>3500</v>
      </c>
      <c r="F14" s="160" t="s">
        <v>11</v>
      </c>
      <c r="G14" s="138" t="s">
        <v>165</v>
      </c>
    </row>
    <row r="15" spans="1:7" ht="45.75" customHeight="1">
      <c r="A15" s="137">
        <v>44688</v>
      </c>
      <c r="B15" s="160" t="s">
        <v>96</v>
      </c>
      <c r="C15" s="160" t="s">
        <v>10</v>
      </c>
      <c r="D15" s="161">
        <v>5</v>
      </c>
      <c r="E15" s="121">
        <v>1750</v>
      </c>
      <c r="F15" s="160" t="s">
        <v>11</v>
      </c>
      <c r="G15" s="138" t="s">
        <v>166</v>
      </c>
    </row>
    <row r="16" spans="1:7" ht="42" customHeight="1">
      <c r="A16" s="137">
        <v>44695</v>
      </c>
      <c r="B16" s="160" t="s">
        <v>98</v>
      </c>
      <c r="C16" s="160" t="s">
        <v>13</v>
      </c>
      <c r="D16" s="161">
        <v>7.5</v>
      </c>
      <c r="E16" s="121">
        <v>3375</v>
      </c>
      <c r="F16" s="160" t="s">
        <v>11</v>
      </c>
      <c r="G16" s="138" t="s">
        <v>167</v>
      </c>
    </row>
    <row r="17" spans="1:7" ht="46.5" customHeight="1" thickBot="1">
      <c r="A17" s="216"/>
      <c r="B17" s="178"/>
      <c r="C17" s="217"/>
      <c r="D17" s="218">
        <f>SUM(D13:D16)</f>
        <v>32.5</v>
      </c>
      <c r="E17" s="219">
        <f>SUM(E13:E16)</f>
        <v>12125</v>
      </c>
      <c r="F17" s="217"/>
      <c r="G17" s="179"/>
    </row>
    <row r="18" spans="1:7" ht="43.5" customHeight="1"/>
    <row r="19" spans="1:7" ht="38.25" customHeight="1"/>
    <row r="20" spans="1:7" ht="36.75" customHeight="1"/>
    <row r="21" spans="1:7" ht="33" customHeight="1"/>
    <row r="22" spans="1:7" ht="31.5" customHeight="1"/>
    <row r="23" spans="1:7" ht="39" customHeight="1"/>
    <row r="24" spans="1:7" ht="34.5" customHeight="1"/>
  </sheetData>
  <mergeCells count="5">
    <mergeCell ref="A6:G6"/>
    <mergeCell ref="A8:G8"/>
    <mergeCell ref="A9:G9"/>
    <mergeCell ref="A10:G10"/>
    <mergeCell ref="A1:G5"/>
  </mergeCells>
  <pageMargins left="0.7" right="0.7" top="1.5" bottom="0.75" header="0.3" footer="0.3"/>
  <pageSetup scale="3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MNG SUMM.</vt:lpstr>
      <vt:lpstr>LOG BOOK </vt:lpstr>
      <vt:lpstr>SYSTEM FRIGHT</vt:lpstr>
      <vt:lpstr>DIFFERENTIAL FRIGHT </vt:lpstr>
      <vt:lpstr>NIMB. SUMM. </vt:lpstr>
      <vt:lpstr>LOG BOOK MILK </vt:lpstr>
      <vt:lpstr>SYSTEM FRT. </vt:lpstr>
      <vt:lpstr>DIFFERENTIAL FRT</vt:lpstr>
      <vt:lpstr>ALIGARH SUMM.</vt:lpstr>
      <vt:lpstr>LG BK </vt:lpstr>
      <vt:lpstr>system fright  </vt:lpstr>
      <vt:lpstr>DIFFE. FRGT </vt:lpstr>
      <vt:lpstr>'ALIGARH SUMM.'!Print_Area</vt:lpstr>
      <vt:lpstr>'DIFFERENTIAL FRIGHT '!Print_Area</vt:lpstr>
      <vt:lpstr>'DIFFERENTIAL FRT'!Print_Area</vt:lpstr>
      <vt:lpstr>'LG BK '!Print_Area</vt:lpstr>
      <vt:lpstr>'LOG BOOK '!Print_Area</vt:lpstr>
      <vt:lpstr>'LOG BOOK MILK '!Print_Area</vt:lpstr>
      <vt:lpstr>'SYSTEM FRIGHT'!Print_Area</vt:lpstr>
      <vt:lpstr>'SYSTEM FRT. 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</dc:creator>
  <cp:lastModifiedBy>dell</cp:lastModifiedBy>
  <cp:lastPrinted>2022-06-09T04:47:54Z</cp:lastPrinted>
  <dcterms:created xsi:type="dcterms:W3CDTF">2019-06-25T12:34:00Z</dcterms:created>
  <dcterms:modified xsi:type="dcterms:W3CDTF">2022-06-09T04:53:05Z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1033-11.2.0.10463</vt:lpwstr>
  </property>
  <property fmtid="{D5CDD505-2E9C-101B-9397-08002B2CF9AE}" pid="3" name="ICV">
    <vt:lpwstr>62D3C6960B2C4403AD18317558ADCCCF</vt:lpwstr>
  </property>
</Properties>
</file>