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0490" windowHeight="7815" tabRatio="963" activeTab="3"/>
  </bookViews>
  <sheets>
    <sheet name="MANGROL SUMMARY  " sheetId="14" r:id="rId1"/>
    <sheet name="MILK VAN" sheetId="8" r:id="rId2"/>
    <sheet name="SYSTEM FRIGHT" sheetId="9" r:id="rId3"/>
    <sheet name="DIFFERENT" sheetId="10" r:id="rId4"/>
    <sheet name="NIMBHERA SUMMARY " sheetId="15" r:id="rId5"/>
    <sheet name="MILK VEN NIB." sheetId="11" r:id="rId6"/>
    <sheet name="SYSTEM FRIGHT NIB." sheetId="12" r:id="rId7"/>
    <sheet name="DIFFERENTIAL FRIGHT NIB. " sheetId="13" r:id="rId8"/>
    <sheet name="EXAMPLE LAST DECLRATION " sheetId="16" r:id="rId9"/>
  </sheets>
  <definedNames>
    <definedName name="_xlnm.Print_Area" localSheetId="3">DIFFERENT!$A$1:$J$44</definedName>
    <definedName name="_xlnm.Print_Area" localSheetId="7">'DIFFERENTIAL FRIGHT NIB. '!$A$1:$J$49</definedName>
    <definedName name="_xlnm.Print_Area" localSheetId="5">'MILK VEN NIB.'!$A$1:$K$36</definedName>
    <definedName name="_xlnm.Print_Area" localSheetId="2">'SYSTEM FRIGHT'!$A$1:$H$47</definedName>
    <definedName name="_xlnm.Print_Area" localSheetId="6">'SYSTEM FRIGHT NIB.'!$A$1:$I$47</definedName>
  </definedNames>
  <calcPr calcId="125725"/>
</workbook>
</file>

<file path=xl/calcChain.xml><?xml version="1.0" encoding="utf-8"?>
<calcChain xmlns="http://schemas.openxmlformats.org/spreadsheetml/2006/main">
  <c r="G43" i="8"/>
  <c r="J40"/>
  <c r="H38"/>
  <c r="H43" s="1"/>
  <c r="J43" s="1"/>
  <c r="H35"/>
  <c r="J35" s="1"/>
  <c r="H34"/>
  <c r="J34" s="1"/>
  <c r="J31"/>
  <c r="J28"/>
  <c r="H28"/>
  <c r="J24"/>
  <c r="H24"/>
  <c r="I39" i="16"/>
  <c r="I35"/>
  <c r="I38" s="1"/>
  <c r="G35"/>
  <c r="E15" i="15"/>
  <c r="D15"/>
  <c r="G32" i="13"/>
  <c r="E32"/>
  <c r="G32" i="12"/>
  <c r="E32"/>
  <c r="J30" i="11"/>
  <c r="I30"/>
  <c r="H30"/>
  <c r="G30"/>
  <c r="F30"/>
  <c r="J29"/>
  <c r="H29"/>
  <c r="J28"/>
  <c r="H28"/>
  <c r="E32" i="10"/>
  <c r="G32" i="9"/>
  <c r="E32"/>
  <c r="E32" i="14"/>
  <c r="D32"/>
  <c r="J38" i="8" l="1"/>
  <c r="I40" i="16"/>
</calcChain>
</file>

<file path=xl/sharedStrings.xml><?xml version="1.0" encoding="utf-8"?>
<sst xmlns="http://schemas.openxmlformats.org/spreadsheetml/2006/main" count="353" uniqueCount="156">
  <si>
    <t xml:space="preserve">GANESHA TRADERS </t>
  </si>
  <si>
    <t xml:space="preserve">NEAR INDANE GAS AGENCY NABAB BASAI ROAD MANIA DHOLPUR ( RAJ. ) </t>
  </si>
  <si>
    <t>UNIT: JK CEMENT WORK'S LIMITED</t>
  </si>
  <si>
    <t>DATE</t>
  </si>
  <si>
    <t>SOLD TO PARTY NAME</t>
  </si>
  <si>
    <t>CITY CODE</t>
  </si>
  <si>
    <t>QUANTITY</t>
  </si>
  <si>
    <t>FREIGHT AMOUNT</t>
  </si>
  <si>
    <t>TRUCK NO.</t>
  </si>
  <si>
    <t>L.R.NO.</t>
  </si>
  <si>
    <t xml:space="preserve">vinod ji </t>
  </si>
  <si>
    <t>MANGROL (DHOLPUR)</t>
  </si>
  <si>
    <t>RJ11RB1971</t>
  </si>
  <si>
    <t>129</t>
  </si>
  <si>
    <t>MARENA</t>
  </si>
  <si>
    <t>130</t>
  </si>
  <si>
    <t xml:space="preserve">MANISH JI </t>
  </si>
  <si>
    <t>RAJAKHERA</t>
  </si>
  <si>
    <t>131</t>
  </si>
  <si>
    <t xml:space="preserve">RAKESH JI </t>
  </si>
  <si>
    <t>132</t>
  </si>
  <si>
    <t xml:space="preserve">PANKAJ JI </t>
  </si>
  <si>
    <t>BASAI NABAB</t>
  </si>
  <si>
    <t>141</t>
  </si>
  <si>
    <t xml:space="preserve">pushpendra ji </t>
  </si>
  <si>
    <t>SAIPAU</t>
  </si>
  <si>
    <t>142</t>
  </si>
  <si>
    <t xml:space="preserve">RAMKISHOR JI </t>
  </si>
  <si>
    <t>BASEDI</t>
  </si>
  <si>
    <t>143</t>
  </si>
  <si>
    <t>144</t>
  </si>
  <si>
    <t>145</t>
  </si>
  <si>
    <t>146</t>
  </si>
  <si>
    <t>hari ji</t>
  </si>
  <si>
    <t>BARI</t>
  </si>
  <si>
    <t>152</t>
  </si>
  <si>
    <t xml:space="preserve">NARESH JI </t>
  </si>
  <si>
    <t>154</t>
  </si>
  <si>
    <t xml:space="preserve">KELASH JI </t>
  </si>
  <si>
    <t>155</t>
  </si>
  <si>
    <t>156</t>
  </si>
  <si>
    <t xml:space="preserve">RAJENDREA JI </t>
  </si>
  <si>
    <t>MANIA</t>
  </si>
  <si>
    <t>157</t>
  </si>
  <si>
    <t>158</t>
  </si>
  <si>
    <t>DHOLPUR</t>
  </si>
  <si>
    <t>161</t>
  </si>
  <si>
    <t xml:space="preserve">DAYANAND JI </t>
  </si>
  <si>
    <t>162</t>
  </si>
  <si>
    <t xml:space="preserve">YOGESH JI </t>
  </si>
  <si>
    <t>163</t>
  </si>
  <si>
    <t>TOTAL</t>
  </si>
  <si>
    <t>GSTIN  :  08KHAPK9767B1ZZ</t>
  </si>
  <si>
    <t xml:space="preserve">                                                                   PAN: KHAPK9767B</t>
  </si>
  <si>
    <t>TRANSPORT CONTRACTOR &amp; HANDLING AGENT</t>
  </si>
  <si>
    <t>Regd. &amp; Auth. Transporter: J. K. CEMENT LTD.</t>
  </si>
  <si>
    <t xml:space="preserve">Depot :-  NEAR INDANE GAS AGENCY NABAB BASAI ROAD MANIA DHOLPUR ( RAJ . ) </t>
  </si>
  <si>
    <t>MANIA DHOLPUR  (Raj.)</t>
  </si>
  <si>
    <t>To,</t>
  </si>
  <si>
    <r>
      <rPr>
        <b/>
        <sz val="18"/>
        <color rgb="FF000000"/>
        <rFont val="Calibri"/>
        <charset val="134"/>
        <scheme val="minor"/>
      </rPr>
      <t>J.K. Cement Works ,</t>
    </r>
    <r>
      <rPr>
        <b/>
        <u/>
        <sz val="18"/>
        <color rgb="FF000000"/>
        <rFont val="Calibri"/>
        <charset val="134"/>
        <scheme val="minor"/>
      </rPr>
      <t>MANGROL</t>
    </r>
  </si>
  <si>
    <t>unit :-J.K.Cement Ltd.</t>
  </si>
  <si>
    <t>Vendor Registartion :  1312845</t>
  </si>
  <si>
    <t>4th Floor , Plot No. A-2, UDB Corporate,JLN Marg</t>
  </si>
  <si>
    <t>Mode of Transport :   Road</t>
  </si>
  <si>
    <t>Near Jawahar Circle ,Jaipur-302017</t>
  </si>
  <si>
    <t>Material Transport :   Cement</t>
  </si>
  <si>
    <t>Rajasthan India</t>
  </si>
  <si>
    <t>Reverse Charge :   Applicable</t>
  </si>
  <si>
    <t xml:space="preserve">State Code :- 08    </t>
  </si>
  <si>
    <t>Place of Supply State : Rajasthan</t>
  </si>
  <si>
    <t>GST NO - 08AABCJ0355R1Z7</t>
  </si>
  <si>
    <t>Depot Code :  1468</t>
  </si>
  <si>
    <t xml:space="preserve">                      SAC / HSN Code :  996791</t>
  </si>
  <si>
    <t>Original copy of Log book containing daily KMs traveled and sale quantity alongwith proper route detail</t>
  </si>
  <si>
    <t>S.No</t>
  </si>
  <si>
    <t>Date</t>
  </si>
  <si>
    <t>Route No.</t>
  </si>
  <si>
    <t>Route description</t>
  </si>
  <si>
    <t>No. of KMs traveled (as per log book)</t>
  </si>
  <si>
    <t>Sale Qty</t>
  </si>
  <si>
    <t>Milk Van freight (Sale*KMs*PTPK negotiated)</t>
  </si>
  <si>
    <t>Freight as per system</t>
  </si>
  <si>
    <t>Differential freight</t>
  </si>
  <si>
    <t xml:space="preserve">Name of Depot :- GANESHA TRADERS </t>
  </si>
  <si>
    <t>Location  Code :- 1312845</t>
  </si>
  <si>
    <t xml:space="preserve">Location Name :-   MANIA ( DHOLPUR ) </t>
  </si>
  <si>
    <t xml:space="preserve">DEPOT ADDRESS : NEAR INDANE GAS AGENCY NABAB BASAI ROAD MANIA DHOLPUR ( RAJ. ) </t>
  </si>
  <si>
    <t>Date:- 31/07/2021</t>
  </si>
  <si>
    <t>Bill No:-   22</t>
  </si>
  <si>
    <t>Pan No :- KHAPK9767B</t>
  </si>
  <si>
    <t>GSTIN :- 08KHAPK9767B1ZZ</t>
  </si>
  <si>
    <t>HSN CODE :-  996791</t>
  </si>
  <si>
    <t>J. K. CEMENT WORKS. MANGROL</t>
  </si>
  <si>
    <t>UNIT:- J. K. CEMENT LTD</t>
  </si>
  <si>
    <t>UDB CORPORATE TOWER,</t>
  </si>
  <si>
    <t>JAWAHAR LAL NEHRU MARG NEAR JAWAHAR CIRCLE, 302017</t>
  </si>
  <si>
    <t>GST NO. 08AABCJ0355R1Z7</t>
  </si>
  <si>
    <t>Sr.No</t>
  </si>
  <si>
    <t>Particulars</t>
  </si>
  <si>
    <t>Product Code</t>
  </si>
  <si>
    <t>Dispatch Qty in MT</t>
  </si>
  <si>
    <t>Product wise Amount (Rs)</t>
  </si>
  <si>
    <t>Total Amount (Rs)</t>
  </si>
  <si>
    <t>Cement Transportation Charges</t>
  </si>
  <si>
    <t>OPC43
&amp;
PPC</t>
  </si>
  <si>
    <t>Total</t>
  </si>
  <si>
    <t>Goods GST Tax Payable by J.K. Cement Works Ltd. Jaipur</t>
  </si>
  <si>
    <t xml:space="preserve">1. CGST 2.5% </t>
  </si>
  <si>
    <t>2. SGST 2.5%</t>
  </si>
  <si>
    <t xml:space="preserve">In freight bill declaration required (Under Rate schedule of services, serial no. 3 as approved by GST Council, I/We hereby certify that I/We have not taken any credit (ITC) of CGST/SGST/IGST on input of goods or services used for providing said transportation taxable service i.e. Service of goodsd Transport Agency (GTA) in relation to Transportation of goods under the provisions of Goods &amp; Service Tax Act/Rules 2017 and liabiliti/loss of credit/damage caused to the company in case of my/our default to comply with the said declaration.)17 Transporter LR/GR also require same declaration. </t>
  </si>
  <si>
    <t>Authorized Signatory</t>
  </si>
  <si>
    <t>Stamp</t>
  </si>
  <si>
    <t xml:space="preserve"> GANESHA TRADERS </t>
  </si>
  <si>
    <t xml:space="preserve">Name of Depot :-  GANESHA TRADERS </t>
  </si>
  <si>
    <t>Locatio Code :- 1312845</t>
  </si>
  <si>
    <t xml:space="preserve">Location Name :-  MANIA ( DHOLPUR ) </t>
  </si>
  <si>
    <t>Bill No:- 23</t>
  </si>
  <si>
    <t>Pan No : KHAPK9767B</t>
  </si>
  <si>
    <t>To                                                                                                                                                     depot code1468</t>
  </si>
  <si>
    <t xml:space="preserve">                                                         PAN: KHAPK9767B</t>
  </si>
  <si>
    <t xml:space="preserve">J.K. Cement Works , NIMBHERA </t>
  </si>
  <si>
    <t>Vendor Registartion : 1312845</t>
  </si>
  <si>
    <t>Mode of Transport:   Road</t>
  </si>
  <si>
    <t>Material Transport : Cement</t>
  </si>
  <si>
    <t>Reverse Charge : Applicable</t>
  </si>
  <si>
    <t>Depot Code:  1468</t>
  </si>
  <si>
    <t xml:space="preserve">                             SAC / HSN Code : 996791</t>
  </si>
  <si>
    <t xml:space="preserve">bari </t>
  </si>
  <si>
    <t>Bill No:-   24</t>
  </si>
  <si>
    <t xml:space="preserve">To                                                                                              </t>
  </si>
  <si>
    <t>DEPOT : 1468</t>
  </si>
  <si>
    <t xml:space="preserve">J. K. CEMENT WORKS.  NIMBHERA </t>
  </si>
  <si>
    <t>Location Name :-  MANIA (DHOLPUR )</t>
  </si>
  <si>
    <t>Bill No:- 25</t>
  </si>
  <si>
    <t>To                                                                                                                                                 depot code1468</t>
  </si>
  <si>
    <t xml:space="preserve">J. K. CEMENT WORKS. NIMBHERA </t>
  </si>
  <si>
    <t>TOTAL GOOD SERVICE TAX</t>
  </si>
  <si>
    <t xml:space="preserve">RAMAVATAR JI </t>
  </si>
  <si>
    <t>135</t>
  </si>
  <si>
    <t>153</t>
  </si>
  <si>
    <t xml:space="preserve">total </t>
  </si>
  <si>
    <t>PERIOD: 01 AUGUST   2021 TO 31 AUGUST  2021</t>
  </si>
  <si>
    <t>Dispatch Period : 01/08/2021 to 31/08/2021</t>
  </si>
  <si>
    <t>Date :  31/08/2021</t>
  </si>
  <si>
    <t>Date:- 31/08/2021</t>
  </si>
  <si>
    <t>To                                                                                                                                                           depot code1468</t>
  </si>
  <si>
    <t xml:space="preserve"> MANGROL (MILKVAN)</t>
  </si>
  <si>
    <t>Date :31/08/2021</t>
  </si>
  <si>
    <t xml:space="preserve"> Dispatch Period : 01/08/2021 to 31/08/2021</t>
  </si>
  <si>
    <t>Subject :-  Secondary freight chages Of milK van as per system for the Month of  AUGUST   -2021</t>
  </si>
  <si>
    <t>Subject :-  Secondary freight chages Of milK van differential fright for the Month of  AUGUST -2021</t>
  </si>
  <si>
    <t xml:space="preserve"> NIMBHERA ,  (MILKVAN)</t>
  </si>
  <si>
    <t>Subject :-  Secondary freight chages Of milK van as per system for the Month of  AUGUST  -2021</t>
  </si>
  <si>
    <t>Subject :-  Secondary freight chages Of milK van differential fright for the Month of  AUGUST  -2021</t>
  </si>
  <si>
    <t>Transportation Freight Bill For The Period 01 to 31 AUGUST 2021 For MILK VAN.</t>
  </si>
  <si>
    <t>Transportation Freight Bill For The Period 01 to 31 AUGUST   2021 For MILK VAN.</t>
  </si>
</sst>
</file>

<file path=xl/styles.xml><?xml version="1.0" encoding="utf-8"?>
<styleSheet xmlns="http://schemas.openxmlformats.org/spreadsheetml/2006/main">
  <numFmts count="3">
    <numFmt numFmtId="164" formatCode="m/d/yy;@"/>
    <numFmt numFmtId="165" formatCode="_ * #,##0.00_ ;_ * \-#,##0.00_ ;_ * &quot;-&quot;??_ ;_ @_ "/>
    <numFmt numFmtId="166" formatCode="#,##0.000"/>
  </numFmts>
  <fonts count="42">
    <font>
      <sz val="11"/>
      <color theme="1"/>
      <name val="Calibri"/>
      <charset val="134"/>
      <scheme val="minor"/>
    </font>
    <font>
      <b/>
      <sz val="72"/>
      <color theme="1"/>
      <name val="Arial Black"/>
      <charset val="134"/>
    </font>
    <font>
      <b/>
      <sz val="18"/>
      <color theme="1"/>
      <name val="Calibri"/>
      <charset val="134"/>
      <scheme val="minor"/>
    </font>
    <font>
      <b/>
      <u/>
      <sz val="18"/>
      <color theme="1"/>
      <name val="Calibri"/>
      <charset val="134"/>
      <scheme val="minor"/>
    </font>
    <font>
      <b/>
      <sz val="14"/>
      <color theme="1"/>
      <name val="Calibri"/>
      <charset val="134"/>
      <scheme val="minor"/>
    </font>
    <font>
      <b/>
      <sz val="16"/>
      <color theme="1"/>
      <name val="Calibri"/>
      <charset val="134"/>
      <scheme val="minor"/>
    </font>
    <font>
      <b/>
      <sz val="48"/>
      <color theme="1"/>
      <name val="Arial Black"/>
      <charset val="134"/>
    </font>
    <font>
      <b/>
      <sz val="12"/>
      <color theme="1"/>
      <name val="Century Gothic"/>
      <charset val="134"/>
    </font>
    <font>
      <b/>
      <sz val="14"/>
      <color theme="1"/>
      <name val="Century Gothic"/>
      <charset val="134"/>
    </font>
    <font>
      <b/>
      <u/>
      <sz val="14"/>
      <color theme="1"/>
      <name val="Century Gothic"/>
      <charset val="134"/>
    </font>
    <font>
      <sz val="14"/>
      <color theme="1"/>
      <name val="Century Gothic"/>
      <charset val="134"/>
    </font>
    <font>
      <b/>
      <sz val="14"/>
      <color indexed="8"/>
      <name val="Calibri"/>
      <charset val="134"/>
    </font>
    <font>
      <sz val="12"/>
      <color theme="1"/>
      <name val="Calibri"/>
      <charset val="134"/>
      <scheme val="minor"/>
    </font>
    <font>
      <b/>
      <sz val="11"/>
      <color theme="1"/>
      <name val="Century Gothic"/>
      <charset val="134"/>
    </font>
    <font>
      <sz val="14"/>
      <color theme="1"/>
      <name val="Calibri"/>
      <charset val="134"/>
      <scheme val="minor"/>
    </font>
    <font>
      <b/>
      <sz val="12"/>
      <color theme="1"/>
      <name val="Calibri"/>
      <charset val="134"/>
      <scheme val="minor"/>
    </font>
    <font>
      <u/>
      <sz val="48"/>
      <name val="Arial Black"/>
      <charset val="134"/>
    </font>
    <font>
      <sz val="16"/>
      <name val="Cambria"/>
      <charset val="134"/>
    </font>
    <font>
      <b/>
      <u/>
      <sz val="18"/>
      <name val="Calibri"/>
      <charset val="134"/>
      <scheme val="minor"/>
    </font>
    <font>
      <sz val="18"/>
      <name val="Calibri"/>
      <charset val="134"/>
      <scheme val="minor"/>
    </font>
    <font>
      <b/>
      <u val="doubleAccounting"/>
      <sz val="16"/>
      <color theme="1"/>
      <name val="David"/>
      <charset val="134"/>
    </font>
    <font>
      <b/>
      <u val="singleAccounting"/>
      <sz val="12"/>
      <color theme="1"/>
      <name val="David"/>
      <charset val="177"/>
    </font>
    <font>
      <b/>
      <sz val="22"/>
      <color theme="1"/>
      <name val="Calibri"/>
      <charset val="134"/>
      <scheme val="minor"/>
    </font>
    <font>
      <b/>
      <sz val="22"/>
      <color rgb="FF000000"/>
      <name val="Calibri"/>
      <charset val="134"/>
      <scheme val="minor"/>
    </font>
    <font>
      <b/>
      <i/>
      <sz val="20"/>
      <color theme="1"/>
      <name val="Calibri"/>
      <charset val="134"/>
      <scheme val="minor"/>
    </font>
    <font>
      <b/>
      <i/>
      <sz val="16"/>
      <color theme="1"/>
      <name val="Calibri"/>
      <charset val="134"/>
      <scheme val="minor"/>
    </font>
    <font>
      <b/>
      <sz val="16"/>
      <name val="Calibri"/>
      <charset val="134"/>
      <scheme val="minor"/>
    </font>
    <font>
      <b/>
      <sz val="16"/>
      <name val="Arial"/>
      <charset val="134"/>
    </font>
    <font>
      <b/>
      <sz val="20"/>
      <color theme="1"/>
      <name val="Calibri"/>
      <charset val="134"/>
      <scheme val="minor"/>
    </font>
    <font>
      <b/>
      <sz val="16"/>
      <color rgb="FFFF0000"/>
      <name val="Calibri"/>
      <charset val="134"/>
      <scheme val="minor"/>
    </font>
    <font>
      <b/>
      <sz val="11"/>
      <color theme="1"/>
      <name val="Calibri"/>
      <charset val="134"/>
      <scheme val="minor"/>
    </font>
    <font>
      <b/>
      <sz val="14"/>
      <name val="Cambria"/>
      <charset val="134"/>
    </font>
    <font>
      <b/>
      <sz val="18"/>
      <name val="Calibri"/>
      <charset val="134"/>
      <scheme val="minor"/>
    </font>
    <font>
      <b/>
      <u val="singleAccounting"/>
      <sz val="18"/>
      <color theme="1"/>
      <name val="David"/>
      <charset val="134"/>
    </font>
    <font>
      <u val="singleAccounting"/>
      <sz val="14"/>
      <color theme="1"/>
      <name val="David"/>
      <charset val="177"/>
    </font>
    <font>
      <sz val="18"/>
      <color theme="1"/>
      <name val="Calibri"/>
      <charset val="134"/>
      <scheme val="minor"/>
    </font>
    <font>
      <b/>
      <sz val="18"/>
      <color rgb="FF000000"/>
      <name val="Calibri"/>
      <charset val="134"/>
      <scheme val="minor"/>
    </font>
    <font>
      <b/>
      <i/>
      <sz val="18"/>
      <color theme="1"/>
      <name val="Calibri"/>
      <charset val="134"/>
      <scheme val="minor"/>
    </font>
    <font>
      <i/>
      <sz val="11"/>
      <color theme="1"/>
      <name val="Calibri"/>
      <charset val="134"/>
      <scheme val="minor"/>
    </font>
    <font>
      <b/>
      <sz val="14"/>
      <color theme="1"/>
      <name val="Arial"/>
      <charset val="134"/>
    </font>
    <font>
      <b/>
      <u/>
      <sz val="18"/>
      <color rgb="FF000000"/>
      <name val="Calibri"/>
      <charset val="134"/>
      <scheme val="minor"/>
    </font>
    <font>
      <b/>
      <sz val="16"/>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0" tint="-0.249977111117893"/>
        <bgColor indexed="64"/>
      </patternFill>
    </fill>
  </fills>
  <borders count="5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s>
  <cellStyleXfs count="1">
    <xf numFmtId="0" fontId="0" fillId="0" borderId="0"/>
  </cellStyleXfs>
  <cellXfs count="387">
    <xf numFmtId="0" fontId="0" fillId="0" borderId="0" xfId="0"/>
    <xf numFmtId="0" fontId="0" fillId="0" borderId="6" xfId="0" applyBorder="1"/>
    <xf numFmtId="0" fontId="0" fillId="0" borderId="7" xfId="0" applyBorder="1"/>
    <xf numFmtId="0" fontId="0" fillId="0" borderId="8" xfId="0" applyBorder="1"/>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5"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14" fontId="5" fillId="0" borderId="12" xfId="0" applyNumberFormat="1" applyFont="1" applyBorder="1" applyAlignment="1">
      <alignment horizontal="center" vertical="top"/>
    </xf>
    <xf numFmtId="0" fontId="5" fillId="0" borderId="13" xfId="0" applyFont="1" applyBorder="1" applyAlignment="1">
      <alignment horizontal="center" vertical="center"/>
    </xf>
    <xf numFmtId="0" fontId="5" fillId="0" borderId="13" xfId="0" applyFont="1" applyBorder="1" applyAlignment="1">
      <alignment horizontal="center" vertical="top"/>
    </xf>
    <xf numFmtId="166" fontId="5" fillId="0" borderId="13" xfId="0" applyNumberFormat="1" applyFont="1" applyBorder="1" applyAlignment="1">
      <alignment horizontal="center" vertical="top"/>
    </xf>
    <xf numFmtId="4" fontId="5" fillId="0" borderId="13" xfId="0" applyNumberFormat="1" applyFont="1" applyBorder="1" applyAlignment="1">
      <alignment horizontal="center" vertical="top"/>
    </xf>
    <xf numFmtId="0" fontId="5" fillId="0" borderId="14" xfId="0" applyFont="1" applyBorder="1" applyAlignment="1">
      <alignment horizontal="center" vertical="top"/>
    </xf>
    <xf numFmtId="0" fontId="0" fillId="0" borderId="15" xfId="0" applyBorder="1"/>
    <xf numFmtId="0" fontId="2" fillId="0" borderId="16" xfId="0" applyFont="1" applyBorder="1" applyAlignment="1">
      <alignment horizontal="center"/>
    </xf>
    <xf numFmtId="0" fontId="0" fillId="0" borderId="16" xfId="0" applyBorder="1"/>
    <xf numFmtId="0" fontId="2" fillId="0" borderId="16" xfId="0" applyFont="1" applyBorder="1" applyAlignment="1">
      <alignment horizontal="center"/>
    </xf>
    <xf numFmtId="0" fontId="0" fillId="0" borderId="17" xfId="0" applyBorder="1"/>
    <xf numFmtId="0" fontId="8" fillId="0" borderId="4" xfId="0" applyFont="1" applyBorder="1" applyAlignment="1">
      <alignment horizontal="right" vertical="center" wrapText="1"/>
    </xf>
    <xf numFmtId="0" fontId="8" fillId="0" borderId="0" xfId="0" applyFont="1" applyBorder="1" applyAlignment="1">
      <alignment horizontal="right" vertical="center" wrapText="1"/>
    </xf>
    <xf numFmtId="0" fontId="8" fillId="0" borderId="5" xfId="0" applyFont="1" applyBorder="1" applyAlignment="1">
      <alignment horizontal="right" vertical="center" wrapText="1"/>
    </xf>
    <xf numFmtId="0" fontId="8" fillId="0" borderId="4" xfId="0" applyFont="1" applyBorder="1" applyAlignment="1">
      <alignment horizontal="right" vertical="center"/>
    </xf>
    <xf numFmtId="0" fontId="8" fillId="0" borderId="0" xfId="0" applyFont="1" applyBorder="1" applyAlignment="1">
      <alignment horizontal="right" vertical="center"/>
    </xf>
    <xf numFmtId="0" fontId="4" fillId="0" borderId="0" xfId="0" applyFont="1" applyBorder="1"/>
    <xf numFmtId="0" fontId="8" fillId="0" borderId="5" xfId="0" applyFont="1" applyBorder="1" applyAlignment="1">
      <alignment horizontal="right" vertical="center"/>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9" xfId="0" applyFont="1" applyBorder="1" applyAlignment="1">
      <alignment horizontal="left" vertical="center" wrapText="1"/>
    </xf>
    <xf numFmtId="2" fontId="8" fillId="0" borderId="13" xfId="0" applyNumberFormat="1" applyFont="1" applyBorder="1" applyAlignment="1">
      <alignment horizontal="center" vertical="center" wrapText="1"/>
    </xf>
    <xf numFmtId="2" fontId="8" fillId="0" borderId="14" xfId="0" applyNumberFormat="1" applyFont="1" applyBorder="1" applyAlignment="1">
      <alignment horizontal="right" vertical="center" wrapText="1"/>
    </xf>
    <xf numFmtId="0" fontId="7" fillId="0" borderId="4" xfId="0" applyFont="1" applyBorder="1" applyAlignment="1">
      <alignment horizontal="right" vertical="center" wrapText="1"/>
    </xf>
    <xf numFmtId="0" fontId="7" fillId="0" borderId="0" xfId="0" applyFont="1" applyBorder="1" applyAlignment="1">
      <alignment horizontal="right" vertical="center" wrapText="1"/>
    </xf>
    <xf numFmtId="0" fontId="7" fillId="0" borderId="5" xfId="0" applyFont="1" applyBorder="1" applyAlignment="1">
      <alignment horizontal="right" vertical="center" wrapText="1"/>
    </xf>
    <xf numFmtId="0" fontId="12" fillId="0" borderId="0" xfId="0" applyFont="1"/>
    <xf numFmtId="0" fontId="0" fillId="0" borderId="0" xfId="0" applyAlignment="1">
      <alignment horizontal="center"/>
    </xf>
    <xf numFmtId="0" fontId="14" fillId="0" borderId="4" xfId="0" applyFont="1" applyBorder="1"/>
    <xf numFmtId="0" fontId="8" fillId="0" borderId="0" xfId="0" applyFont="1" applyBorder="1" applyAlignment="1">
      <alignment vertical="center" wrapText="1"/>
    </xf>
    <xf numFmtId="0" fontId="8" fillId="0" borderId="4" xfId="0" applyFont="1" applyBorder="1" applyAlignment="1">
      <alignment vertical="center" wrapText="1"/>
    </xf>
    <xf numFmtId="0" fontId="12" fillId="0" borderId="0" xfId="0" applyFont="1" applyBorder="1" applyAlignment="1"/>
    <xf numFmtId="0" fontId="12" fillId="0" borderId="0" xfId="0" applyFont="1" applyBorder="1" applyAlignment="1">
      <alignment horizontal="center"/>
    </xf>
    <xf numFmtId="0" fontId="12" fillId="0" borderId="0" xfId="0" applyFont="1" applyBorder="1"/>
    <xf numFmtId="0" fontId="15" fillId="0" borderId="2" xfId="0" applyFont="1" applyBorder="1" applyAlignment="1"/>
    <xf numFmtId="0" fontId="12" fillId="0" borderId="2" xfId="0" applyFont="1" applyBorder="1" applyAlignment="1">
      <alignment horizontal="center"/>
    </xf>
    <xf numFmtId="165" fontId="12" fillId="0" borderId="0" xfId="0" applyNumberFormat="1" applyFont="1" applyBorder="1" applyAlignment="1"/>
    <xf numFmtId="165" fontId="12" fillId="0" borderId="0" xfId="0" applyNumberFormat="1" applyFont="1" applyBorder="1" applyAlignment="1">
      <alignment wrapText="1"/>
    </xf>
    <xf numFmtId="165" fontId="15" fillId="0" borderId="0" xfId="0" applyNumberFormat="1" applyFont="1" applyBorder="1" applyAlignment="1">
      <alignment horizontal="right" wrapText="1"/>
    </xf>
    <xf numFmtId="165" fontId="21" fillId="0" borderId="0" xfId="0" applyNumberFormat="1" applyFont="1" applyBorder="1" applyAlignment="1"/>
    <xf numFmtId="165" fontId="15" fillId="0" borderId="0" xfId="0" applyNumberFormat="1" applyFont="1" applyBorder="1" applyAlignment="1">
      <alignment wrapText="1"/>
    </xf>
    <xf numFmtId="0" fontId="22" fillId="0" borderId="0" xfId="0" applyFont="1" applyBorder="1" applyAlignment="1"/>
    <xf numFmtId="0" fontId="22" fillId="0" borderId="0" xfId="0" applyFont="1" applyBorder="1" applyAlignment="1">
      <alignment horizontal="center"/>
    </xf>
    <xf numFmtId="0" fontId="22" fillId="0" borderId="0" xfId="0" applyFont="1" applyBorder="1"/>
    <xf numFmtId="0" fontId="22" fillId="0" borderId="0" xfId="0" applyFont="1" applyBorder="1" applyAlignment="1">
      <alignment horizontal="left"/>
    </xf>
    <xf numFmtId="0" fontId="23" fillId="0" borderId="4" xfId="0" applyFont="1" applyBorder="1" applyAlignment="1"/>
    <xf numFmtId="0" fontId="23" fillId="0" borderId="0" xfId="0" applyFont="1" applyBorder="1" applyAlignment="1"/>
    <xf numFmtId="0" fontId="23" fillId="0" borderId="0" xfId="0" applyFont="1" applyBorder="1" applyAlignment="1">
      <alignment horizontal="center"/>
    </xf>
    <xf numFmtId="0" fontId="23" fillId="0" borderId="0" xfId="0" applyFont="1" applyFill="1" applyBorder="1" applyAlignment="1">
      <alignment horizontal="left"/>
    </xf>
    <xf numFmtId="0" fontId="22" fillId="0" borderId="48" xfId="0" applyFont="1" applyBorder="1" applyAlignment="1"/>
    <xf numFmtId="0" fontId="4" fillId="0" borderId="6" xfId="0" applyFont="1" applyBorder="1"/>
    <xf numFmtId="0" fontId="4" fillId="0" borderId="7" xfId="0" applyFont="1" applyBorder="1"/>
    <xf numFmtId="0" fontId="4" fillId="0" borderId="7" xfId="0" applyFont="1" applyBorder="1" applyAlignment="1">
      <alignment horizontal="center"/>
    </xf>
    <xf numFmtId="0" fontId="24" fillId="0" borderId="4" xfId="0" applyFont="1" applyBorder="1"/>
    <xf numFmtId="0" fontId="25" fillId="0" borderId="9" xfId="0" applyFont="1" applyBorder="1" applyAlignment="1">
      <alignment horizontal="center" vertical="center" wrapText="1"/>
    </xf>
    <xf numFmtId="0" fontId="25" fillId="0" borderId="10" xfId="0" applyFont="1" applyBorder="1" applyAlignment="1">
      <alignment horizontal="center" vertical="center" wrapText="1"/>
    </xf>
    <xf numFmtId="0" fontId="5" fillId="0" borderId="12" xfId="0" applyFont="1" applyBorder="1" applyAlignment="1">
      <alignment horizontal="center" vertical="center"/>
    </xf>
    <xf numFmtId="14" fontId="5" fillId="0" borderId="0" xfId="0" applyNumberFormat="1" applyFont="1" applyAlignment="1">
      <alignment horizontal="center" vertical="center"/>
    </xf>
    <xf numFmtId="0" fontId="26" fillId="0" borderId="13" xfId="0" applyFont="1" applyBorder="1" applyAlignment="1">
      <alignment horizontal="center" vertical="center"/>
    </xf>
    <xf numFmtId="0" fontId="27" fillId="0" borderId="13" xfId="0" applyFont="1" applyBorder="1" applyAlignment="1">
      <alignment horizontal="center" vertical="center"/>
    </xf>
    <xf numFmtId="166" fontId="27" fillId="0" borderId="13" xfId="0" applyNumberFormat="1" applyFont="1" applyBorder="1" applyAlignment="1">
      <alignment horizontal="center" vertical="center"/>
    </xf>
    <xf numFmtId="0" fontId="5" fillId="0" borderId="13" xfId="0" applyNumberFormat="1" applyFont="1" applyBorder="1" applyAlignment="1">
      <alignment horizontal="center" vertical="center"/>
    </xf>
    <xf numFmtId="0" fontId="26" fillId="0" borderId="12" xfId="0" applyFont="1" applyBorder="1" applyAlignment="1">
      <alignment horizontal="center" vertical="center"/>
    </xf>
    <xf numFmtId="0" fontId="26" fillId="0" borderId="13" xfId="0" applyFont="1" applyBorder="1" applyAlignment="1">
      <alignment horizontal="center" vertical="center" wrapText="1"/>
    </xf>
    <xf numFmtId="0" fontId="22" fillId="0" borderId="50" xfId="0" applyFont="1" applyBorder="1" applyAlignment="1"/>
    <xf numFmtId="0" fontId="4" fillId="0" borderId="8" xfId="0" applyFont="1" applyBorder="1"/>
    <xf numFmtId="0" fontId="4" fillId="0" borderId="5" xfId="0" applyFont="1" applyBorder="1"/>
    <xf numFmtId="0" fontId="25" fillId="0" borderId="11" xfId="0" applyFont="1" applyBorder="1" applyAlignment="1">
      <alignment horizontal="center" vertical="center" wrapText="1"/>
    </xf>
    <xf numFmtId="4" fontId="5" fillId="0" borderId="13" xfId="0" applyNumberFormat="1" applyFont="1" applyBorder="1" applyAlignment="1">
      <alignment horizontal="center" vertical="center"/>
    </xf>
    <xf numFmtId="4" fontId="29" fillId="0" borderId="14" xfId="0" applyNumberFormat="1" applyFont="1" applyBorder="1" applyAlignment="1">
      <alignment horizontal="center" vertical="center"/>
    </xf>
    <xf numFmtId="4" fontId="5" fillId="0" borderId="0" xfId="0" applyNumberFormat="1" applyFont="1" applyAlignment="1">
      <alignment horizontal="center" vertical="center"/>
    </xf>
    <xf numFmtId="0" fontId="14" fillId="0" borderId="0" xfId="0" applyFont="1"/>
    <xf numFmtId="0" fontId="14" fillId="0" borderId="0" xfId="0" applyFont="1" applyBorder="1"/>
    <xf numFmtId="0" fontId="14" fillId="0" borderId="5" xfId="0" applyFont="1" applyBorder="1"/>
    <xf numFmtId="0" fontId="0" fillId="0" borderId="0" xfId="0" applyBorder="1" applyAlignment="1"/>
    <xf numFmtId="0" fontId="0" fillId="0" borderId="0" xfId="0" applyBorder="1" applyAlignment="1">
      <alignment horizontal="center"/>
    </xf>
    <xf numFmtId="0" fontId="0" fillId="0" borderId="0" xfId="0" applyFont="1" applyBorder="1"/>
    <xf numFmtId="0" fontId="30" fillId="0" borderId="2" xfId="0" applyFont="1" applyBorder="1" applyAlignment="1"/>
    <xf numFmtId="0" fontId="0" fillId="0" borderId="2" xfId="0" applyBorder="1" applyAlignment="1">
      <alignment horizontal="center"/>
    </xf>
    <xf numFmtId="165" fontId="14" fillId="0" borderId="0" xfId="0" applyNumberFormat="1" applyFont="1" applyBorder="1" applyAlignment="1"/>
    <xf numFmtId="165" fontId="14" fillId="0" borderId="0" xfId="0" applyNumberFormat="1" applyFont="1" applyBorder="1" applyAlignment="1">
      <alignment wrapText="1"/>
    </xf>
    <xf numFmtId="165" fontId="4" fillId="0" borderId="0" xfId="0" applyNumberFormat="1" applyFont="1" applyBorder="1" applyAlignment="1">
      <alignment horizontal="right" wrapText="1"/>
    </xf>
    <xf numFmtId="165" fontId="34" fillId="0" borderId="0" xfId="0" applyNumberFormat="1" applyFont="1" applyBorder="1" applyAlignment="1"/>
    <xf numFmtId="0" fontId="35" fillId="0" borderId="2" xfId="0" applyFont="1" applyBorder="1" applyAlignment="1"/>
    <xf numFmtId="0" fontId="35" fillId="0" borderId="2" xfId="0" applyFont="1" applyBorder="1" applyAlignment="1">
      <alignment horizontal="center"/>
    </xf>
    <xf numFmtId="0" fontId="35" fillId="0" borderId="2" xfId="0" applyFont="1" applyBorder="1"/>
    <xf numFmtId="0" fontId="36" fillId="0" borderId="4" xfId="0" applyFont="1" applyBorder="1" applyAlignment="1"/>
    <xf numFmtId="0" fontId="36" fillId="0" borderId="0" xfId="0" applyFont="1" applyBorder="1" applyAlignment="1"/>
    <xf numFmtId="0" fontId="36" fillId="0" borderId="0" xfId="0" applyFont="1" applyBorder="1" applyAlignment="1">
      <alignment horizontal="center"/>
    </xf>
    <xf numFmtId="0" fontId="35" fillId="0" borderId="0" xfId="0" applyFont="1" applyBorder="1"/>
    <xf numFmtId="0" fontId="2" fillId="0" borderId="0" xfId="0" applyFont="1" applyBorder="1"/>
    <xf numFmtId="0" fontId="35" fillId="0" borderId="6" xfId="0" applyFont="1" applyBorder="1"/>
    <xf numFmtId="0" fontId="35" fillId="0" borderId="7" xfId="0" applyFont="1" applyBorder="1"/>
    <xf numFmtId="0" fontId="35" fillId="0" borderId="7" xfId="0" applyFont="1" applyBorder="1" applyAlignment="1">
      <alignment horizontal="center"/>
    </xf>
    <xf numFmtId="0" fontId="37" fillId="0" borderId="4" xfId="0" applyFont="1" applyBorder="1"/>
    <xf numFmtId="0" fontId="30" fillId="0" borderId="0" xfId="0" applyFont="1"/>
    <xf numFmtId="0" fontId="25" fillId="0" borderId="13" xfId="0" applyFont="1" applyBorder="1" applyAlignment="1">
      <alignment horizontal="center" vertical="center" wrapText="1"/>
    </xf>
    <xf numFmtId="0" fontId="25" fillId="0" borderId="24" xfId="0" applyFont="1" applyBorder="1" applyAlignment="1">
      <alignment horizontal="center" vertical="center" wrapText="1"/>
    </xf>
    <xf numFmtId="0" fontId="26" fillId="0" borderId="51" xfId="0" applyFont="1" applyBorder="1" applyAlignment="1">
      <alignment horizontal="center" vertical="center"/>
    </xf>
    <xf numFmtId="0" fontId="2" fillId="0" borderId="24" xfId="0" applyFont="1" applyBorder="1" applyAlignment="1">
      <alignment horizontal="center" vertical="top"/>
    </xf>
    <xf numFmtId="0" fontId="26" fillId="0" borderId="51" xfId="0" applyFont="1" applyBorder="1" applyAlignment="1">
      <alignment horizontal="center" vertical="center" wrapText="1"/>
    </xf>
    <xf numFmtId="0" fontId="2" fillId="0" borderId="29" xfId="0" applyFont="1" applyBorder="1" applyAlignment="1">
      <alignment horizontal="center" vertical="top"/>
    </xf>
    <xf numFmtId="0" fontId="2" fillId="0" borderId="34" xfId="0" applyFont="1" applyBorder="1" applyAlignment="1">
      <alignment horizontal="center" vertical="top"/>
    </xf>
    <xf numFmtId="14" fontId="4" fillId="0" borderId="13" xfId="0" applyNumberFormat="1" applyFont="1" applyBorder="1" applyAlignment="1">
      <alignment horizontal="center" vertical="top"/>
    </xf>
    <xf numFmtId="0" fontId="26" fillId="0" borderId="13" xfId="0" applyFont="1" applyBorder="1" applyAlignment="1">
      <alignment vertical="center"/>
    </xf>
    <xf numFmtId="166" fontId="4" fillId="0" borderId="13" xfId="0" applyNumberFormat="1" applyFont="1" applyBorder="1" applyAlignment="1">
      <alignment horizontal="center" vertical="center"/>
    </xf>
    <xf numFmtId="0" fontId="2" fillId="0" borderId="13" xfId="0" applyFont="1" applyBorder="1" applyAlignment="1">
      <alignment horizontal="center" vertical="top"/>
    </xf>
    <xf numFmtId="0" fontId="5" fillId="0" borderId="13" xfId="0" applyFont="1" applyBorder="1" applyAlignment="1">
      <alignment vertical="center"/>
    </xf>
    <xf numFmtId="164" fontId="27" fillId="0" borderId="13" xfId="0" applyNumberFormat="1" applyFont="1" applyBorder="1" applyAlignment="1">
      <alignment vertical="center"/>
    </xf>
    <xf numFmtId="166" fontId="2" fillId="0" borderId="13" xfId="0" applyNumberFormat="1" applyFont="1" applyBorder="1" applyAlignment="1">
      <alignment horizontal="center" vertical="center"/>
    </xf>
    <xf numFmtId="0" fontId="38" fillId="0" borderId="0" xfId="0" applyFont="1" applyAlignment="1">
      <alignment horizontal="right"/>
    </xf>
    <xf numFmtId="0" fontId="35" fillId="0" borderId="8" xfId="0" applyFont="1" applyBorder="1"/>
    <xf numFmtId="0" fontId="6" fillId="0" borderId="0" xfId="0" applyFont="1" applyBorder="1" applyAlignment="1">
      <alignment vertical="center"/>
    </xf>
    <xf numFmtId="0" fontId="28" fillId="0" borderId="0" xfId="0" applyFont="1" applyBorder="1" applyAlignment="1"/>
    <xf numFmtId="0" fontId="39" fillId="0" borderId="0" xfId="0" applyFont="1" applyBorder="1" applyAlignment="1"/>
    <xf numFmtId="0" fontId="2" fillId="0" borderId="0" xfId="0" applyFont="1" applyBorder="1" applyAlignment="1"/>
    <xf numFmtId="0" fontId="4" fillId="0" borderId="0" xfId="0" applyFont="1" applyBorder="1" applyAlignment="1"/>
    <xf numFmtId="14" fontId="5" fillId="0" borderId="13" xfId="0" applyNumberFormat="1" applyFont="1" applyBorder="1" applyAlignment="1">
      <alignment horizontal="center" vertical="top"/>
    </xf>
    <xf numFmtId="0" fontId="4" fillId="0" borderId="12" xfId="0" applyFont="1" applyBorder="1" applyAlignment="1">
      <alignment horizontal="center" vertical="center"/>
    </xf>
    <xf numFmtId="0" fontId="4" fillId="0" borderId="13" xfId="0" applyFont="1" applyBorder="1" applyAlignment="1">
      <alignment horizontal="center" vertical="center"/>
    </xf>
    <xf numFmtId="166" fontId="5" fillId="0" borderId="13" xfId="0" applyNumberFormat="1" applyFont="1" applyBorder="1" applyAlignment="1">
      <alignment horizontal="center" vertical="center"/>
    </xf>
    <xf numFmtId="0" fontId="0" fillId="0" borderId="13" xfId="0" applyBorder="1"/>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0" fillId="0" borderId="0" xfId="0" applyBorder="1"/>
    <xf numFmtId="0" fontId="8" fillId="0" borderId="5" xfId="0" applyFont="1" applyBorder="1" applyAlignment="1">
      <alignment horizontal="right" vertical="center" wrapText="1"/>
    </xf>
    <xf numFmtId="0" fontId="8" fillId="0" borderId="4" xfId="0" applyFont="1" applyBorder="1" applyAlignment="1">
      <alignment horizontal="right" vertical="center"/>
    </xf>
    <xf numFmtId="0" fontId="8" fillId="0" borderId="0" xfId="0" applyFont="1" applyBorder="1" applyAlignment="1">
      <alignment horizontal="right" vertical="center"/>
    </xf>
    <xf numFmtId="0" fontId="8" fillId="0" borderId="5" xfId="0" applyFont="1" applyBorder="1" applyAlignment="1">
      <alignment horizontal="right" vertical="center"/>
    </xf>
    <xf numFmtId="0" fontId="8" fillId="0" borderId="13" xfId="0" applyFont="1" applyBorder="1" applyAlignment="1">
      <alignment horizontal="center"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7" fillId="0" borderId="4" xfId="0" applyFont="1" applyBorder="1" applyAlignment="1">
      <alignment horizontal="right" vertical="center" wrapText="1"/>
    </xf>
    <xf numFmtId="0" fontId="7" fillId="0" borderId="0" xfId="0" applyFont="1" applyBorder="1" applyAlignment="1">
      <alignment horizontal="right" vertical="center" wrapText="1"/>
    </xf>
    <xf numFmtId="0" fontId="7" fillId="0" borderId="5" xfId="0" applyFont="1" applyBorder="1" applyAlignment="1">
      <alignment horizontal="right" vertical="center" wrapText="1"/>
    </xf>
    <xf numFmtId="0" fontId="8" fillId="0" borderId="20" xfId="0" applyFont="1" applyBorder="1" applyAlignment="1">
      <alignment horizontal="left" vertical="center" wrapText="1"/>
    </xf>
    <xf numFmtId="0" fontId="36" fillId="0" borderId="0" xfId="0" applyFont="1" applyFill="1" applyBorder="1" applyAlignment="1">
      <alignment horizontal="left"/>
    </xf>
    <xf numFmtId="0" fontId="2" fillId="0" borderId="0" xfId="0" applyFont="1" applyBorder="1" applyAlignment="1">
      <alignment horizontal="left"/>
    </xf>
    <xf numFmtId="0" fontId="5" fillId="0" borderId="34" xfId="0" applyNumberFormat="1" applyFont="1" applyBorder="1" applyAlignment="1">
      <alignment horizontal="center" vertical="center"/>
    </xf>
    <xf numFmtId="4" fontId="29" fillId="0" borderId="13" xfId="0" applyNumberFormat="1" applyFont="1" applyBorder="1" applyAlignment="1">
      <alignment horizontal="center" vertical="center"/>
    </xf>
    <xf numFmtId="4" fontId="5" fillId="0" borderId="13" xfId="0" applyNumberFormat="1" applyFont="1" applyBorder="1" applyAlignment="1">
      <alignment horizontal="center" vertical="center"/>
    </xf>
    <xf numFmtId="0" fontId="2" fillId="0" borderId="4" xfId="0" applyFont="1" applyBorder="1" applyAlignment="1">
      <alignment horizontal="center"/>
    </xf>
    <xf numFmtId="0" fontId="2" fillId="0" borderId="0" xfId="0" applyFont="1" applyBorder="1" applyAlignment="1">
      <alignment horizontal="center"/>
    </xf>
    <xf numFmtId="0" fontId="2" fillId="0" borderId="5" xfId="0" applyFont="1" applyBorder="1" applyAlignment="1">
      <alignment horizontal="center"/>
    </xf>
    <xf numFmtId="0" fontId="3" fillId="0" borderId="4" xfId="0" applyFont="1" applyBorder="1" applyAlignment="1">
      <alignment horizontal="center"/>
    </xf>
    <xf numFmtId="0" fontId="3" fillId="0" borderId="0" xfId="0" applyFont="1" applyBorder="1" applyAlignment="1">
      <alignment horizontal="center"/>
    </xf>
    <xf numFmtId="0" fontId="3" fillId="0" borderId="5" xfId="0" applyFont="1"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4" fontId="5" fillId="0" borderId="24" xfId="0" applyNumberFormat="1" applyFont="1" applyBorder="1" applyAlignment="1">
      <alignment horizontal="center" vertical="center"/>
    </xf>
    <xf numFmtId="4" fontId="5" fillId="0" borderId="29" xfId="0" applyNumberFormat="1" applyFont="1" applyBorder="1" applyAlignment="1">
      <alignment horizontal="center" vertical="center"/>
    </xf>
    <xf numFmtId="4" fontId="5" fillId="0" borderId="34" xfId="0" applyNumberFormat="1" applyFont="1" applyBorder="1" applyAlignment="1">
      <alignment horizontal="center" vertical="center"/>
    </xf>
    <xf numFmtId="4" fontId="29" fillId="0" borderId="13" xfId="0" applyNumberFormat="1" applyFont="1" applyBorder="1" applyAlignment="1">
      <alignment horizontal="center" vertical="center"/>
    </xf>
    <xf numFmtId="166" fontId="4" fillId="0" borderId="24" xfId="0" applyNumberFormat="1" applyFont="1" applyBorder="1" applyAlignment="1">
      <alignment horizontal="center" vertical="center"/>
    </xf>
    <xf numFmtId="166" fontId="4" fillId="0" borderId="29" xfId="0" applyNumberFormat="1" applyFont="1" applyBorder="1" applyAlignment="1">
      <alignment horizontal="center" vertical="center"/>
    </xf>
    <xf numFmtId="166" fontId="4" fillId="0" borderId="34" xfId="0" applyNumberFormat="1" applyFont="1" applyBorder="1" applyAlignment="1">
      <alignment horizontal="center" vertical="center"/>
    </xf>
    <xf numFmtId="0" fontId="5" fillId="0" borderId="24" xfId="0" applyNumberFormat="1" applyFont="1" applyBorder="1" applyAlignment="1">
      <alignment horizontal="center" vertical="center"/>
    </xf>
    <xf numFmtId="0" fontId="5" fillId="0" borderId="29" xfId="0" applyNumberFormat="1" applyFont="1" applyBorder="1" applyAlignment="1">
      <alignment horizontal="center" vertical="center"/>
    </xf>
    <xf numFmtId="0" fontId="5" fillId="0" borderId="34" xfId="0" applyNumberFormat="1" applyFont="1" applyBorder="1" applyAlignment="1">
      <alignment horizontal="center" vertical="center"/>
    </xf>
    <xf numFmtId="14" fontId="4" fillId="0" borderId="24" xfId="0" applyNumberFormat="1" applyFont="1" applyBorder="1" applyAlignment="1">
      <alignment vertical="center"/>
    </xf>
    <xf numFmtId="14" fontId="4" fillId="0" borderId="29" xfId="0" applyNumberFormat="1" applyFont="1" applyBorder="1" applyAlignment="1">
      <alignment vertical="center"/>
    </xf>
    <xf numFmtId="14" fontId="4" fillId="0" borderId="34" xfId="0" applyNumberFormat="1" applyFont="1" applyBorder="1" applyAlignment="1">
      <alignment vertical="center"/>
    </xf>
    <xf numFmtId="14" fontId="4" fillId="0" borderId="24" xfId="0" applyNumberFormat="1" applyFont="1" applyBorder="1" applyAlignment="1">
      <alignment horizontal="center" vertical="center"/>
    </xf>
    <xf numFmtId="14" fontId="4" fillId="0" borderId="29" xfId="0" applyNumberFormat="1" applyFont="1" applyBorder="1" applyAlignment="1">
      <alignment horizontal="center" vertical="center"/>
    </xf>
    <xf numFmtId="14" fontId="4" fillId="0" borderId="34" xfId="0" applyNumberFormat="1" applyFont="1" applyBorder="1" applyAlignment="1">
      <alignment horizontal="center" vertical="center"/>
    </xf>
    <xf numFmtId="0" fontId="26" fillId="0" borderId="24" xfId="0" applyFont="1" applyBorder="1" applyAlignment="1">
      <alignment horizontal="center" vertical="center"/>
    </xf>
    <xf numFmtId="0" fontId="26" fillId="0" borderId="29" xfId="0" applyFont="1" applyBorder="1" applyAlignment="1">
      <alignment horizontal="center" vertical="center"/>
    </xf>
    <xf numFmtId="0" fontId="26" fillId="0" borderId="34" xfId="0" applyFont="1" applyBorder="1" applyAlignment="1">
      <alignment horizontal="center" vertical="center"/>
    </xf>
    <xf numFmtId="0" fontId="26" fillId="0" borderId="23" xfId="0" applyFont="1" applyBorder="1" applyAlignment="1">
      <alignment horizontal="center" vertical="center"/>
    </xf>
    <xf numFmtId="0" fontId="26" fillId="0" borderId="28" xfId="0" applyFont="1" applyBorder="1" applyAlignment="1">
      <alignment horizontal="center" vertical="center"/>
    </xf>
    <xf numFmtId="0" fontId="26" fillId="0" borderId="33" xfId="0" applyFont="1" applyBorder="1" applyAlignment="1">
      <alignment horizontal="center" vertical="center"/>
    </xf>
    <xf numFmtId="0" fontId="2" fillId="0" borderId="4" xfId="0" applyFont="1" applyBorder="1" applyAlignment="1">
      <alignment horizontal="left"/>
    </xf>
    <xf numFmtId="0" fontId="2" fillId="0" borderId="0" xfId="0" applyFont="1" applyBorder="1" applyAlignment="1">
      <alignment horizontal="left"/>
    </xf>
    <xf numFmtId="0" fontId="2" fillId="0" borderId="0" xfId="0" applyFont="1" applyBorder="1" applyAlignment="1">
      <alignment horizontal="right"/>
    </xf>
    <xf numFmtId="0" fontId="2" fillId="0" borderId="5" xfId="0" applyFont="1" applyBorder="1" applyAlignment="1">
      <alignment horizontal="right"/>
    </xf>
    <xf numFmtId="0" fontId="36" fillId="0" borderId="4" xfId="0" applyFont="1" applyFill="1" applyBorder="1" applyAlignment="1">
      <alignment horizontal="left"/>
    </xf>
    <xf numFmtId="0" fontId="36" fillId="0" borderId="0" xfId="0" applyFont="1" applyFill="1" applyBorder="1" applyAlignment="1">
      <alignment horizontal="left"/>
    </xf>
    <xf numFmtId="0" fontId="2" fillId="0" borderId="0" xfId="0" applyFont="1" applyFill="1" applyBorder="1" applyAlignment="1">
      <alignment horizontal="right"/>
    </xf>
    <xf numFmtId="0" fontId="2" fillId="0" borderId="5" xfId="0" applyFont="1" applyFill="1" applyBorder="1" applyAlignment="1">
      <alignment horizontal="right"/>
    </xf>
    <xf numFmtId="0" fontId="36" fillId="0" borderId="4" xfId="0" applyFont="1" applyBorder="1" applyAlignment="1">
      <alignment horizontal="left"/>
    </xf>
    <xf numFmtId="0" fontId="36" fillId="0" borderId="0" xfId="0" applyFont="1" applyBorder="1" applyAlignment="1">
      <alignment horizontal="left"/>
    </xf>
    <xf numFmtId="165" fontId="33" fillId="4" borderId="4" xfId="0" applyNumberFormat="1" applyFont="1" applyFill="1" applyBorder="1" applyAlignment="1">
      <alignment horizontal="center"/>
    </xf>
    <xf numFmtId="165" fontId="33" fillId="4" borderId="0" xfId="0" applyNumberFormat="1" applyFont="1" applyFill="1" applyBorder="1" applyAlignment="1">
      <alignment horizontal="center"/>
    </xf>
    <xf numFmtId="165" fontId="33" fillId="4" borderId="5" xfId="0" applyNumberFormat="1" applyFont="1" applyFill="1" applyBorder="1" applyAlignment="1">
      <alignment horizontal="center"/>
    </xf>
    <xf numFmtId="0" fontId="14" fillId="0" borderId="4" xfId="0" applyFont="1" applyBorder="1" applyAlignment="1">
      <alignment horizontal="center"/>
    </xf>
    <xf numFmtId="0" fontId="14" fillId="0" borderId="0" xfId="0" applyFont="1" applyBorder="1" applyAlignment="1">
      <alignment horizontal="center"/>
    </xf>
    <xf numFmtId="165" fontId="4" fillId="0" borderId="0" xfId="0" applyNumberFormat="1" applyFont="1" applyBorder="1" applyAlignment="1">
      <alignment horizontal="left" wrapText="1"/>
    </xf>
    <xf numFmtId="165" fontId="4" fillId="0" borderId="5" xfId="0" applyNumberFormat="1" applyFont="1" applyBorder="1" applyAlignment="1">
      <alignment horizontal="left" wrapText="1"/>
    </xf>
    <xf numFmtId="0" fontId="2" fillId="0" borderId="1" xfId="0" applyFont="1" applyBorder="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xf>
    <xf numFmtId="0" fontId="2" fillId="0" borderId="3" xfId="0" applyFont="1" applyBorder="1" applyAlignment="1">
      <alignment horizontal="left"/>
    </xf>
    <xf numFmtId="0" fontId="31" fillId="3" borderId="4" xfId="0" applyFont="1" applyFill="1" applyBorder="1" applyAlignment="1">
      <alignment horizontal="center" vertical="center"/>
    </xf>
    <xf numFmtId="0" fontId="31" fillId="3" borderId="0" xfId="0" applyFont="1" applyFill="1" applyBorder="1" applyAlignment="1">
      <alignment horizontal="center" vertical="center"/>
    </xf>
    <xf numFmtId="0" fontId="31" fillId="3" borderId="5" xfId="0" applyFont="1" applyFill="1" applyBorder="1" applyAlignment="1">
      <alignment horizontal="center" vertical="center"/>
    </xf>
    <xf numFmtId="0" fontId="18" fillId="3" borderId="4" xfId="0" applyFont="1" applyFill="1" applyBorder="1" applyAlignment="1">
      <alignment horizontal="center" vertical="center"/>
    </xf>
    <xf numFmtId="0" fontId="18" fillId="3" borderId="0" xfId="0" applyFont="1" applyFill="1" applyBorder="1" applyAlignment="1">
      <alignment horizontal="center" vertical="center"/>
    </xf>
    <xf numFmtId="0" fontId="18" fillId="3" borderId="5" xfId="0" applyFont="1" applyFill="1" applyBorder="1" applyAlignment="1">
      <alignment horizontal="center" vertical="center"/>
    </xf>
    <xf numFmtId="0" fontId="32" fillId="3" borderId="6" xfId="0" applyFont="1" applyFill="1" applyBorder="1" applyAlignment="1">
      <alignment horizontal="center" vertical="center"/>
    </xf>
    <xf numFmtId="0" fontId="32" fillId="3" borderId="7" xfId="0" applyFont="1" applyFill="1" applyBorder="1" applyAlignment="1">
      <alignment horizontal="center" vertical="center"/>
    </xf>
    <xf numFmtId="0" fontId="32" fillId="3" borderId="8" xfId="0" applyFont="1" applyFill="1" applyBorder="1" applyAlignment="1">
      <alignment horizontal="center" vertical="center"/>
    </xf>
    <xf numFmtId="165" fontId="4" fillId="0" borderId="0" xfId="0" applyNumberFormat="1" applyFont="1" applyBorder="1" applyAlignment="1">
      <alignment horizontal="center" wrapText="1"/>
    </xf>
    <xf numFmtId="165" fontId="4" fillId="0" borderId="5" xfId="0" applyNumberFormat="1" applyFont="1" applyBorder="1" applyAlignment="1">
      <alignment horizontal="center" wrapText="1"/>
    </xf>
    <xf numFmtId="0" fontId="30" fillId="0" borderId="0"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48" xfId="0" applyFont="1" applyBorder="1" applyAlignment="1">
      <alignment horizontal="center"/>
    </xf>
    <xf numFmtId="0" fontId="4" fillId="0" borderId="50" xfId="0" applyFont="1" applyBorder="1" applyAlignment="1">
      <alignment horizontal="center"/>
    </xf>
    <xf numFmtId="0" fontId="16" fillId="3" borderId="1" xfId="0" applyFont="1" applyFill="1" applyBorder="1" applyAlignment="1">
      <alignment horizontal="center"/>
    </xf>
    <xf numFmtId="0" fontId="16" fillId="3" borderId="2" xfId="0" applyFont="1" applyFill="1" applyBorder="1" applyAlignment="1">
      <alignment horizontal="center"/>
    </xf>
    <xf numFmtId="0" fontId="16" fillId="3" borderId="3" xfId="0" applyFont="1" applyFill="1" applyBorder="1" applyAlignment="1">
      <alignment horizontal="center"/>
    </xf>
    <xf numFmtId="0" fontId="8" fillId="0" borderId="36" xfId="0" applyFont="1" applyBorder="1" applyAlignment="1">
      <alignment horizontal="right" vertical="center" wrapText="1"/>
    </xf>
    <xf numFmtId="0" fontId="8" fillId="0" borderId="37" xfId="0" applyFont="1" applyBorder="1" applyAlignment="1">
      <alignment horizontal="right" vertical="center" wrapText="1"/>
    </xf>
    <xf numFmtId="0" fontId="8" fillId="0" borderId="38" xfId="0" applyFont="1" applyBorder="1" applyAlignment="1">
      <alignment horizontal="right" vertical="center" wrapText="1"/>
    </xf>
    <xf numFmtId="0" fontId="10" fillId="0" borderId="21"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31"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34" xfId="0" applyFont="1" applyBorder="1" applyAlignment="1">
      <alignment horizontal="center" vertical="center" wrapText="1"/>
    </xf>
    <xf numFmtId="2" fontId="8" fillId="0" borderId="24" xfId="0" applyNumberFormat="1" applyFont="1" applyBorder="1" applyAlignment="1">
      <alignment horizontal="center" vertical="center" wrapText="1"/>
    </xf>
    <xf numFmtId="2" fontId="8" fillId="0" borderId="29" xfId="0" applyNumberFormat="1" applyFont="1" applyBorder="1" applyAlignment="1">
      <alignment horizontal="center" vertical="center" wrapText="1"/>
    </xf>
    <xf numFmtId="2" fontId="8" fillId="0" borderId="34" xfId="0" applyNumberFormat="1" applyFont="1" applyBorder="1" applyAlignment="1">
      <alignment horizontal="center" vertical="center" wrapText="1"/>
    </xf>
    <xf numFmtId="1" fontId="8" fillId="0" borderId="24" xfId="0" applyNumberFormat="1" applyFont="1" applyBorder="1" applyAlignment="1">
      <alignment horizontal="center" vertical="center" wrapText="1"/>
    </xf>
    <xf numFmtId="1" fontId="8" fillId="0" borderId="29" xfId="0" applyNumberFormat="1" applyFont="1" applyBorder="1" applyAlignment="1">
      <alignment horizontal="center" vertical="center" wrapText="1"/>
    </xf>
    <xf numFmtId="1" fontId="8" fillId="0" borderId="34" xfId="0" applyNumberFormat="1" applyFont="1" applyBorder="1" applyAlignment="1">
      <alignment horizontal="center" vertical="center" wrapText="1"/>
    </xf>
    <xf numFmtId="2" fontId="8" fillId="0" borderId="25" xfId="0" applyNumberFormat="1" applyFont="1" applyBorder="1" applyAlignment="1">
      <alignment horizontal="right" vertical="center" wrapText="1"/>
    </xf>
    <xf numFmtId="2" fontId="8" fillId="0" borderId="30" xfId="0" applyNumberFormat="1" applyFont="1" applyBorder="1" applyAlignment="1">
      <alignment horizontal="right" vertical="center" wrapText="1"/>
    </xf>
    <xf numFmtId="2" fontId="8" fillId="0" borderId="35" xfId="0" applyNumberFormat="1" applyFont="1" applyBorder="1" applyAlignment="1">
      <alignment horizontal="right" vertical="center" wrapText="1"/>
    </xf>
    <xf numFmtId="0" fontId="8" fillId="0" borderId="22" xfId="0" applyFont="1" applyBorder="1" applyAlignment="1">
      <alignment horizontal="left" vertical="center" wrapText="1"/>
    </xf>
    <xf numFmtId="0" fontId="8" fillId="0" borderId="23" xfId="0" applyFont="1" applyBorder="1" applyAlignment="1">
      <alignment horizontal="left" vertical="center" wrapText="1"/>
    </xf>
    <xf numFmtId="0" fontId="8" fillId="0" borderId="27" xfId="0" applyFont="1" applyBorder="1" applyAlignment="1">
      <alignment horizontal="left" vertical="center" wrapText="1"/>
    </xf>
    <xf numFmtId="0" fontId="8" fillId="0" borderId="28" xfId="0" applyFont="1" applyBorder="1" applyAlignment="1">
      <alignment horizontal="left" vertical="center" wrapText="1"/>
    </xf>
    <xf numFmtId="0" fontId="8" fillId="0" borderId="32" xfId="0" applyFont="1" applyBorder="1" applyAlignment="1">
      <alignment horizontal="left" vertical="center" wrapText="1"/>
    </xf>
    <xf numFmtId="0" fontId="8" fillId="0" borderId="33" xfId="0" applyFont="1" applyBorder="1" applyAlignment="1">
      <alignment horizontal="left" vertical="center" wrapText="1"/>
    </xf>
    <xf numFmtId="0" fontId="8" fillId="0" borderId="39" xfId="0" applyFont="1" applyBorder="1" applyAlignment="1">
      <alignment horizontal="right" vertical="center" wrapText="1"/>
    </xf>
    <xf numFmtId="0" fontId="8" fillId="0" borderId="40" xfId="0" applyFont="1" applyBorder="1" applyAlignment="1">
      <alignment horizontal="right" vertical="center" wrapText="1"/>
    </xf>
    <xf numFmtId="0" fontId="8" fillId="0" borderId="41" xfId="0" applyFont="1" applyBorder="1" applyAlignment="1">
      <alignment horizontal="right" vertical="center" wrapText="1"/>
    </xf>
    <xf numFmtId="0" fontId="8" fillId="0" borderId="4" xfId="0" applyFont="1" applyBorder="1" applyAlignment="1">
      <alignment horizontal="right" vertical="center" wrapText="1"/>
    </xf>
    <xf numFmtId="0" fontId="8" fillId="0" borderId="0" xfId="0" applyFont="1" applyBorder="1" applyAlignment="1">
      <alignment horizontal="right" vertical="center" wrapText="1"/>
    </xf>
    <xf numFmtId="0" fontId="8" fillId="0" borderId="5" xfId="0" applyFont="1" applyBorder="1" applyAlignment="1">
      <alignment horizontal="right" vertical="center" wrapText="1"/>
    </xf>
    <xf numFmtId="0" fontId="8" fillId="0" borderId="13" xfId="0" applyFont="1" applyBorder="1" applyAlignment="1">
      <alignment horizontal="center"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8" fillId="0" borderId="39" xfId="0" applyFont="1" applyBorder="1" applyAlignment="1">
      <alignment horizontal="left" vertical="center" wrapText="1"/>
    </xf>
    <xf numFmtId="0" fontId="8" fillId="0" borderId="40" xfId="0" applyFont="1" applyBorder="1" applyAlignment="1">
      <alignment horizontal="left" vertical="center" wrapText="1"/>
    </xf>
    <xf numFmtId="0" fontId="8" fillId="0" borderId="41" xfId="0" applyFont="1" applyBorder="1" applyAlignment="1">
      <alignment horizontal="left" vertical="center" wrapText="1"/>
    </xf>
    <xf numFmtId="0" fontId="8" fillId="0" borderId="4" xfId="0" applyFont="1" applyBorder="1" applyAlignment="1">
      <alignment horizontal="left" vertical="center" wrapText="1"/>
    </xf>
    <xf numFmtId="0" fontId="8" fillId="0" borderId="0" xfId="0" applyFont="1" applyBorder="1" applyAlignment="1">
      <alignment horizontal="left" vertical="center" wrapText="1"/>
    </xf>
    <xf numFmtId="0" fontId="8" fillId="0" borderId="5" xfId="0" applyFont="1" applyBorder="1" applyAlignment="1">
      <alignment horizontal="left" vertical="center" wrapText="1"/>
    </xf>
    <xf numFmtId="0" fontId="9" fillId="0" borderId="18" xfId="0" applyFont="1" applyBorder="1" applyAlignment="1">
      <alignment horizontal="left" vertical="center" wrapText="1"/>
    </xf>
    <xf numFmtId="0" fontId="9" fillId="0" borderId="19" xfId="0" applyFont="1" applyBorder="1" applyAlignment="1">
      <alignment horizontal="left" vertical="center" wrapText="1"/>
    </xf>
    <xf numFmtId="0" fontId="9" fillId="0" borderId="20" xfId="0" applyFont="1" applyBorder="1" applyAlignment="1">
      <alignment horizontal="left" vertical="center" wrapText="1"/>
    </xf>
    <xf numFmtId="0" fontId="8" fillId="0" borderId="4" xfId="0" applyFont="1" applyBorder="1" applyAlignment="1">
      <alignment horizontal="right" vertical="center"/>
    </xf>
    <xf numFmtId="0" fontId="8" fillId="0" borderId="0" xfId="0" applyFont="1" applyBorder="1" applyAlignment="1">
      <alignment horizontal="right" vertical="center"/>
    </xf>
    <xf numFmtId="0" fontId="8" fillId="0" borderId="5" xfId="0" applyFont="1" applyBorder="1" applyAlignment="1">
      <alignment horizontal="right" vertical="center"/>
    </xf>
    <xf numFmtId="0" fontId="5" fillId="0" borderId="4" xfId="0" applyFont="1" applyBorder="1" applyAlignment="1">
      <alignment horizontal="left"/>
    </xf>
    <xf numFmtId="0" fontId="5" fillId="0" borderId="0" xfId="0" applyFont="1" applyBorder="1" applyAlignment="1">
      <alignment horizontal="left"/>
    </xf>
    <xf numFmtId="0" fontId="5" fillId="0" borderId="5" xfId="0" applyFont="1" applyBorder="1" applyAlignment="1">
      <alignment horizontal="left"/>
    </xf>
    <xf numFmtId="0" fontId="8" fillId="0" borderId="4" xfId="0" applyFont="1" applyBorder="1" applyAlignment="1">
      <alignment horizontal="center" vertical="center" wrapText="1"/>
    </xf>
    <xf numFmtId="0" fontId="8" fillId="0" borderId="0" xfId="0" applyFont="1" applyBorder="1" applyAlignment="1">
      <alignment horizontal="center" vertical="center" wrapText="1"/>
    </xf>
    <xf numFmtId="0" fontId="8" fillId="0" borderId="5" xfId="0" applyFont="1" applyBorder="1" applyAlignment="1">
      <alignment horizontal="center" vertical="center" wrapText="1"/>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5" fillId="0" borderId="4" xfId="0" applyFont="1" applyBorder="1" applyAlignment="1">
      <alignment horizontal="center"/>
    </xf>
    <xf numFmtId="0" fontId="5" fillId="0" borderId="0" xfId="0" applyFont="1" applyBorder="1" applyAlignment="1">
      <alignment horizontal="center"/>
    </xf>
    <xf numFmtId="0" fontId="5" fillId="0" borderId="5" xfId="0" applyFont="1" applyBorder="1" applyAlignment="1">
      <alignment horizontal="center"/>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8" fillId="0" borderId="6" xfId="0" applyFont="1" applyBorder="1" applyAlignment="1">
      <alignment horizontal="right" vertical="center" wrapText="1"/>
    </xf>
    <xf numFmtId="0" fontId="8" fillId="0" borderId="7" xfId="0" applyFont="1" applyBorder="1" applyAlignment="1">
      <alignment horizontal="right" vertical="center" wrapText="1"/>
    </xf>
    <xf numFmtId="0" fontId="8" fillId="0" borderId="8" xfId="0" applyFont="1" applyBorder="1" applyAlignment="1">
      <alignment horizontal="right" vertical="center" wrapText="1"/>
    </xf>
    <xf numFmtId="0" fontId="5" fillId="0" borderId="4" xfId="0" applyFont="1" applyBorder="1" applyAlignment="1">
      <alignment horizontal="left" vertical="center"/>
    </xf>
    <xf numFmtId="0" fontId="5" fillId="0" borderId="0" xfId="0" applyFont="1" applyBorder="1" applyAlignment="1">
      <alignment horizontal="left" vertical="center"/>
    </xf>
    <xf numFmtId="0" fontId="5" fillId="0" borderId="5" xfId="0" applyFont="1" applyBorder="1" applyAlignment="1">
      <alignment horizontal="left"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8" fillId="0" borderId="45" xfId="0" applyFont="1" applyBorder="1" applyAlignment="1">
      <alignment horizontal="center" vertical="center" wrapText="1"/>
    </xf>
    <xf numFmtId="0" fontId="8" fillId="0" borderId="46" xfId="0" applyFont="1" applyBorder="1" applyAlignment="1">
      <alignment horizontal="center" vertical="center" wrapText="1"/>
    </xf>
    <xf numFmtId="0" fontId="8" fillId="0" borderId="47" xfId="0" applyFont="1" applyBorder="1" applyAlignment="1">
      <alignment horizontal="center" vertical="center" wrapText="1"/>
    </xf>
    <xf numFmtId="4" fontId="5" fillId="0" borderId="14" xfId="0" applyNumberFormat="1" applyFont="1" applyBorder="1" applyAlignment="1">
      <alignment horizontal="center" vertical="center"/>
    </xf>
    <xf numFmtId="4" fontId="5" fillId="0" borderId="17" xfId="0" applyNumberFormat="1" applyFont="1" applyBorder="1" applyAlignment="1">
      <alignment horizontal="center" vertical="center"/>
    </xf>
    <xf numFmtId="0" fontId="15" fillId="0" borderId="0" xfId="0" applyFont="1" applyBorder="1" applyAlignment="1">
      <alignment horizontal="center" vertical="center"/>
    </xf>
    <xf numFmtId="0" fontId="28" fillId="0" borderId="12" xfId="0" applyFont="1" applyBorder="1" applyAlignment="1">
      <alignment horizontal="center" vertical="center"/>
    </xf>
    <xf numFmtId="0" fontId="28" fillId="0" borderId="13" xfId="0" applyFont="1" applyBorder="1" applyAlignment="1">
      <alignment horizontal="center" vertical="center"/>
    </xf>
    <xf numFmtId="0" fontId="28" fillId="0" borderId="15" xfId="0" applyFont="1" applyBorder="1" applyAlignment="1">
      <alignment horizontal="center" vertical="center"/>
    </xf>
    <xf numFmtId="0" fontId="28" fillId="0" borderId="16" xfId="0" applyFont="1" applyBorder="1" applyAlignment="1">
      <alignment horizontal="center" vertical="center"/>
    </xf>
    <xf numFmtId="0" fontId="22" fillId="0" borderId="49" xfId="0" applyFont="1" applyBorder="1" applyAlignment="1">
      <alignment horizontal="left"/>
    </xf>
    <xf numFmtId="0" fontId="22" fillId="0" borderId="48" xfId="0" applyFont="1" applyBorder="1" applyAlignment="1">
      <alignment horizontal="left"/>
    </xf>
    <xf numFmtId="0" fontId="2" fillId="0" borderId="13" xfId="0" applyFont="1" applyBorder="1" applyAlignment="1">
      <alignment horizontal="center" vertical="center"/>
    </xf>
    <xf numFmtId="0" fontId="2" fillId="0" borderId="16" xfId="0" applyFont="1" applyBorder="1" applyAlignment="1">
      <alignment horizontal="center" vertical="center"/>
    </xf>
    <xf numFmtId="4" fontId="5" fillId="0" borderId="13" xfId="0" applyNumberFormat="1" applyFont="1" applyBorder="1" applyAlignment="1">
      <alignment horizontal="center" vertical="center"/>
    </xf>
    <xf numFmtId="4" fontId="5" fillId="0" borderId="16" xfId="0" applyNumberFormat="1" applyFont="1" applyBorder="1" applyAlignment="1">
      <alignment horizontal="center" vertical="center"/>
    </xf>
    <xf numFmtId="0" fontId="23" fillId="0" borderId="4" xfId="0" applyFont="1" applyFill="1" applyBorder="1" applyAlignment="1">
      <alignment horizontal="left"/>
    </xf>
    <xf numFmtId="0" fontId="23" fillId="0" borderId="0" xfId="0" applyFont="1" applyFill="1" applyBorder="1" applyAlignment="1">
      <alignment horizontal="left"/>
    </xf>
    <xf numFmtId="0" fontId="22" fillId="0" borderId="0" xfId="0" applyFont="1" applyFill="1" applyBorder="1" applyAlignment="1">
      <alignment horizontal="right"/>
    </xf>
    <xf numFmtId="0" fontId="22" fillId="0" borderId="5" xfId="0" applyFont="1" applyFill="1" applyBorder="1" applyAlignment="1">
      <alignment horizontal="right"/>
    </xf>
    <xf numFmtId="0" fontId="22" fillId="0" borderId="0" xfId="0" applyFont="1" applyBorder="1" applyAlignment="1">
      <alignment horizontal="right"/>
    </xf>
    <xf numFmtId="0" fontId="22" fillId="0" borderId="5" xfId="0" applyFont="1" applyBorder="1" applyAlignment="1">
      <alignment horizontal="right"/>
    </xf>
    <xf numFmtId="0" fontId="23" fillId="0" borderId="4" xfId="0" applyFont="1" applyBorder="1" applyAlignment="1">
      <alignment horizontal="left"/>
    </xf>
    <xf numFmtId="0" fontId="23" fillId="0" borderId="0" xfId="0" applyFont="1" applyBorder="1" applyAlignment="1">
      <alignment horizontal="left"/>
    </xf>
    <xf numFmtId="165" fontId="20" fillId="4" borderId="4" xfId="0" applyNumberFormat="1" applyFont="1" applyFill="1" applyBorder="1" applyAlignment="1">
      <alignment horizontal="center"/>
    </xf>
    <xf numFmtId="165" fontId="20" fillId="4" borderId="0" xfId="0" applyNumberFormat="1" applyFont="1" applyFill="1" applyBorder="1" applyAlignment="1">
      <alignment horizontal="center"/>
    </xf>
    <xf numFmtId="165" fontId="20" fillId="4" borderId="5" xfId="0" applyNumberFormat="1" applyFont="1" applyFill="1" applyBorder="1" applyAlignment="1">
      <alignment horizontal="center"/>
    </xf>
    <xf numFmtId="0" fontId="15" fillId="0" borderId="4" xfId="0" applyFont="1" applyBorder="1" applyAlignment="1">
      <alignment horizontal="center"/>
    </xf>
    <xf numFmtId="0" fontId="15" fillId="0" borderId="0" xfId="0" applyFont="1" applyBorder="1" applyAlignment="1">
      <alignment horizontal="center"/>
    </xf>
    <xf numFmtId="165" fontId="15" fillId="0" borderId="0" xfId="0" applyNumberFormat="1" applyFont="1" applyBorder="1" applyAlignment="1">
      <alignment horizontal="left" wrapText="1"/>
    </xf>
    <xf numFmtId="165" fontId="15" fillId="0" borderId="5" xfId="0" applyNumberFormat="1" applyFont="1" applyBorder="1" applyAlignment="1">
      <alignment horizontal="left" wrapText="1"/>
    </xf>
    <xf numFmtId="0" fontId="22" fillId="0" borderId="4" xfId="0" applyFont="1" applyBorder="1" applyAlignment="1">
      <alignment horizontal="left" vertical="top"/>
    </xf>
    <xf numFmtId="0" fontId="22" fillId="0" borderId="0" xfId="0" applyFont="1" applyBorder="1" applyAlignment="1">
      <alignment horizontal="left" vertical="top"/>
    </xf>
    <xf numFmtId="0" fontId="22" fillId="0" borderId="0" xfId="0" applyFont="1" applyBorder="1" applyAlignment="1">
      <alignment horizontal="left"/>
    </xf>
    <xf numFmtId="0" fontId="22" fillId="0" borderId="5" xfId="0" applyFont="1" applyBorder="1" applyAlignment="1">
      <alignment horizontal="left"/>
    </xf>
    <xf numFmtId="0" fontId="17" fillId="3" borderId="4" xfId="0" applyFont="1" applyFill="1" applyBorder="1" applyAlignment="1">
      <alignment horizontal="center" vertical="center"/>
    </xf>
    <xf numFmtId="0" fontId="17" fillId="3" borderId="0" xfId="0" applyFont="1" applyFill="1" applyBorder="1" applyAlignment="1">
      <alignment horizontal="center" vertical="center"/>
    </xf>
    <xf numFmtId="0" fontId="17" fillId="3" borderId="5" xfId="0" applyFont="1" applyFill="1" applyBorder="1" applyAlignment="1">
      <alignment horizontal="center" vertical="center"/>
    </xf>
    <xf numFmtId="0" fontId="19" fillId="3" borderId="6" xfId="0" applyFont="1" applyFill="1" applyBorder="1" applyAlignment="1">
      <alignment horizontal="center" vertical="center"/>
    </xf>
    <xf numFmtId="0" fontId="19" fillId="3" borderId="7" xfId="0" applyFont="1" applyFill="1" applyBorder="1" applyAlignment="1">
      <alignment horizontal="center" vertical="center"/>
    </xf>
    <xf numFmtId="0" fontId="19" fillId="3" borderId="8" xfId="0" applyFont="1" applyFill="1" applyBorder="1" applyAlignment="1">
      <alignment horizontal="center" vertical="center"/>
    </xf>
    <xf numFmtId="0" fontId="12" fillId="0" borderId="4" xfId="0" applyFont="1" applyBorder="1" applyAlignment="1">
      <alignment horizontal="center"/>
    </xf>
    <xf numFmtId="0" fontId="12" fillId="0" borderId="0" xfId="0" applyFont="1" applyBorder="1" applyAlignment="1">
      <alignment horizontal="center"/>
    </xf>
    <xf numFmtId="165" fontId="15" fillId="0" borderId="0" xfId="0" applyNumberFormat="1" applyFont="1" applyBorder="1" applyAlignment="1">
      <alignment horizontal="center" wrapText="1"/>
    </xf>
    <xf numFmtId="165" fontId="15" fillId="0" borderId="5" xfId="0" applyNumberFormat="1" applyFont="1" applyBorder="1" applyAlignment="1">
      <alignment horizontal="center" wrapText="1"/>
    </xf>
    <xf numFmtId="0" fontId="4" fillId="0" borderId="48" xfId="0" applyFont="1" applyBorder="1" applyAlignment="1">
      <alignment horizontal="left"/>
    </xf>
    <xf numFmtId="0" fontId="4" fillId="0" borderId="50" xfId="0" applyFont="1" applyBorder="1" applyAlignment="1">
      <alignment horizontal="left"/>
    </xf>
    <xf numFmtId="0" fontId="7" fillId="0" borderId="39" xfId="0" applyFont="1" applyBorder="1" applyAlignment="1">
      <alignment horizontal="right" vertical="center" wrapText="1"/>
    </xf>
    <xf numFmtId="0" fontId="7" fillId="0" borderId="40" xfId="0" applyFont="1" applyBorder="1" applyAlignment="1">
      <alignment horizontal="right" vertical="center" wrapText="1"/>
    </xf>
    <xf numFmtId="0" fontId="7" fillId="0" borderId="41" xfId="0" applyFont="1" applyBorder="1" applyAlignment="1">
      <alignment horizontal="right" vertical="center" wrapText="1"/>
    </xf>
    <xf numFmtId="0" fontId="7" fillId="0" borderId="4" xfId="0" applyFont="1" applyBorder="1" applyAlignment="1">
      <alignment horizontal="right" vertical="center" wrapText="1"/>
    </xf>
    <xf numFmtId="0" fontId="7" fillId="0" borderId="0" xfId="0" applyFont="1" applyBorder="1" applyAlignment="1">
      <alignment horizontal="right" vertical="center" wrapText="1"/>
    </xf>
    <xf numFmtId="0" fontId="7" fillId="0" borderId="5" xfId="0" applyFont="1" applyBorder="1" applyAlignment="1">
      <alignment horizontal="right" vertical="center" wrapText="1"/>
    </xf>
    <xf numFmtId="0" fontId="7" fillId="0" borderId="6" xfId="0" applyFont="1" applyBorder="1" applyAlignment="1">
      <alignment horizontal="right" vertical="center" wrapText="1"/>
    </xf>
    <xf numFmtId="0" fontId="7" fillId="0" borderId="7" xfId="0" applyFont="1" applyBorder="1" applyAlignment="1">
      <alignment horizontal="right" vertical="center" wrapText="1"/>
    </xf>
    <xf numFmtId="0" fontId="7" fillId="0" borderId="8" xfId="0" applyFont="1" applyBorder="1" applyAlignment="1">
      <alignment horizontal="right" vertical="center" wrapText="1"/>
    </xf>
    <xf numFmtId="0" fontId="4" fillId="0" borderId="4" xfId="0" applyFont="1" applyBorder="1" applyAlignment="1">
      <alignment horizontal="left" vertical="center"/>
    </xf>
    <xf numFmtId="0" fontId="4" fillId="0" borderId="0" xfId="0" applyFont="1" applyBorder="1" applyAlignment="1">
      <alignment horizontal="left" vertical="center"/>
    </xf>
    <xf numFmtId="0" fontId="4" fillId="0" borderId="5" xfId="0" applyFont="1" applyBorder="1" applyAlignment="1">
      <alignment horizontal="left" vertical="center"/>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13" fillId="0" borderId="4"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5" xfId="0" applyFont="1" applyBorder="1" applyAlignment="1">
      <alignment horizontal="center" vertical="center" wrapText="1"/>
    </xf>
    <xf numFmtId="0" fontId="8" fillId="0" borderId="20" xfId="0" applyFont="1" applyBorder="1" applyAlignment="1">
      <alignment horizontal="left"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7" fillId="0" borderId="4" xfId="0" applyFont="1" applyBorder="1" applyAlignment="1">
      <alignment horizontal="center" vertical="center" wrapText="1"/>
    </xf>
    <xf numFmtId="0" fontId="7" fillId="0" borderId="0"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8" xfId="0" applyFont="1" applyBorder="1" applyAlignment="1">
      <alignment horizontal="left" vertical="center" wrapText="1"/>
    </xf>
    <xf numFmtId="0" fontId="7" fillId="0" borderId="19" xfId="0" applyFont="1" applyBorder="1" applyAlignment="1">
      <alignment horizontal="left" vertical="center" wrapText="1"/>
    </xf>
    <xf numFmtId="0" fontId="7" fillId="0" borderId="20" xfId="0" applyFont="1" applyBorder="1" applyAlignment="1">
      <alignment horizontal="left" vertical="center" wrapText="1"/>
    </xf>
    <xf numFmtId="0" fontId="11" fillId="0" borderId="36" xfId="0" applyFont="1" applyBorder="1" applyAlignment="1">
      <alignment horizontal="center"/>
    </xf>
    <xf numFmtId="0" fontId="11" fillId="0" borderId="37" xfId="0" applyFont="1" applyBorder="1" applyAlignment="1">
      <alignment horizontal="center"/>
    </xf>
    <xf numFmtId="0" fontId="11" fillId="0" borderId="38" xfId="0" applyFont="1" applyBorder="1" applyAlignment="1">
      <alignment horizontal="center"/>
    </xf>
    <xf numFmtId="0" fontId="8" fillId="0" borderId="19" xfId="0" applyFont="1" applyBorder="1" applyAlignment="1">
      <alignment horizontal="center" vertical="center" wrapText="1"/>
    </xf>
    <xf numFmtId="0" fontId="41" fillId="0" borderId="24" xfId="0" applyFont="1" applyBorder="1" applyAlignment="1">
      <alignment horizontal="center" vertical="center"/>
    </xf>
    <xf numFmtId="4" fontId="29" fillId="0" borderId="24" xfId="0" applyNumberFormat="1" applyFont="1" applyBorder="1" applyAlignment="1">
      <alignment horizontal="center" vertical="center"/>
    </xf>
    <xf numFmtId="0" fontId="41" fillId="0" borderId="29" xfId="0" applyFont="1" applyBorder="1" applyAlignment="1">
      <alignment horizontal="center" vertical="center"/>
    </xf>
    <xf numFmtId="4" fontId="29" fillId="0" borderId="29" xfId="0" applyNumberFormat="1" applyFont="1" applyBorder="1" applyAlignment="1">
      <alignment horizontal="center" vertical="center"/>
    </xf>
    <xf numFmtId="4" fontId="29" fillId="0" borderId="34"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1:H39"/>
  <sheetViews>
    <sheetView topLeftCell="A30" workbookViewId="0">
      <selection activeCell="H8" sqref="H8"/>
    </sheetView>
  </sheetViews>
  <sheetFormatPr defaultColWidth="9" defaultRowHeight="15"/>
  <cols>
    <col min="1" max="1" width="17.85546875" customWidth="1"/>
    <col min="2" max="2" width="33.28515625" customWidth="1"/>
    <col min="3" max="3" width="31.28515625" customWidth="1"/>
    <col min="4" max="4" width="16.85546875" customWidth="1"/>
    <col min="5" max="5" width="25.140625" customWidth="1"/>
    <col min="6" max="6" width="24.28515625" customWidth="1"/>
    <col min="7" max="7" width="17.5703125" customWidth="1"/>
    <col min="8" max="8" width="49.5703125" customWidth="1"/>
  </cols>
  <sheetData>
    <row r="1" spans="1:8" ht="72.75">
      <c r="A1" s="160" t="s">
        <v>0</v>
      </c>
      <c r="B1" s="161"/>
      <c r="C1" s="161"/>
      <c r="D1" s="161"/>
      <c r="E1" s="161"/>
      <c r="F1" s="161"/>
      <c r="G1" s="162"/>
      <c r="H1" s="123"/>
    </row>
    <row r="2" spans="1:8" ht="3.75" customHeight="1">
      <c r="A2" s="163"/>
      <c r="B2" s="164"/>
      <c r="C2" s="164"/>
      <c r="D2" s="164"/>
      <c r="E2" s="164"/>
      <c r="F2" s="164"/>
      <c r="G2" s="165"/>
      <c r="H2" s="124"/>
    </row>
    <row r="3" spans="1:8" ht="0.75" customHeight="1">
      <c r="A3" s="163"/>
      <c r="B3" s="164"/>
      <c r="C3" s="164"/>
      <c r="D3" s="164"/>
      <c r="E3" s="164"/>
      <c r="F3" s="164"/>
      <c r="G3" s="165"/>
      <c r="H3" s="125"/>
    </row>
    <row r="4" spans="1:8" ht="23.25" hidden="1">
      <c r="A4" s="163"/>
      <c r="B4" s="164"/>
      <c r="C4" s="164"/>
      <c r="D4" s="164"/>
      <c r="E4" s="164"/>
      <c r="F4" s="164"/>
      <c r="G4" s="165"/>
      <c r="H4" s="126"/>
    </row>
    <row r="5" spans="1:8" ht="23.25" hidden="1">
      <c r="A5" s="163"/>
      <c r="B5" s="164"/>
      <c r="C5" s="164"/>
      <c r="D5" s="164"/>
      <c r="E5" s="164"/>
      <c r="F5" s="164"/>
      <c r="G5" s="165"/>
      <c r="H5" s="126"/>
    </row>
    <row r="6" spans="1:8" ht="23.25">
      <c r="A6" s="154" t="s">
        <v>1</v>
      </c>
      <c r="B6" s="155"/>
      <c r="C6" s="155"/>
      <c r="D6" s="155"/>
      <c r="E6" s="155"/>
      <c r="F6" s="155"/>
      <c r="G6" s="156"/>
      <c r="H6" s="127"/>
    </row>
    <row r="7" spans="1:8" ht="18.75">
      <c r="A7" s="1"/>
      <c r="B7" s="2"/>
      <c r="C7" s="2"/>
      <c r="D7" s="2"/>
      <c r="E7" s="2"/>
      <c r="F7" s="2"/>
      <c r="G7" s="3"/>
      <c r="H7" s="127"/>
    </row>
    <row r="8" spans="1:8" ht="30.75" customHeight="1">
      <c r="A8" s="154" t="s">
        <v>141</v>
      </c>
      <c r="B8" s="155"/>
      <c r="C8" s="155"/>
      <c r="D8" s="155"/>
      <c r="E8" s="155"/>
      <c r="F8" s="155"/>
      <c r="G8" s="156"/>
      <c r="H8" s="127"/>
    </row>
    <row r="9" spans="1:8" ht="26.25" customHeight="1">
      <c r="A9" s="154" t="s">
        <v>2</v>
      </c>
      <c r="B9" s="155"/>
      <c r="C9" s="155"/>
      <c r="D9" s="155"/>
      <c r="E9" s="155"/>
      <c r="F9" s="155"/>
      <c r="G9" s="156"/>
      <c r="H9" s="126"/>
    </row>
    <row r="10" spans="1:8" ht="23.25">
      <c r="A10" s="157" t="s">
        <v>146</v>
      </c>
      <c r="B10" s="158"/>
      <c r="C10" s="158"/>
      <c r="D10" s="158"/>
      <c r="E10" s="158"/>
      <c r="F10" s="158"/>
      <c r="G10" s="159"/>
      <c r="H10" s="126"/>
    </row>
    <row r="11" spans="1:8" ht="18.75">
      <c r="A11" s="4"/>
      <c r="B11" s="5"/>
      <c r="C11" s="5"/>
      <c r="D11" s="5"/>
      <c r="E11" s="5"/>
      <c r="F11" s="5"/>
      <c r="G11" s="6"/>
    </row>
    <row r="12" spans="1:8" ht="21">
      <c r="A12" s="11" t="s">
        <v>3</v>
      </c>
      <c r="B12" s="11" t="s">
        <v>4</v>
      </c>
      <c r="C12" s="11" t="s">
        <v>5</v>
      </c>
      <c r="D12" s="11" t="s">
        <v>6</v>
      </c>
      <c r="E12" s="11" t="s">
        <v>7</v>
      </c>
      <c r="F12" s="11" t="s">
        <v>8</v>
      </c>
      <c r="G12" s="11" t="s">
        <v>9</v>
      </c>
    </row>
    <row r="13" spans="1:8" ht="21">
      <c r="A13" s="128">
        <v>44416</v>
      </c>
      <c r="B13" s="11" t="s">
        <v>10</v>
      </c>
      <c r="C13" s="12" t="s">
        <v>11</v>
      </c>
      <c r="D13" s="13">
        <v>3</v>
      </c>
      <c r="E13" s="14">
        <v>690</v>
      </c>
      <c r="F13" s="12" t="s">
        <v>12</v>
      </c>
      <c r="G13" s="12" t="s">
        <v>13</v>
      </c>
    </row>
    <row r="14" spans="1:8" ht="21">
      <c r="A14" s="128">
        <v>44416</v>
      </c>
      <c r="B14" s="11" t="s">
        <v>10</v>
      </c>
      <c r="C14" s="12" t="s">
        <v>14</v>
      </c>
      <c r="D14" s="13">
        <v>3.5</v>
      </c>
      <c r="E14" s="14">
        <v>1050</v>
      </c>
      <c r="F14" s="12" t="s">
        <v>12</v>
      </c>
      <c r="G14" s="12" t="s">
        <v>15</v>
      </c>
    </row>
    <row r="15" spans="1:8" ht="21">
      <c r="A15" s="128">
        <v>44416</v>
      </c>
      <c r="B15" s="11" t="s">
        <v>16</v>
      </c>
      <c r="C15" s="12" t="s">
        <v>17</v>
      </c>
      <c r="D15" s="13">
        <v>3</v>
      </c>
      <c r="E15" s="14">
        <v>1350</v>
      </c>
      <c r="F15" s="12" t="s">
        <v>12</v>
      </c>
      <c r="G15" s="12" t="s">
        <v>18</v>
      </c>
    </row>
    <row r="16" spans="1:8" ht="21">
      <c r="A16" s="128">
        <v>44416</v>
      </c>
      <c r="B16" s="11" t="s">
        <v>19</v>
      </c>
      <c r="C16" s="12" t="s">
        <v>17</v>
      </c>
      <c r="D16" s="13">
        <v>3</v>
      </c>
      <c r="E16" s="14">
        <v>1350</v>
      </c>
      <c r="F16" s="12" t="s">
        <v>12</v>
      </c>
      <c r="G16" s="12" t="s">
        <v>20</v>
      </c>
    </row>
    <row r="17" spans="1:7" ht="21">
      <c r="A17" s="128">
        <v>44426</v>
      </c>
      <c r="B17" s="11" t="s">
        <v>21</v>
      </c>
      <c r="C17" s="12" t="s">
        <v>22</v>
      </c>
      <c r="D17" s="13">
        <v>2.5</v>
      </c>
      <c r="E17" s="14">
        <v>950</v>
      </c>
      <c r="F17" s="12" t="s">
        <v>12</v>
      </c>
      <c r="G17" s="12" t="s">
        <v>23</v>
      </c>
    </row>
    <row r="18" spans="1:7" ht="21">
      <c r="A18" s="128">
        <v>44426</v>
      </c>
      <c r="B18" s="11" t="s">
        <v>24</v>
      </c>
      <c r="C18" s="12" t="s">
        <v>25</v>
      </c>
      <c r="D18" s="13">
        <v>5</v>
      </c>
      <c r="E18" s="14">
        <v>1400</v>
      </c>
      <c r="F18" s="12" t="s">
        <v>12</v>
      </c>
      <c r="G18" s="12" t="s">
        <v>26</v>
      </c>
    </row>
    <row r="19" spans="1:7" ht="21">
      <c r="A19" s="128">
        <v>44426</v>
      </c>
      <c r="B19" s="11" t="s">
        <v>27</v>
      </c>
      <c r="C19" s="12" t="s">
        <v>28</v>
      </c>
      <c r="D19" s="13">
        <v>5</v>
      </c>
      <c r="E19" s="14">
        <v>2500</v>
      </c>
      <c r="F19" s="12" t="s">
        <v>12</v>
      </c>
      <c r="G19" s="12" t="s">
        <v>29</v>
      </c>
    </row>
    <row r="20" spans="1:7" ht="21">
      <c r="A20" s="128">
        <v>44427</v>
      </c>
      <c r="B20" s="11" t="s">
        <v>16</v>
      </c>
      <c r="C20" s="12" t="s">
        <v>17</v>
      </c>
      <c r="D20" s="13">
        <v>5</v>
      </c>
      <c r="E20" s="14">
        <v>2250</v>
      </c>
      <c r="F20" s="12" t="s">
        <v>12</v>
      </c>
      <c r="G20" s="12" t="s">
        <v>30</v>
      </c>
    </row>
    <row r="21" spans="1:7" ht="21">
      <c r="A21" s="128">
        <v>44427</v>
      </c>
      <c r="B21" s="11" t="s">
        <v>16</v>
      </c>
      <c r="C21" s="12" t="s">
        <v>17</v>
      </c>
      <c r="D21" s="13">
        <v>5</v>
      </c>
      <c r="E21" s="14">
        <v>2250</v>
      </c>
      <c r="F21" s="12" t="s">
        <v>12</v>
      </c>
      <c r="G21" s="12" t="s">
        <v>31</v>
      </c>
    </row>
    <row r="22" spans="1:7" ht="21">
      <c r="A22" s="128">
        <v>44427</v>
      </c>
      <c r="B22" s="11" t="s">
        <v>24</v>
      </c>
      <c r="C22" s="12" t="s">
        <v>14</v>
      </c>
      <c r="D22" s="13">
        <v>5</v>
      </c>
      <c r="E22" s="14">
        <v>1500</v>
      </c>
      <c r="F22" s="12" t="s">
        <v>12</v>
      </c>
      <c r="G22" s="12" t="s">
        <v>32</v>
      </c>
    </row>
    <row r="23" spans="1:7" ht="21">
      <c r="A23" s="128">
        <v>44432</v>
      </c>
      <c r="B23" s="11" t="s">
        <v>33</v>
      </c>
      <c r="C23" s="12" t="s">
        <v>34</v>
      </c>
      <c r="D23" s="13">
        <v>2.5</v>
      </c>
      <c r="E23" s="14">
        <v>875</v>
      </c>
      <c r="F23" s="12" t="s">
        <v>12</v>
      </c>
      <c r="G23" s="12" t="s">
        <v>35</v>
      </c>
    </row>
    <row r="24" spans="1:7" ht="21">
      <c r="A24" s="128">
        <v>44433</v>
      </c>
      <c r="B24" s="11" t="s">
        <v>36</v>
      </c>
      <c r="C24" s="12" t="s">
        <v>14</v>
      </c>
      <c r="D24" s="13">
        <v>4.5</v>
      </c>
      <c r="E24" s="14">
        <v>1350</v>
      </c>
      <c r="F24" s="12" t="s">
        <v>12</v>
      </c>
      <c r="G24" s="12" t="s">
        <v>37</v>
      </c>
    </row>
    <row r="25" spans="1:7" ht="21">
      <c r="A25" s="128">
        <v>44433</v>
      </c>
      <c r="B25" s="11" t="s">
        <v>38</v>
      </c>
      <c r="C25" s="12" t="s">
        <v>17</v>
      </c>
      <c r="D25" s="13">
        <v>4</v>
      </c>
      <c r="E25" s="14">
        <v>1800</v>
      </c>
      <c r="F25" s="12" t="s">
        <v>12</v>
      </c>
      <c r="G25" s="12" t="s">
        <v>39</v>
      </c>
    </row>
    <row r="26" spans="1:7" ht="21">
      <c r="A26" s="128">
        <v>44433</v>
      </c>
      <c r="B26" s="11" t="s">
        <v>38</v>
      </c>
      <c r="C26" s="12" t="s">
        <v>17</v>
      </c>
      <c r="D26" s="13">
        <v>4</v>
      </c>
      <c r="E26" s="14">
        <v>1800</v>
      </c>
      <c r="F26" s="12" t="s">
        <v>12</v>
      </c>
      <c r="G26" s="12" t="s">
        <v>40</v>
      </c>
    </row>
    <row r="27" spans="1:7" ht="21">
      <c r="A27" s="128">
        <v>44435</v>
      </c>
      <c r="B27" s="11" t="s">
        <v>41</v>
      </c>
      <c r="C27" s="12" t="s">
        <v>42</v>
      </c>
      <c r="D27" s="13">
        <v>2.5</v>
      </c>
      <c r="E27" s="14">
        <v>400</v>
      </c>
      <c r="F27" s="12" t="s">
        <v>12</v>
      </c>
      <c r="G27" s="12" t="s">
        <v>43</v>
      </c>
    </row>
    <row r="28" spans="1:7" ht="21">
      <c r="A28" s="128">
        <v>44435</v>
      </c>
      <c r="B28" s="11" t="s">
        <v>16</v>
      </c>
      <c r="C28" s="12" t="s">
        <v>42</v>
      </c>
      <c r="D28" s="13">
        <v>2.5</v>
      </c>
      <c r="E28" s="14">
        <v>400</v>
      </c>
      <c r="F28" s="12" t="s">
        <v>12</v>
      </c>
      <c r="G28" s="12" t="s">
        <v>44</v>
      </c>
    </row>
    <row r="29" spans="1:7" ht="21">
      <c r="A29" s="128">
        <v>44435</v>
      </c>
      <c r="B29" s="11" t="s">
        <v>16</v>
      </c>
      <c r="C29" s="12" t="s">
        <v>45</v>
      </c>
      <c r="D29" s="13">
        <v>4</v>
      </c>
      <c r="E29" s="14">
        <v>400</v>
      </c>
      <c r="F29" s="12" t="s">
        <v>12</v>
      </c>
      <c r="G29" s="12" t="s">
        <v>46</v>
      </c>
    </row>
    <row r="30" spans="1:7" ht="21">
      <c r="A30" s="128">
        <v>44435</v>
      </c>
      <c r="B30" s="11" t="s">
        <v>47</v>
      </c>
      <c r="C30" s="12" t="s">
        <v>45</v>
      </c>
      <c r="D30" s="13">
        <v>4</v>
      </c>
      <c r="E30" s="14">
        <v>400</v>
      </c>
      <c r="F30" s="12" t="s">
        <v>12</v>
      </c>
      <c r="G30" s="12" t="s">
        <v>48</v>
      </c>
    </row>
    <row r="31" spans="1:7" ht="21">
      <c r="A31" s="128">
        <v>44435</v>
      </c>
      <c r="B31" s="11" t="s">
        <v>49</v>
      </c>
      <c r="C31" s="12" t="s">
        <v>45</v>
      </c>
      <c r="D31" s="13">
        <v>4.5</v>
      </c>
      <c r="E31" s="14">
        <v>450</v>
      </c>
      <c r="F31" s="12" t="s">
        <v>12</v>
      </c>
      <c r="G31" s="12" t="s">
        <v>50</v>
      </c>
    </row>
    <row r="32" spans="1:7" ht="21">
      <c r="A32" s="129" t="s">
        <v>51</v>
      </c>
      <c r="B32" s="130"/>
      <c r="C32" s="130"/>
      <c r="D32" s="131">
        <f>SUM(D13:D31)</f>
        <v>72.5</v>
      </c>
      <c r="E32" s="79">
        <f>SUM(E13:E31)</f>
        <v>23165</v>
      </c>
      <c r="F32" s="132"/>
      <c r="G32" s="133"/>
    </row>
    <row r="33" spans="1:8" ht="18.75">
      <c r="A33" s="134"/>
      <c r="B33" s="135"/>
      <c r="C33" s="135"/>
      <c r="D33" s="135"/>
      <c r="E33" s="135"/>
      <c r="F33" s="135"/>
      <c r="G33" s="136"/>
    </row>
    <row r="38" spans="1:8" ht="15.75">
      <c r="H38" s="44"/>
    </row>
    <row r="39" spans="1:8">
      <c r="H39" s="137"/>
    </row>
  </sheetData>
  <mergeCells count="5">
    <mergeCell ref="A6:G6"/>
    <mergeCell ref="A8:G8"/>
    <mergeCell ref="A9:G9"/>
    <mergeCell ref="A10:G10"/>
    <mergeCell ref="A1:G5"/>
  </mergeCells>
  <pageMargins left="0.7" right="0.7" top="2" bottom="0.75" header="0.3" footer="0.3"/>
  <pageSetup scale="54" orientation="portrait" r:id="rId1"/>
</worksheet>
</file>

<file path=xl/worksheets/sheet2.xml><?xml version="1.0" encoding="utf-8"?>
<worksheet xmlns="http://schemas.openxmlformats.org/spreadsheetml/2006/main" xmlns:r="http://schemas.openxmlformats.org/officeDocument/2006/relationships">
  <sheetPr>
    <pageSetUpPr fitToPage="1"/>
  </sheetPr>
  <dimension ref="A1:J50"/>
  <sheetViews>
    <sheetView topLeftCell="A40" workbookViewId="0">
      <selection activeCell="B4" sqref="B4:J4"/>
    </sheetView>
  </sheetViews>
  <sheetFormatPr defaultColWidth="9" defaultRowHeight="15"/>
  <cols>
    <col min="2" max="2" width="10.7109375" customWidth="1"/>
    <col min="3" max="3" width="14" customWidth="1"/>
    <col min="4" max="4" width="14.7109375" customWidth="1"/>
    <col min="5" max="5" width="50" customWidth="1"/>
    <col min="6" max="6" width="15" customWidth="1"/>
    <col min="7" max="7" width="14.140625" customWidth="1"/>
    <col min="8" max="8" width="13.7109375" customWidth="1"/>
    <col min="9" max="9" width="13.5703125" customWidth="1"/>
    <col min="10" max="10" width="25.7109375" customWidth="1"/>
  </cols>
  <sheetData>
    <row r="1" spans="2:10">
      <c r="E1" s="38"/>
      <c r="F1" s="38"/>
    </row>
    <row r="2" spans="2:10" ht="15.75" thickBot="1">
      <c r="B2" s="85"/>
      <c r="C2" s="85"/>
      <c r="D2" s="86"/>
      <c r="E2" s="87"/>
      <c r="F2" s="87"/>
      <c r="G2" s="87"/>
      <c r="H2" s="220"/>
      <c r="I2" s="220"/>
      <c r="J2" s="220"/>
    </row>
    <row r="3" spans="2:10" ht="27" customHeight="1" thickBot="1">
      <c r="B3" s="221" t="s">
        <v>52</v>
      </c>
      <c r="C3" s="222"/>
      <c r="D3" s="222"/>
      <c r="E3" s="88"/>
      <c r="F3" s="89"/>
      <c r="G3" s="223" t="s">
        <v>53</v>
      </c>
      <c r="H3" s="223"/>
      <c r="I3" s="223"/>
      <c r="J3" s="224"/>
    </row>
    <row r="4" spans="2:10" ht="77.25" customHeight="1">
      <c r="B4" s="225" t="s">
        <v>0</v>
      </c>
      <c r="C4" s="226"/>
      <c r="D4" s="226"/>
      <c r="E4" s="226"/>
      <c r="F4" s="226"/>
      <c r="G4" s="226"/>
      <c r="H4" s="226"/>
      <c r="I4" s="226"/>
      <c r="J4" s="227"/>
    </row>
    <row r="5" spans="2:10" ht="15" customHeight="1">
      <c r="B5" s="209" t="s">
        <v>54</v>
      </c>
      <c r="C5" s="210"/>
      <c r="D5" s="210"/>
      <c r="E5" s="210"/>
      <c r="F5" s="210"/>
      <c r="G5" s="210"/>
      <c r="H5" s="210"/>
      <c r="I5" s="210"/>
      <c r="J5" s="211"/>
    </row>
    <row r="6" spans="2:10" ht="18">
      <c r="B6" s="209" t="s">
        <v>55</v>
      </c>
      <c r="C6" s="210"/>
      <c r="D6" s="210"/>
      <c r="E6" s="210"/>
      <c r="F6" s="210"/>
      <c r="G6" s="210"/>
      <c r="H6" s="210"/>
      <c r="I6" s="210"/>
      <c r="J6" s="211"/>
    </row>
    <row r="7" spans="2:10" ht="23.25">
      <c r="B7" s="212" t="s">
        <v>56</v>
      </c>
      <c r="C7" s="213"/>
      <c r="D7" s="213"/>
      <c r="E7" s="213"/>
      <c r="F7" s="213"/>
      <c r="G7" s="213"/>
      <c r="H7" s="213"/>
      <c r="I7" s="213"/>
      <c r="J7" s="214"/>
    </row>
    <row r="8" spans="2:10" ht="24" thickBot="1">
      <c r="B8" s="215" t="s">
        <v>57</v>
      </c>
      <c r="C8" s="216"/>
      <c r="D8" s="216"/>
      <c r="E8" s="216"/>
      <c r="F8" s="216"/>
      <c r="G8" s="216"/>
      <c r="H8" s="216"/>
      <c r="I8" s="216"/>
      <c r="J8" s="217"/>
    </row>
    <row r="9" spans="2:10" ht="18.75">
      <c r="B9" s="201"/>
      <c r="C9" s="202"/>
      <c r="D9" s="202"/>
      <c r="E9" s="90"/>
      <c r="F9" s="91"/>
      <c r="G9" s="91"/>
      <c r="H9" s="92"/>
      <c r="I9" s="218"/>
      <c r="J9" s="219"/>
    </row>
    <row r="10" spans="2:10" ht="27" customHeight="1">
      <c r="B10" s="198" t="s">
        <v>154</v>
      </c>
      <c r="C10" s="199"/>
      <c r="D10" s="199"/>
      <c r="E10" s="199"/>
      <c r="F10" s="199"/>
      <c r="G10" s="199"/>
      <c r="H10" s="199"/>
      <c r="I10" s="199"/>
      <c r="J10" s="200"/>
    </row>
    <row r="11" spans="2:10" ht="21" thickBot="1">
      <c r="B11" s="201"/>
      <c r="C11" s="202"/>
      <c r="D11" s="202"/>
      <c r="E11" s="93"/>
      <c r="F11" s="91"/>
      <c r="G11" s="91"/>
      <c r="H11" s="203"/>
      <c r="I11" s="203"/>
      <c r="J11" s="204"/>
    </row>
    <row r="12" spans="2:10" ht="23.25">
      <c r="B12" s="205" t="s">
        <v>58</v>
      </c>
      <c r="C12" s="206"/>
      <c r="D12" s="206"/>
      <c r="E12" s="94"/>
      <c r="F12" s="95"/>
      <c r="G12" s="96"/>
      <c r="H12" s="207"/>
      <c r="I12" s="207"/>
      <c r="J12" s="208"/>
    </row>
    <row r="13" spans="2:10" ht="25.5" customHeight="1">
      <c r="B13" s="97" t="s">
        <v>59</v>
      </c>
      <c r="C13" s="98"/>
      <c r="D13" s="99"/>
      <c r="E13" s="150"/>
      <c r="F13" s="150"/>
      <c r="G13" s="100"/>
      <c r="H13" s="190" t="s">
        <v>143</v>
      </c>
      <c r="I13" s="190"/>
      <c r="J13" s="191"/>
    </row>
    <row r="14" spans="2:10" ht="23.25">
      <c r="B14" s="196" t="s">
        <v>60</v>
      </c>
      <c r="C14" s="197"/>
      <c r="D14" s="197"/>
      <c r="E14" s="150"/>
      <c r="F14" s="150"/>
      <c r="G14" s="100"/>
      <c r="H14" s="190" t="s">
        <v>61</v>
      </c>
      <c r="I14" s="190"/>
      <c r="J14" s="191"/>
    </row>
    <row r="15" spans="2:10" ht="28.5" customHeight="1">
      <c r="B15" s="97" t="s">
        <v>62</v>
      </c>
      <c r="C15" s="98"/>
      <c r="D15" s="99"/>
      <c r="E15" s="150"/>
      <c r="F15" s="101"/>
      <c r="G15" s="100"/>
      <c r="H15" s="190" t="s">
        <v>63</v>
      </c>
      <c r="I15" s="190"/>
      <c r="J15" s="191"/>
    </row>
    <row r="16" spans="2:10" ht="27" customHeight="1">
      <c r="B16" s="97" t="s">
        <v>64</v>
      </c>
      <c r="C16" s="98"/>
      <c r="D16" s="99"/>
      <c r="E16" s="150"/>
      <c r="F16" s="101"/>
      <c r="G16" s="100"/>
      <c r="H16" s="194" t="s">
        <v>65</v>
      </c>
      <c r="I16" s="194"/>
      <c r="J16" s="195"/>
    </row>
    <row r="17" spans="1:10" ht="24" customHeight="1">
      <c r="B17" s="192" t="s">
        <v>66</v>
      </c>
      <c r="C17" s="193"/>
      <c r="D17" s="193"/>
      <c r="E17" s="150"/>
      <c r="F17" s="101"/>
      <c r="G17" s="100"/>
      <c r="H17" s="194" t="s">
        <v>67</v>
      </c>
      <c r="I17" s="194"/>
      <c r="J17" s="195"/>
    </row>
    <row r="18" spans="1:10" ht="24.75" customHeight="1">
      <c r="B18" s="192" t="s">
        <v>68</v>
      </c>
      <c r="C18" s="193"/>
      <c r="D18" s="193"/>
      <c r="E18" s="149"/>
      <c r="F18" s="101"/>
      <c r="G18" s="100"/>
      <c r="H18" s="194" t="s">
        <v>69</v>
      </c>
      <c r="I18" s="194"/>
      <c r="J18" s="195"/>
    </row>
    <row r="19" spans="1:10" ht="24" customHeight="1">
      <c r="B19" s="192" t="s">
        <v>70</v>
      </c>
      <c r="C19" s="193"/>
      <c r="D19" s="193"/>
      <c r="E19" s="193"/>
      <c r="F19" s="101"/>
      <c r="G19" s="100"/>
      <c r="H19" s="190" t="s">
        <v>71</v>
      </c>
      <c r="I19" s="190"/>
      <c r="J19" s="191"/>
    </row>
    <row r="20" spans="1:10" ht="25.5" customHeight="1">
      <c r="B20" s="188" t="s">
        <v>142</v>
      </c>
      <c r="C20" s="189"/>
      <c r="D20" s="189"/>
      <c r="E20" s="189"/>
      <c r="F20" s="189"/>
      <c r="G20" s="190" t="s">
        <v>72</v>
      </c>
      <c r="H20" s="190"/>
      <c r="I20" s="190"/>
      <c r="J20" s="191"/>
    </row>
    <row r="21" spans="1:10" ht="22.5" customHeight="1" thickBot="1">
      <c r="B21" s="102"/>
      <c r="C21" s="103"/>
      <c r="D21" s="104"/>
      <c r="E21" s="103"/>
      <c r="F21" s="103"/>
      <c r="G21" s="103"/>
      <c r="H21" s="103"/>
      <c r="I21" s="103"/>
      <c r="J21" s="122"/>
    </row>
    <row r="22" spans="1:10" ht="28.5" customHeight="1">
      <c r="B22" s="105" t="s">
        <v>73</v>
      </c>
      <c r="C22" s="100"/>
      <c r="D22" s="100"/>
      <c r="E22" s="100"/>
      <c r="F22" s="100"/>
      <c r="G22" s="100"/>
      <c r="H22" s="100"/>
      <c r="I22" s="83"/>
      <c r="J22" s="84"/>
    </row>
    <row r="23" spans="1:10" ht="24.75" customHeight="1">
      <c r="B23" s="107" t="s">
        <v>74</v>
      </c>
      <c r="C23" s="107" t="s">
        <v>75</v>
      </c>
      <c r="D23" s="107" t="s">
        <v>76</v>
      </c>
      <c r="E23" s="108" t="s">
        <v>77</v>
      </c>
      <c r="F23" s="107" t="s">
        <v>78</v>
      </c>
      <c r="G23" s="107" t="s">
        <v>79</v>
      </c>
      <c r="H23" s="107" t="s">
        <v>80</v>
      </c>
      <c r="I23" s="107" t="s">
        <v>81</v>
      </c>
      <c r="J23" s="107" t="s">
        <v>82</v>
      </c>
    </row>
    <row r="24" spans="1:10" ht="23.25">
      <c r="B24" s="11">
        <v>1</v>
      </c>
      <c r="C24" s="179">
        <v>44416</v>
      </c>
      <c r="D24" s="109">
        <v>3</v>
      </c>
      <c r="E24" s="110" t="s">
        <v>11</v>
      </c>
      <c r="F24" s="182">
        <v>82</v>
      </c>
      <c r="G24" s="170">
        <v>12.5</v>
      </c>
      <c r="H24" s="173">
        <f>G24*F24*5</f>
        <v>5125</v>
      </c>
      <c r="I24" s="166">
        <v>4440</v>
      </c>
      <c r="J24" s="169">
        <f>H24-I24</f>
        <v>685</v>
      </c>
    </row>
    <row r="25" spans="1:10" ht="27.75" customHeight="1">
      <c r="B25" s="69">
        <v>2</v>
      </c>
      <c r="C25" s="180"/>
      <c r="D25" s="111">
        <v>1</v>
      </c>
      <c r="E25" s="112" t="s">
        <v>14</v>
      </c>
      <c r="F25" s="183"/>
      <c r="G25" s="171"/>
      <c r="H25" s="174"/>
      <c r="I25" s="167"/>
      <c r="J25" s="169"/>
    </row>
    <row r="26" spans="1:10" ht="23.25">
      <c r="A26" s="106"/>
      <c r="B26" s="11">
        <v>3</v>
      </c>
      <c r="C26" s="180"/>
      <c r="D26" s="109">
        <v>1</v>
      </c>
      <c r="E26" s="112" t="s">
        <v>17</v>
      </c>
      <c r="F26" s="183"/>
      <c r="G26" s="171"/>
      <c r="H26" s="174"/>
      <c r="I26" s="167"/>
      <c r="J26" s="169"/>
    </row>
    <row r="27" spans="1:10" ht="34.5" customHeight="1">
      <c r="B27" s="69">
        <v>4</v>
      </c>
      <c r="C27" s="181"/>
      <c r="D27" s="109">
        <v>1</v>
      </c>
      <c r="E27" s="112" t="s">
        <v>17</v>
      </c>
      <c r="F27" s="184"/>
      <c r="G27" s="172"/>
      <c r="H27" s="174"/>
      <c r="I27" s="168"/>
      <c r="J27" s="169"/>
    </row>
    <row r="28" spans="1:10" ht="27.75" customHeight="1">
      <c r="B28" s="69">
        <v>5</v>
      </c>
      <c r="C28" s="179">
        <v>44426</v>
      </c>
      <c r="D28" s="109">
        <v>2</v>
      </c>
      <c r="E28" s="110" t="s">
        <v>22</v>
      </c>
      <c r="F28" s="182">
        <v>140</v>
      </c>
      <c r="G28" s="170">
        <v>12.5</v>
      </c>
      <c r="H28" s="173">
        <f>F28*G28*5</f>
        <v>8750</v>
      </c>
      <c r="I28" s="166">
        <v>4850</v>
      </c>
      <c r="J28" s="169">
        <f>H28-I28</f>
        <v>3900</v>
      </c>
    </row>
    <row r="29" spans="1:10" ht="33" customHeight="1">
      <c r="B29" s="69">
        <v>6</v>
      </c>
      <c r="C29" s="180"/>
      <c r="D29" s="109">
        <v>2</v>
      </c>
      <c r="E29" s="112" t="s">
        <v>25</v>
      </c>
      <c r="F29" s="183"/>
      <c r="G29" s="171"/>
      <c r="H29" s="174"/>
      <c r="I29" s="167"/>
      <c r="J29" s="169"/>
    </row>
    <row r="30" spans="1:10" ht="29.25" customHeight="1">
      <c r="B30" s="11">
        <v>7</v>
      </c>
      <c r="C30" s="181"/>
      <c r="D30" s="109">
        <v>2</v>
      </c>
      <c r="E30" s="112" t="s">
        <v>28</v>
      </c>
      <c r="F30" s="184"/>
      <c r="G30" s="172"/>
      <c r="H30" s="175"/>
      <c r="I30" s="168"/>
      <c r="J30" s="169"/>
    </row>
    <row r="31" spans="1:10" ht="27.75" customHeight="1">
      <c r="B31" s="11">
        <v>8</v>
      </c>
      <c r="C31" s="179">
        <v>44427</v>
      </c>
      <c r="D31" s="109">
        <v>1</v>
      </c>
      <c r="E31" s="110" t="s">
        <v>17</v>
      </c>
      <c r="F31" s="185">
        <v>82</v>
      </c>
      <c r="G31" s="170">
        <v>15</v>
      </c>
      <c r="H31" s="173">
        <v>6150</v>
      </c>
      <c r="I31" s="166">
        <v>6000</v>
      </c>
      <c r="J31" s="169">
        <f>H31-I31</f>
        <v>150</v>
      </c>
    </row>
    <row r="32" spans="1:10" ht="33" customHeight="1">
      <c r="B32" s="11">
        <v>9</v>
      </c>
      <c r="C32" s="180"/>
      <c r="D32" s="109">
        <v>1</v>
      </c>
      <c r="E32" s="112" t="s">
        <v>17</v>
      </c>
      <c r="F32" s="186"/>
      <c r="G32" s="171"/>
      <c r="H32" s="174"/>
      <c r="I32" s="167"/>
      <c r="J32" s="169"/>
    </row>
    <row r="33" spans="2:10" ht="26.25" customHeight="1">
      <c r="B33" s="11">
        <v>10</v>
      </c>
      <c r="C33" s="181"/>
      <c r="D33" s="109">
        <v>1</v>
      </c>
      <c r="E33" s="113" t="s">
        <v>14</v>
      </c>
      <c r="F33" s="187"/>
      <c r="G33" s="172"/>
      <c r="H33" s="175"/>
      <c r="I33" s="168"/>
      <c r="J33" s="169"/>
    </row>
    <row r="34" spans="2:10" ht="30.75" customHeight="1">
      <c r="B34" s="11">
        <v>11</v>
      </c>
      <c r="C34" s="114">
        <v>44432</v>
      </c>
      <c r="D34" s="69">
        <v>4</v>
      </c>
      <c r="E34" s="112" t="s">
        <v>34</v>
      </c>
      <c r="F34" s="69">
        <v>99</v>
      </c>
      <c r="G34" s="116">
        <v>2.5</v>
      </c>
      <c r="H34" s="151">
        <f>F34*G34*5</f>
        <v>1237.5</v>
      </c>
      <c r="I34" s="153">
        <v>875</v>
      </c>
      <c r="J34" s="152">
        <f>H34-I34</f>
        <v>362.5</v>
      </c>
    </row>
    <row r="35" spans="2:10" ht="28.5" customHeight="1">
      <c r="B35" s="11">
        <v>12</v>
      </c>
      <c r="C35" s="176">
        <v>44433</v>
      </c>
      <c r="D35" s="182">
        <v>1</v>
      </c>
      <c r="E35" s="110" t="s">
        <v>14</v>
      </c>
      <c r="F35" s="182">
        <v>82</v>
      </c>
      <c r="G35" s="170">
        <v>12.5</v>
      </c>
      <c r="H35" s="173">
        <f>F35*G35*5</f>
        <v>5125</v>
      </c>
      <c r="I35" s="166">
        <v>4950</v>
      </c>
      <c r="J35" s="169">
        <f>H35-I35</f>
        <v>175</v>
      </c>
    </row>
    <row r="36" spans="2:10" ht="26.25" customHeight="1">
      <c r="B36" s="11">
        <v>13</v>
      </c>
      <c r="C36" s="177"/>
      <c r="D36" s="183"/>
      <c r="E36" s="112" t="s">
        <v>17</v>
      </c>
      <c r="F36" s="183"/>
      <c r="G36" s="171"/>
      <c r="H36" s="174"/>
      <c r="I36" s="167"/>
      <c r="J36" s="169"/>
    </row>
    <row r="37" spans="2:10" ht="29.25" customHeight="1">
      <c r="B37" s="11">
        <v>14</v>
      </c>
      <c r="C37" s="178"/>
      <c r="D37" s="184"/>
      <c r="E37" s="113" t="s">
        <v>17</v>
      </c>
      <c r="F37" s="184"/>
      <c r="G37" s="172"/>
      <c r="H37" s="174"/>
      <c r="I37" s="168"/>
      <c r="J37" s="169"/>
    </row>
    <row r="38" spans="2:10" ht="26.25" customHeight="1">
      <c r="B38" s="11">
        <v>15</v>
      </c>
      <c r="C38" s="179">
        <v>44435</v>
      </c>
      <c r="D38" s="69">
        <v>0</v>
      </c>
      <c r="E38" s="113" t="s">
        <v>42</v>
      </c>
      <c r="F38" s="182">
        <v>8</v>
      </c>
      <c r="G38" s="170">
        <v>5</v>
      </c>
      <c r="H38" s="173">
        <f>F38*G38*5</f>
        <v>200</v>
      </c>
      <c r="I38" s="382">
        <v>800</v>
      </c>
      <c r="J38" s="383">
        <f>H38-I38</f>
        <v>-600</v>
      </c>
    </row>
    <row r="39" spans="2:10" ht="28.5" customHeight="1">
      <c r="B39" s="11">
        <v>16</v>
      </c>
      <c r="C39" s="180"/>
      <c r="D39" s="69">
        <v>0</v>
      </c>
      <c r="E39" s="117" t="s">
        <v>42</v>
      </c>
      <c r="F39" s="184"/>
      <c r="G39" s="171"/>
      <c r="H39" s="174"/>
      <c r="I39" s="384"/>
      <c r="J39" s="385"/>
    </row>
    <row r="40" spans="2:10" ht="31.5" customHeight="1">
      <c r="B40" s="11">
        <v>17</v>
      </c>
      <c r="C40" s="180"/>
      <c r="D40" s="69">
        <v>3</v>
      </c>
      <c r="E40" s="117" t="s">
        <v>45</v>
      </c>
      <c r="F40" s="182">
        <v>30</v>
      </c>
      <c r="G40" s="171">
        <v>12.5</v>
      </c>
      <c r="H40" s="174">
        <v>1875</v>
      </c>
      <c r="I40" s="167">
        <v>1250</v>
      </c>
      <c r="J40" s="385">
        <f>H40-I40</f>
        <v>625</v>
      </c>
    </row>
    <row r="41" spans="2:10" ht="29.25" customHeight="1">
      <c r="B41" s="11">
        <v>18</v>
      </c>
      <c r="C41" s="180"/>
      <c r="D41" s="69">
        <v>3</v>
      </c>
      <c r="E41" s="117" t="s">
        <v>45</v>
      </c>
      <c r="F41" s="183"/>
      <c r="G41" s="171"/>
      <c r="H41" s="174"/>
      <c r="I41" s="167"/>
      <c r="J41" s="385"/>
    </row>
    <row r="42" spans="2:10" ht="38.25" customHeight="1">
      <c r="B42" s="11">
        <v>19</v>
      </c>
      <c r="C42" s="181"/>
      <c r="D42" s="69">
        <v>3</v>
      </c>
      <c r="E42" s="117" t="s">
        <v>45</v>
      </c>
      <c r="F42" s="184"/>
      <c r="G42" s="172"/>
      <c r="H42" s="175"/>
      <c r="I42" s="168"/>
      <c r="J42" s="386"/>
    </row>
    <row r="43" spans="2:10" ht="35.25" customHeight="1">
      <c r="B43" s="118"/>
      <c r="C43" s="119"/>
      <c r="D43" s="115"/>
      <c r="E43" s="117"/>
      <c r="F43" s="69">
        <v>523</v>
      </c>
      <c r="G43" s="120">
        <f>SUM(G24:G42)</f>
        <v>72.5</v>
      </c>
      <c r="H43" s="72">
        <f>SUM(H24,H28,H31,H34,H35,H38,H40)</f>
        <v>28462.5</v>
      </c>
      <c r="I43" s="11">
        <v>23165</v>
      </c>
      <c r="J43" s="152">
        <f>H43-I43</f>
        <v>5297.5</v>
      </c>
    </row>
    <row r="44" spans="2:10" ht="27" customHeight="1"/>
    <row r="45" spans="2:10" ht="24" customHeight="1"/>
    <row r="46" spans="2:10" ht="25.5" customHeight="1"/>
    <row r="47" spans="2:10" ht="39" customHeight="1"/>
    <row r="48" spans="2:10" ht="15.75" customHeight="1"/>
    <row r="49" spans="2:2" ht="15" customHeight="1"/>
    <row r="50" spans="2:2">
      <c r="B50" s="121"/>
    </row>
  </sheetData>
  <mergeCells count="64">
    <mergeCell ref="C35:C37"/>
    <mergeCell ref="D35:D37"/>
    <mergeCell ref="F35:F37"/>
    <mergeCell ref="G35:G37"/>
    <mergeCell ref="H35:H37"/>
    <mergeCell ref="C28:C30"/>
    <mergeCell ref="F28:F30"/>
    <mergeCell ref="G28:G30"/>
    <mergeCell ref="H28:H30"/>
    <mergeCell ref="I28:I30"/>
    <mergeCell ref="B6:J6"/>
    <mergeCell ref="B7:J7"/>
    <mergeCell ref="B8:J8"/>
    <mergeCell ref="B9:D9"/>
    <mergeCell ref="I9:J9"/>
    <mergeCell ref="H2:J2"/>
    <mergeCell ref="B3:D3"/>
    <mergeCell ref="G3:J3"/>
    <mergeCell ref="B4:J4"/>
    <mergeCell ref="B5:J5"/>
    <mergeCell ref="B10:J10"/>
    <mergeCell ref="B12:D12"/>
    <mergeCell ref="B11:D11"/>
    <mergeCell ref="H11:J11"/>
    <mergeCell ref="H12:J12"/>
    <mergeCell ref="B14:D14"/>
    <mergeCell ref="H14:J14"/>
    <mergeCell ref="H15:J15"/>
    <mergeCell ref="H13:J13"/>
    <mergeCell ref="H16:J16"/>
    <mergeCell ref="B17:D17"/>
    <mergeCell ref="H17:J17"/>
    <mergeCell ref="H18:J18"/>
    <mergeCell ref="H19:J19"/>
    <mergeCell ref="B18:D18"/>
    <mergeCell ref="B19:E19"/>
    <mergeCell ref="B20:F20"/>
    <mergeCell ref="G20:J20"/>
    <mergeCell ref="C31:C33"/>
    <mergeCell ref="G31:G33"/>
    <mergeCell ref="I31:I33"/>
    <mergeCell ref="C24:C27"/>
    <mergeCell ref="F24:F27"/>
    <mergeCell ref="G24:G27"/>
    <mergeCell ref="H24:H27"/>
    <mergeCell ref="I24:I27"/>
    <mergeCell ref="F31:F33"/>
    <mergeCell ref="F38:F39"/>
    <mergeCell ref="F40:F42"/>
    <mergeCell ref="C38:C42"/>
    <mergeCell ref="G38:G39"/>
    <mergeCell ref="H38:H39"/>
    <mergeCell ref="G40:G42"/>
    <mergeCell ref="H40:H42"/>
    <mergeCell ref="H31:H33"/>
    <mergeCell ref="J31:J33"/>
    <mergeCell ref="J24:J27"/>
    <mergeCell ref="J28:J30"/>
    <mergeCell ref="I35:I37"/>
    <mergeCell ref="J35:J37"/>
    <mergeCell ref="I38:I39"/>
    <mergeCell ref="J38:J39"/>
    <mergeCell ref="I40:I42"/>
    <mergeCell ref="J40:J42"/>
  </mergeCells>
  <pageMargins left="0.7" right="0.7" top="0.75" bottom="0.75" header="0.3" footer="0.3"/>
  <pageSetup paperSize="9" scale="48" fitToHeight="0"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1:G38"/>
  <sheetViews>
    <sheetView topLeftCell="A22" workbookViewId="0">
      <selection activeCell="J16" sqref="J16"/>
    </sheetView>
  </sheetViews>
  <sheetFormatPr defaultColWidth="9" defaultRowHeight="15"/>
  <cols>
    <col min="1" max="1" width="10.5703125" customWidth="1"/>
    <col min="3" max="3" width="16.7109375" customWidth="1"/>
    <col min="4" max="4" width="14.85546875" customWidth="1"/>
    <col min="5" max="5" width="14.7109375" customWidth="1"/>
    <col min="6" max="6" width="15.5703125" customWidth="1"/>
    <col min="7" max="7" width="56.140625" customWidth="1"/>
  </cols>
  <sheetData>
    <row r="1" spans="1:7" ht="71.25" customHeight="1">
      <c r="A1" s="279" t="s">
        <v>0</v>
      </c>
      <c r="B1" s="280"/>
      <c r="C1" s="280"/>
      <c r="D1" s="280"/>
      <c r="E1" s="280"/>
      <c r="F1" s="280"/>
      <c r="G1" s="281"/>
    </row>
    <row r="2" spans="1:7" ht="22.5" customHeight="1">
      <c r="A2" s="282" t="s">
        <v>1</v>
      </c>
      <c r="B2" s="283"/>
      <c r="C2" s="283"/>
      <c r="D2" s="283"/>
      <c r="E2" s="283"/>
      <c r="F2" s="283"/>
      <c r="G2" s="284"/>
    </row>
    <row r="3" spans="1:7">
      <c r="A3" s="285"/>
      <c r="B3" s="286"/>
      <c r="C3" s="286"/>
      <c r="D3" s="286"/>
      <c r="E3" s="286"/>
      <c r="F3" s="286"/>
      <c r="G3" s="287"/>
    </row>
    <row r="4" spans="1:7" ht="33.75" customHeight="1">
      <c r="A4" s="264" t="s">
        <v>83</v>
      </c>
      <c r="B4" s="265"/>
      <c r="C4" s="265"/>
      <c r="D4" s="265"/>
      <c r="E4" s="265"/>
      <c r="F4" s="265"/>
      <c r="G4" s="266"/>
    </row>
    <row r="5" spans="1:7" ht="27.75" customHeight="1">
      <c r="A5" s="264" t="s">
        <v>84</v>
      </c>
      <c r="B5" s="265"/>
      <c r="C5" s="265"/>
      <c r="D5" s="265"/>
      <c r="E5" s="265"/>
      <c r="F5" s="265"/>
      <c r="G5" s="266"/>
    </row>
    <row r="6" spans="1:7" ht="21.75" customHeight="1">
      <c r="A6" s="264" t="s">
        <v>85</v>
      </c>
      <c r="B6" s="265"/>
      <c r="C6" s="265"/>
      <c r="D6" s="265"/>
      <c r="E6" s="265"/>
      <c r="F6" s="265"/>
      <c r="G6" s="266"/>
    </row>
    <row r="7" spans="1:7" ht="26.25" customHeight="1">
      <c r="A7" s="273" t="s">
        <v>86</v>
      </c>
      <c r="B7" s="274"/>
      <c r="C7" s="274"/>
      <c r="D7" s="274"/>
      <c r="E7" s="274"/>
      <c r="F7" s="274"/>
      <c r="G7" s="275"/>
    </row>
    <row r="8" spans="1:7" ht="27" customHeight="1">
      <c r="A8" s="276"/>
      <c r="B8" s="277"/>
      <c r="C8" s="277"/>
      <c r="D8" s="277"/>
      <c r="E8" s="277"/>
      <c r="F8" s="277"/>
      <c r="G8" s="278"/>
    </row>
    <row r="9" spans="1:7" ht="24.75" customHeight="1">
      <c r="A9" s="255" t="s">
        <v>144</v>
      </c>
      <c r="B9" s="256"/>
      <c r="C9" s="256"/>
      <c r="D9" s="256"/>
      <c r="E9" s="256"/>
      <c r="F9" s="256"/>
      <c r="G9" s="257"/>
    </row>
    <row r="10" spans="1:7" ht="21.75" customHeight="1">
      <c r="A10" s="255" t="s">
        <v>88</v>
      </c>
      <c r="B10" s="256"/>
      <c r="C10" s="256"/>
      <c r="D10" s="256"/>
      <c r="E10" s="256"/>
      <c r="F10" s="256"/>
      <c r="G10" s="257"/>
    </row>
    <row r="11" spans="1:7" ht="22.5" customHeight="1">
      <c r="A11" s="255" t="s">
        <v>89</v>
      </c>
      <c r="B11" s="256"/>
      <c r="C11" s="256"/>
      <c r="D11" s="256"/>
      <c r="E11" s="256"/>
      <c r="F11" s="256"/>
      <c r="G11" s="257"/>
    </row>
    <row r="12" spans="1:7" ht="24.75" customHeight="1">
      <c r="A12" s="255" t="s">
        <v>90</v>
      </c>
      <c r="B12" s="256"/>
      <c r="C12" s="256"/>
      <c r="D12" s="256"/>
      <c r="E12" s="256"/>
      <c r="F12" s="256"/>
      <c r="G12" s="257"/>
    </row>
    <row r="13" spans="1:7" ht="27" customHeight="1">
      <c r="A13" s="270" t="s">
        <v>91</v>
      </c>
      <c r="B13" s="271"/>
      <c r="C13" s="271"/>
      <c r="D13" s="271"/>
      <c r="E13" s="271"/>
      <c r="F13" s="271"/>
      <c r="G13" s="272"/>
    </row>
    <row r="14" spans="1:7" ht="26.25" customHeight="1">
      <c r="A14" s="264" t="s">
        <v>145</v>
      </c>
      <c r="B14" s="265"/>
      <c r="C14" s="265"/>
      <c r="D14" s="265"/>
      <c r="E14" s="265"/>
      <c r="F14" s="265"/>
      <c r="G14" s="266"/>
    </row>
    <row r="15" spans="1:7" ht="24.75" customHeight="1">
      <c r="A15" s="264" t="s">
        <v>92</v>
      </c>
      <c r="B15" s="265"/>
      <c r="C15" s="265"/>
      <c r="D15" s="265"/>
      <c r="E15" s="265"/>
      <c r="F15" s="265"/>
      <c r="G15" s="266"/>
    </row>
    <row r="16" spans="1:7" ht="21.75" customHeight="1">
      <c r="A16" s="264" t="s">
        <v>93</v>
      </c>
      <c r="B16" s="265"/>
      <c r="C16" s="265"/>
      <c r="D16" s="265"/>
      <c r="E16" s="265"/>
      <c r="F16" s="265"/>
      <c r="G16" s="266"/>
    </row>
    <row r="17" spans="1:7" ht="29.25" customHeight="1">
      <c r="A17" s="264" t="s">
        <v>94</v>
      </c>
      <c r="B17" s="265"/>
      <c r="C17" s="265"/>
      <c r="D17" s="265"/>
      <c r="E17" s="265"/>
      <c r="F17" s="265"/>
      <c r="G17" s="266"/>
    </row>
    <row r="18" spans="1:7" ht="24" customHeight="1">
      <c r="A18" s="264" t="s">
        <v>95</v>
      </c>
      <c r="B18" s="265"/>
      <c r="C18" s="265"/>
      <c r="D18" s="265"/>
      <c r="E18" s="265"/>
      <c r="F18" s="265"/>
      <c r="G18" s="266"/>
    </row>
    <row r="19" spans="1:7" ht="24" customHeight="1">
      <c r="A19" s="264" t="s">
        <v>96</v>
      </c>
      <c r="B19" s="265"/>
      <c r="C19" s="265"/>
      <c r="D19" s="265"/>
      <c r="E19" s="265"/>
      <c r="F19" s="265"/>
      <c r="G19" s="266"/>
    </row>
    <row r="20" spans="1:7" ht="28.5" customHeight="1">
      <c r="A20" s="267" t="s">
        <v>149</v>
      </c>
      <c r="B20" s="268"/>
      <c r="C20" s="268"/>
      <c r="D20" s="268"/>
      <c r="E20" s="268"/>
      <c r="F20" s="268"/>
      <c r="G20" s="269"/>
    </row>
    <row r="21" spans="1:7" ht="72">
      <c r="A21" s="28" t="s">
        <v>97</v>
      </c>
      <c r="B21" s="258" t="s">
        <v>98</v>
      </c>
      <c r="C21" s="258"/>
      <c r="D21" s="29" t="s">
        <v>99</v>
      </c>
      <c r="E21" s="29" t="s">
        <v>100</v>
      </c>
      <c r="F21" s="29" t="s">
        <v>101</v>
      </c>
      <c r="G21" s="30" t="s">
        <v>102</v>
      </c>
    </row>
    <row r="22" spans="1:7">
      <c r="A22" s="231">
        <v>1</v>
      </c>
      <c r="B22" s="246" t="s">
        <v>103</v>
      </c>
      <c r="C22" s="247"/>
      <c r="D22" s="234" t="s">
        <v>104</v>
      </c>
      <c r="E22" s="237">
        <v>72.5</v>
      </c>
      <c r="F22" s="240"/>
      <c r="G22" s="243">
        <v>23165</v>
      </c>
    </row>
    <row r="23" spans="1:7">
      <c r="A23" s="232"/>
      <c r="B23" s="248"/>
      <c r="C23" s="249"/>
      <c r="D23" s="235"/>
      <c r="E23" s="238"/>
      <c r="F23" s="241"/>
      <c r="G23" s="244"/>
    </row>
    <row r="24" spans="1:7">
      <c r="A24" s="232"/>
      <c r="B24" s="248"/>
      <c r="C24" s="249"/>
      <c r="D24" s="235"/>
      <c r="E24" s="238"/>
      <c r="F24" s="241"/>
      <c r="G24" s="244"/>
    </row>
    <row r="25" spans="1:7">
      <c r="A25" s="232"/>
      <c r="B25" s="248"/>
      <c r="C25" s="249"/>
      <c r="D25" s="235"/>
      <c r="E25" s="238"/>
      <c r="F25" s="241"/>
      <c r="G25" s="244"/>
    </row>
    <row r="26" spans="1:7">
      <c r="A26" s="232"/>
      <c r="B26" s="248"/>
      <c r="C26" s="249"/>
      <c r="D26" s="235"/>
      <c r="E26" s="238"/>
      <c r="F26" s="241"/>
      <c r="G26" s="244"/>
    </row>
    <row r="27" spans="1:7">
      <c r="A27" s="232"/>
      <c r="B27" s="248"/>
      <c r="C27" s="249"/>
      <c r="D27" s="235"/>
      <c r="E27" s="238"/>
      <c r="F27" s="241"/>
      <c r="G27" s="244"/>
    </row>
    <row r="28" spans="1:7">
      <c r="A28" s="232"/>
      <c r="B28" s="248"/>
      <c r="C28" s="249"/>
      <c r="D28" s="235"/>
      <c r="E28" s="238"/>
      <c r="F28" s="241"/>
      <c r="G28" s="244"/>
    </row>
    <row r="29" spans="1:7">
      <c r="A29" s="232"/>
      <c r="B29" s="248"/>
      <c r="C29" s="249"/>
      <c r="D29" s="235"/>
      <c r="E29" s="238"/>
      <c r="F29" s="241"/>
      <c r="G29" s="244"/>
    </row>
    <row r="30" spans="1:7">
      <c r="A30" s="232"/>
      <c r="B30" s="248"/>
      <c r="C30" s="249"/>
      <c r="D30" s="235"/>
      <c r="E30" s="238"/>
      <c r="F30" s="241"/>
      <c r="G30" s="244"/>
    </row>
    <row r="31" spans="1:7">
      <c r="A31" s="233"/>
      <c r="B31" s="250"/>
      <c r="C31" s="251"/>
      <c r="D31" s="236"/>
      <c r="E31" s="239"/>
      <c r="F31" s="242"/>
      <c r="G31" s="245"/>
    </row>
    <row r="32" spans="1:7" ht="18">
      <c r="A32" s="259" t="s">
        <v>105</v>
      </c>
      <c r="B32" s="260"/>
      <c r="C32" s="260"/>
      <c r="D32" s="31"/>
      <c r="E32" s="32">
        <f>SUM(E22)</f>
        <v>72.5</v>
      </c>
      <c r="F32" s="32"/>
      <c r="G32" s="33">
        <f>SUM(G22)</f>
        <v>23165</v>
      </c>
    </row>
    <row r="33" spans="1:7" ht="19.5" customHeight="1">
      <c r="A33" s="261"/>
      <c r="B33" s="262"/>
      <c r="C33" s="262"/>
      <c r="D33" s="262"/>
      <c r="E33" s="262"/>
      <c r="F33" s="262"/>
      <c r="G33" s="263"/>
    </row>
    <row r="34" spans="1:7" ht="27.75" customHeight="1">
      <c r="A34" s="252" t="s">
        <v>110</v>
      </c>
      <c r="B34" s="253"/>
      <c r="C34" s="253"/>
      <c r="D34" s="253"/>
      <c r="E34" s="253"/>
      <c r="F34" s="253"/>
      <c r="G34" s="254"/>
    </row>
    <row r="35" spans="1:7" ht="24" customHeight="1">
      <c r="A35" s="21"/>
      <c r="B35" s="22"/>
      <c r="C35" s="22"/>
      <c r="D35" s="22"/>
      <c r="E35" s="22"/>
      <c r="F35" s="22"/>
      <c r="G35" s="23"/>
    </row>
    <row r="36" spans="1:7" ht="23.25" customHeight="1">
      <c r="A36" s="255"/>
      <c r="B36" s="256"/>
      <c r="C36" s="256"/>
      <c r="D36" s="256"/>
      <c r="E36" s="256"/>
      <c r="F36" s="256"/>
      <c r="G36" s="257"/>
    </row>
    <row r="37" spans="1:7" ht="31.5" customHeight="1">
      <c r="A37" s="228" t="s">
        <v>111</v>
      </c>
      <c r="B37" s="229"/>
      <c r="C37" s="229"/>
      <c r="D37" s="229"/>
      <c r="E37" s="229"/>
      <c r="F37" s="229"/>
      <c r="G37" s="230"/>
    </row>
    <row r="38" spans="1:7" ht="110.25" customHeight="1"/>
  </sheetData>
  <mergeCells count="32">
    <mergeCell ref="A1:G1"/>
    <mergeCell ref="A2:G2"/>
    <mergeCell ref="A3:G3"/>
    <mergeCell ref="A4:G4"/>
    <mergeCell ref="A5:G5"/>
    <mergeCell ref="A6:G6"/>
    <mergeCell ref="A7:G7"/>
    <mergeCell ref="A8:G8"/>
    <mergeCell ref="A9:G9"/>
    <mergeCell ref="A10:G10"/>
    <mergeCell ref="A11:G11"/>
    <mergeCell ref="A12:G12"/>
    <mergeCell ref="A13:G13"/>
    <mergeCell ref="A14:G14"/>
    <mergeCell ref="A15:G15"/>
    <mergeCell ref="B21:C21"/>
    <mergeCell ref="A32:C32"/>
    <mergeCell ref="A33:G33"/>
    <mergeCell ref="A16:G16"/>
    <mergeCell ref="A17:G17"/>
    <mergeCell ref="A18:G18"/>
    <mergeCell ref="A19:G19"/>
    <mergeCell ref="A20:G20"/>
    <mergeCell ref="A37:G37"/>
    <mergeCell ref="A22:A31"/>
    <mergeCell ref="D22:D31"/>
    <mergeCell ref="E22:E31"/>
    <mergeCell ref="F22:F31"/>
    <mergeCell ref="G22:G31"/>
    <mergeCell ref="B22:C31"/>
    <mergeCell ref="A34:G34"/>
    <mergeCell ref="A36:G36"/>
  </mergeCells>
  <pageMargins left="0.7" right="0.7" top="0.5" bottom="0.75" header="0.3" footer="0.3"/>
  <pageSetup scale="61" fitToHeight="0" orientation="portrait" r:id="rId1"/>
</worksheet>
</file>

<file path=xl/worksheets/sheet4.xml><?xml version="1.0" encoding="utf-8"?>
<worksheet xmlns="http://schemas.openxmlformats.org/spreadsheetml/2006/main" xmlns:r="http://schemas.openxmlformats.org/officeDocument/2006/relationships">
  <dimension ref="A1:G38"/>
  <sheetViews>
    <sheetView tabSelected="1" topLeftCell="A22" workbookViewId="0">
      <selection activeCell="J32" sqref="J32"/>
    </sheetView>
  </sheetViews>
  <sheetFormatPr defaultColWidth="9" defaultRowHeight="15"/>
  <cols>
    <col min="2" max="2" width="22.140625" customWidth="1"/>
    <col min="4" max="4" width="13.140625" customWidth="1"/>
    <col min="5" max="5" width="12.7109375" customWidth="1"/>
    <col min="6" max="6" width="14.42578125" customWidth="1"/>
    <col min="7" max="7" width="52" customWidth="1"/>
  </cols>
  <sheetData>
    <row r="1" spans="1:7" ht="72" customHeight="1">
      <c r="A1" s="279" t="s">
        <v>112</v>
      </c>
      <c r="B1" s="280"/>
      <c r="C1" s="280"/>
      <c r="D1" s="280"/>
      <c r="E1" s="280"/>
      <c r="F1" s="280"/>
      <c r="G1" s="281"/>
    </row>
    <row r="2" spans="1:7" ht="18" customHeight="1">
      <c r="A2" s="294" t="s">
        <v>1</v>
      </c>
      <c r="B2" s="295"/>
      <c r="C2" s="295"/>
      <c r="D2" s="295"/>
      <c r="E2" s="295"/>
      <c r="F2" s="295"/>
      <c r="G2" s="296"/>
    </row>
    <row r="3" spans="1:7" ht="18">
      <c r="A3" s="297"/>
      <c r="B3" s="298"/>
      <c r="C3" s="298"/>
      <c r="D3" s="298"/>
      <c r="E3" s="298"/>
      <c r="F3" s="298"/>
      <c r="G3" s="299"/>
    </row>
    <row r="4" spans="1:7" ht="27.75" customHeight="1">
      <c r="A4" s="264" t="s">
        <v>113</v>
      </c>
      <c r="B4" s="265"/>
      <c r="C4" s="265"/>
      <c r="D4" s="265"/>
      <c r="E4" s="265"/>
      <c r="F4" s="265"/>
      <c r="G4" s="266"/>
    </row>
    <row r="5" spans="1:7" ht="24" customHeight="1">
      <c r="A5" s="264" t="s">
        <v>114</v>
      </c>
      <c r="B5" s="265"/>
      <c r="C5" s="265"/>
      <c r="D5" s="265"/>
      <c r="E5" s="265"/>
      <c r="F5" s="265"/>
      <c r="G5" s="266"/>
    </row>
    <row r="6" spans="1:7" ht="21.75" customHeight="1">
      <c r="A6" s="264" t="s">
        <v>115</v>
      </c>
      <c r="B6" s="265"/>
      <c r="C6" s="265"/>
      <c r="D6" s="265"/>
      <c r="E6" s="265"/>
      <c r="F6" s="265"/>
      <c r="G6" s="266"/>
    </row>
    <row r="7" spans="1:7" ht="34.5" customHeight="1">
      <c r="A7" s="291" t="s">
        <v>86</v>
      </c>
      <c r="B7" s="292"/>
      <c r="C7" s="292"/>
      <c r="D7" s="292"/>
      <c r="E7" s="292"/>
      <c r="F7" s="292"/>
      <c r="G7" s="293"/>
    </row>
    <row r="8" spans="1:7" ht="18">
      <c r="A8" s="276"/>
      <c r="B8" s="277"/>
      <c r="C8" s="277"/>
      <c r="D8" s="277"/>
      <c r="E8" s="277"/>
      <c r="F8" s="277"/>
      <c r="G8" s="278"/>
    </row>
    <row r="9" spans="1:7" ht="28.5" customHeight="1">
      <c r="A9" s="255" t="s">
        <v>144</v>
      </c>
      <c r="B9" s="256"/>
      <c r="C9" s="256"/>
      <c r="D9" s="256"/>
      <c r="E9" s="256"/>
      <c r="F9" s="256"/>
      <c r="G9" s="257"/>
    </row>
    <row r="10" spans="1:7" ht="23.25" customHeight="1">
      <c r="A10" s="255" t="s">
        <v>116</v>
      </c>
      <c r="B10" s="256"/>
      <c r="C10" s="256"/>
      <c r="D10" s="256"/>
      <c r="E10" s="256"/>
      <c r="F10" s="256"/>
      <c r="G10" s="257"/>
    </row>
    <row r="11" spans="1:7" ht="26.25" customHeight="1">
      <c r="A11" s="255" t="s">
        <v>117</v>
      </c>
      <c r="B11" s="256"/>
      <c r="C11" s="256"/>
      <c r="D11" s="256"/>
      <c r="E11" s="256"/>
      <c r="F11" s="256"/>
      <c r="G11" s="257"/>
    </row>
    <row r="12" spans="1:7" ht="26.25" customHeight="1">
      <c r="A12" s="255" t="s">
        <v>90</v>
      </c>
      <c r="B12" s="256"/>
      <c r="C12" s="256"/>
      <c r="D12" s="256"/>
      <c r="E12" s="256"/>
      <c r="F12" s="256"/>
      <c r="G12" s="257"/>
    </row>
    <row r="13" spans="1:7" ht="24.75" customHeight="1">
      <c r="A13" s="24"/>
      <c r="B13" s="25"/>
      <c r="C13" s="25"/>
      <c r="D13" s="25"/>
      <c r="E13" s="25"/>
      <c r="F13" s="26"/>
      <c r="G13" s="27" t="s">
        <v>91</v>
      </c>
    </row>
    <row r="14" spans="1:7" ht="32.25" customHeight="1">
      <c r="A14" s="264" t="s">
        <v>118</v>
      </c>
      <c r="B14" s="265"/>
      <c r="C14" s="265"/>
      <c r="D14" s="265"/>
      <c r="E14" s="265"/>
      <c r="F14" s="265"/>
      <c r="G14" s="266"/>
    </row>
    <row r="15" spans="1:7" ht="25.5" customHeight="1">
      <c r="A15" s="264" t="s">
        <v>92</v>
      </c>
      <c r="B15" s="265"/>
      <c r="C15" s="265"/>
      <c r="D15" s="265"/>
      <c r="E15" s="265"/>
      <c r="F15" s="265"/>
      <c r="G15" s="266"/>
    </row>
    <row r="16" spans="1:7" ht="25.5" customHeight="1">
      <c r="A16" s="264" t="s">
        <v>93</v>
      </c>
      <c r="B16" s="265"/>
      <c r="C16" s="265"/>
      <c r="D16" s="265"/>
      <c r="E16" s="265"/>
      <c r="F16" s="265"/>
      <c r="G16" s="266"/>
    </row>
    <row r="17" spans="1:7" ht="25.5" customHeight="1">
      <c r="A17" s="264" t="s">
        <v>94</v>
      </c>
      <c r="B17" s="265"/>
      <c r="C17" s="265"/>
      <c r="D17" s="265"/>
      <c r="E17" s="265"/>
      <c r="F17" s="265"/>
      <c r="G17" s="266"/>
    </row>
    <row r="18" spans="1:7" ht="24" customHeight="1">
      <c r="A18" s="264" t="s">
        <v>95</v>
      </c>
      <c r="B18" s="265"/>
      <c r="C18" s="265"/>
      <c r="D18" s="265"/>
      <c r="E18" s="265"/>
      <c r="F18" s="265"/>
      <c r="G18" s="266"/>
    </row>
    <row r="19" spans="1:7" ht="24.75" customHeight="1">
      <c r="A19" s="264" t="s">
        <v>96</v>
      </c>
      <c r="B19" s="265"/>
      <c r="C19" s="265"/>
      <c r="D19" s="265"/>
      <c r="E19" s="265"/>
      <c r="F19" s="265"/>
      <c r="G19" s="266"/>
    </row>
    <row r="20" spans="1:7" ht="30" customHeight="1">
      <c r="A20" s="267" t="s">
        <v>150</v>
      </c>
      <c r="B20" s="268"/>
      <c r="C20" s="268"/>
      <c r="D20" s="268"/>
      <c r="E20" s="268"/>
      <c r="F20" s="268"/>
      <c r="G20" s="269"/>
    </row>
    <row r="21" spans="1:7" ht="72">
      <c r="A21" s="28" t="s">
        <v>97</v>
      </c>
      <c r="B21" s="258" t="s">
        <v>98</v>
      </c>
      <c r="C21" s="258"/>
      <c r="D21" s="29" t="s">
        <v>99</v>
      </c>
      <c r="E21" s="29" t="s">
        <v>100</v>
      </c>
      <c r="F21" s="29" t="s">
        <v>101</v>
      </c>
      <c r="G21" s="30" t="s">
        <v>102</v>
      </c>
    </row>
    <row r="22" spans="1:7">
      <c r="A22" s="231">
        <v>1</v>
      </c>
      <c r="B22" s="246" t="s">
        <v>103</v>
      </c>
      <c r="C22" s="247"/>
      <c r="D22" s="234" t="s">
        <v>104</v>
      </c>
      <c r="E22" s="237">
        <v>72.5</v>
      </c>
      <c r="F22" s="240"/>
      <c r="G22" s="243">
        <v>5297.5</v>
      </c>
    </row>
    <row r="23" spans="1:7">
      <c r="A23" s="232"/>
      <c r="B23" s="248"/>
      <c r="C23" s="249"/>
      <c r="D23" s="235"/>
      <c r="E23" s="238"/>
      <c r="F23" s="241"/>
      <c r="G23" s="244"/>
    </row>
    <row r="24" spans="1:7">
      <c r="A24" s="232"/>
      <c r="B24" s="248"/>
      <c r="C24" s="249"/>
      <c r="D24" s="235"/>
      <c r="E24" s="238"/>
      <c r="F24" s="241"/>
      <c r="G24" s="244"/>
    </row>
    <row r="25" spans="1:7">
      <c r="A25" s="232"/>
      <c r="B25" s="248"/>
      <c r="C25" s="249"/>
      <c r="D25" s="235"/>
      <c r="E25" s="238"/>
      <c r="F25" s="241"/>
      <c r="G25" s="244"/>
    </row>
    <row r="26" spans="1:7">
      <c r="A26" s="232"/>
      <c r="B26" s="248"/>
      <c r="C26" s="249"/>
      <c r="D26" s="235"/>
      <c r="E26" s="238"/>
      <c r="F26" s="241"/>
      <c r="G26" s="244"/>
    </row>
    <row r="27" spans="1:7">
      <c r="A27" s="232"/>
      <c r="B27" s="248"/>
      <c r="C27" s="249"/>
      <c r="D27" s="235"/>
      <c r="E27" s="238"/>
      <c r="F27" s="241"/>
      <c r="G27" s="244"/>
    </row>
    <row r="28" spans="1:7">
      <c r="A28" s="232"/>
      <c r="B28" s="248"/>
      <c r="C28" s="249"/>
      <c r="D28" s="235"/>
      <c r="E28" s="238"/>
      <c r="F28" s="241"/>
      <c r="G28" s="244"/>
    </row>
    <row r="29" spans="1:7">
      <c r="A29" s="232"/>
      <c r="B29" s="248"/>
      <c r="C29" s="249"/>
      <c r="D29" s="235"/>
      <c r="E29" s="238"/>
      <c r="F29" s="241"/>
      <c r="G29" s="244"/>
    </row>
    <row r="30" spans="1:7">
      <c r="A30" s="232"/>
      <c r="B30" s="248"/>
      <c r="C30" s="249"/>
      <c r="D30" s="235"/>
      <c r="E30" s="238"/>
      <c r="F30" s="241"/>
      <c r="G30" s="244"/>
    </row>
    <row r="31" spans="1:7">
      <c r="A31" s="233"/>
      <c r="B31" s="250"/>
      <c r="C31" s="251"/>
      <c r="D31" s="236"/>
      <c r="E31" s="239"/>
      <c r="F31" s="242"/>
      <c r="G31" s="245"/>
    </row>
    <row r="32" spans="1:7" ht="18">
      <c r="A32" s="259" t="s">
        <v>105</v>
      </c>
      <c r="B32" s="260"/>
      <c r="C32" s="260"/>
      <c r="D32" s="31"/>
      <c r="E32" s="32">
        <f>SUM(E22)</f>
        <v>72.5</v>
      </c>
      <c r="F32" s="32"/>
      <c r="G32" s="33">
        <v>5297.5</v>
      </c>
    </row>
    <row r="33" spans="1:7" ht="18">
      <c r="A33" s="261"/>
      <c r="B33" s="262"/>
      <c r="C33" s="262"/>
      <c r="D33" s="262"/>
      <c r="E33" s="262"/>
      <c r="F33" s="262"/>
      <c r="G33" s="263"/>
    </row>
    <row r="34" spans="1:7" ht="25.5" customHeight="1">
      <c r="A34" s="252" t="s">
        <v>110</v>
      </c>
      <c r="B34" s="253"/>
      <c r="C34" s="253"/>
      <c r="D34" s="253"/>
      <c r="E34" s="253"/>
      <c r="F34" s="253"/>
      <c r="G34" s="254"/>
    </row>
    <row r="35" spans="1:7" ht="25.5" customHeight="1">
      <c r="A35" s="21"/>
      <c r="B35" s="22"/>
      <c r="C35" s="22"/>
      <c r="D35" s="22"/>
      <c r="E35" s="22"/>
      <c r="F35" s="22"/>
      <c r="G35" s="23"/>
    </row>
    <row r="36" spans="1:7" ht="24" customHeight="1">
      <c r="A36" s="255"/>
      <c r="B36" s="256"/>
      <c r="C36" s="256"/>
      <c r="D36" s="256"/>
      <c r="E36" s="256"/>
      <c r="F36" s="256"/>
      <c r="G36" s="257"/>
    </row>
    <row r="37" spans="1:7" ht="27" customHeight="1" thickBot="1">
      <c r="A37" s="288" t="s">
        <v>111</v>
      </c>
      <c r="B37" s="289"/>
      <c r="C37" s="289"/>
      <c r="D37" s="289"/>
      <c r="E37" s="289"/>
      <c r="F37" s="289"/>
      <c r="G37" s="290"/>
    </row>
    <row r="38" spans="1:7" ht="128.25" customHeight="1">
      <c r="A38" s="82"/>
      <c r="B38" s="82"/>
      <c r="C38" s="82"/>
      <c r="D38" s="82"/>
      <c r="E38" s="82"/>
      <c r="F38" s="82"/>
      <c r="G38" s="82"/>
    </row>
  </sheetData>
  <mergeCells count="31">
    <mergeCell ref="A1:G1"/>
    <mergeCell ref="A2:G2"/>
    <mergeCell ref="A3:G3"/>
    <mergeCell ref="A4:G4"/>
    <mergeCell ref="A5:G5"/>
    <mergeCell ref="A6:G6"/>
    <mergeCell ref="A7:G7"/>
    <mergeCell ref="A8:G8"/>
    <mergeCell ref="A9:G9"/>
    <mergeCell ref="A10:G10"/>
    <mergeCell ref="A11:G11"/>
    <mergeCell ref="A12:G12"/>
    <mergeCell ref="A14:G14"/>
    <mergeCell ref="A15:G15"/>
    <mergeCell ref="A16:G16"/>
    <mergeCell ref="A17:G17"/>
    <mergeCell ref="A18:G18"/>
    <mergeCell ref="A19:G19"/>
    <mergeCell ref="A20:G20"/>
    <mergeCell ref="B21:C21"/>
    <mergeCell ref="A34:G34"/>
    <mergeCell ref="A36:G36"/>
    <mergeCell ref="A37:G37"/>
    <mergeCell ref="A22:A31"/>
    <mergeCell ref="D22:D31"/>
    <mergeCell ref="E22:E31"/>
    <mergeCell ref="F22:F31"/>
    <mergeCell ref="G22:G31"/>
    <mergeCell ref="B22:C31"/>
    <mergeCell ref="A32:C32"/>
    <mergeCell ref="A33:G33"/>
  </mergeCells>
  <pageMargins left="0.95" right="0.7" top="0.75" bottom="0.75" header="0.3" footer="0.3"/>
  <pageSetup scale="60" fitToHeight="0" orientation="portrait" r:id="rId1"/>
</worksheet>
</file>

<file path=xl/worksheets/sheet5.xml><?xml version="1.0" encoding="utf-8"?>
<worksheet xmlns="http://schemas.openxmlformats.org/spreadsheetml/2006/main" xmlns:r="http://schemas.openxmlformats.org/officeDocument/2006/relationships">
  <dimension ref="A1:G15"/>
  <sheetViews>
    <sheetView topLeftCell="A4" workbookViewId="0">
      <selection activeCell="D24" sqref="D24"/>
    </sheetView>
  </sheetViews>
  <sheetFormatPr defaultColWidth="9.140625" defaultRowHeight="15"/>
  <cols>
    <col min="1" max="1" width="20.7109375" customWidth="1"/>
    <col min="2" max="2" width="33.7109375" customWidth="1"/>
    <col min="3" max="3" width="30.5703125" customWidth="1"/>
    <col min="4" max="4" width="16.28515625" customWidth="1"/>
    <col min="5" max="5" width="23.28515625" customWidth="1"/>
    <col min="6" max="6" width="19" customWidth="1"/>
    <col min="7" max="7" width="32.7109375" customWidth="1"/>
  </cols>
  <sheetData>
    <row r="1" spans="1:7">
      <c r="A1" s="160" t="s">
        <v>0</v>
      </c>
      <c r="B1" s="161"/>
      <c r="C1" s="161"/>
      <c r="D1" s="161"/>
      <c r="E1" s="161"/>
      <c r="F1" s="161"/>
      <c r="G1" s="162"/>
    </row>
    <row r="2" spans="1:7">
      <c r="A2" s="163"/>
      <c r="B2" s="164"/>
      <c r="C2" s="164"/>
      <c r="D2" s="164"/>
      <c r="E2" s="164"/>
      <c r="F2" s="164"/>
      <c r="G2" s="165"/>
    </row>
    <row r="3" spans="1:7">
      <c r="A3" s="163"/>
      <c r="B3" s="164"/>
      <c r="C3" s="164"/>
      <c r="D3" s="164"/>
      <c r="E3" s="164"/>
      <c r="F3" s="164"/>
      <c r="G3" s="165"/>
    </row>
    <row r="4" spans="1:7">
      <c r="A4" s="163"/>
      <c r="B4" s="164"/>
      <c r="C4" s="164"/>
      <c r="D4" s="164"/>
      <c r="E4" s="164"/>
      <c r="F4" s="164"/>
      <c r="G4" s="165"/>
    </row>
    <row r="5" spans="1:7">
      <c r="A5" s="163"/>
      <c r="B5" s="164"/>
      <c r="C5" s="164"/>
      <c r="D5" s="164"/>
      <c r="E5" s="164"/>
      <c r="F5" s="164"/>
      <c r="G5" s="165"/>
    </row>
    <row r="6" spans="1:7" ht="23.25">
      <c r="A6" s="154" t="s">
        <v>1</v>
      </c>
      <c r="B6" s="155"/>
      <c r="C6" s="155"/>
      <c r="D6" s="155"/>
      <c r="E6" s="155"/>
      <c r="F6" s="155"/>
      <c r="G6" s="156"/>
    </row>
    <row r="7" spans="1:7">
      <c r="A7" s="1"/>
      <c r="B7" s="2"/>
      <c r="C7" s="2"/>
      <c r="D7" s="2"/>
      <c r="E7" s="2"/>
      <c r="F7" s="2"/>
      <c r="G7" s="3"/>
    </row>
    <row r="8" spans="1:7" ht="23.25">
      <c r="A8" s="154" t="s">
        <v>141</v>
      </c>
      <c r="B8" s="155"/>
      <c r="C8" s="155"/>
      <c r="D8" s="155"/>
      <c r="E8" s="155"/>
      <c r="F8" s="155"/>
      <c r="G8" s="156"/>
    </row>
    <row r="9" spans="1:7" ht="23.25">
      <c r="A9" s="154" t="s">
        <v>2</v>
      </c>
      <c r="B9" s="155"/>
      <c r="C9" s="155"/>
      <c r="D9" s="155"/>
      <c r="E9" s="155"/>
      <c r="F9" s="155"/>
      <c r="G9" s="156"/>
    </row>
    <row r="10" spans="1:7" ht="23.25">
      <c r="A10" s="157" t="s">
        <v>151</v>
      </c>
      <c r="B10" s="158"/>
      <c r="C10" s="158"/>
      <c r="D10" s="158"/>
      <c r="E10" s="158"/>
      <c r="F10" s="158"/>
      <c r="G10" s="159"/>
    </row>
    <row r="11" spans="1:7" ht="18.75">
      <c r="A11" s="4"/>
      <c r="B11" s="5"/>
      <c r="C11" s="5"/>
      <c r="D11" s="5"/>
      <c r="E11" s="5"/>
      <c r="F11" s="5"/>
      <c r="G11" s="6"/>
    </row>
    <row r="12" spans="1:7" ht="21">
      <c r="A12" s="7" t="s">
        <v>3</v>
      </c>
      <c r="B12" s="8" t="s">
        <v>4</v>
      </c>
      <c r="C12" s="8" t="s">
        <v>5</v>
      </c>
      <c r="D12" s="8" t="s">
        <v>6</v>
      </c>
      <c r="E12" s="8" t="s">
        <v>7</v>
      </c>
      <c r="F12" s="8" t="s">
        <v>8</v>
      </c>
      <c r="G12" s="9" t="s">
        <v>9</v>
      </c>
    </row>
    <row r="13" spans="1:7" ht="21">
      <c r="A13" s="10">
        <v>44421</v>
      </c>
      <c r="B13" s="11" t="s">
        <v>137</v>
      </c>
      <c r="C13" s="12" t="s">
        <v>17</v>
      </c>
      <c r="D13" s="13">
        <v>5</v>
      </c>
      <c r="E13" s="14">
        <v>2250</v>
      </c>
      <c r="F13" s="12" t="s">
        <v>12</v>
      </c>
      <c r="G13" s="15" t="s">
        <v>138</v>
      </c>
    </row>
    <row r="14" spans="1:7" ht="21">
      <c r="A14" s="10">
        <v>44432</v>
      </c>
      <c r="B14" s="11" t="s">
        <v>27</v>
      </c>
      <c r="C14" s="12" t="s">
        <v>34</v>
      </c>
      <c r="D14" s="13">
        <v>2.5</v>
      </c>
      <c r="E14" s="14">
        <v>875</v>
      </c>
      <c r="F14" s="12" t="s">
        <v>12</v>
      </c>
      <c r="G14" s="15" t="s">
        <v>139</v>
      </c>
    </row>
    <row r="15" spans="1:7" ht="23.25">
      <c r="A15" s="16"/>
      <c r="B15" s="17" t="s">
        <v>140</v>
      </c>
      <c r="C15" s="18"/>
      <c r="D15" s="19">
        <f>SUM(D13:D14)</f>
        <v>7.5</v>
      </c>
      <c r="E15" s="19">
        <f>SUM(E13:E14)</f>
        <v>3125</v>
      </c>
      <c r="F15" s="18"/>
      <c r="G15" s="20"/>
    </row>
  </sheetData>
  <mergeCells count="5">
    <mergeCell ref="A6:G6"/>
    <mergeCell ref="A8:G8"/>
    <mergeCell ref="A9:G9"/>
    <mergeCell ref="A10:G10"/>
    <mergeCell ref="A1:G5"/>
  </mergeCells>
  <pageMargins left="0.75" right="0.75" top="1" bottom="1" header="0.5" footer="0.5"/>
  <pageSetup scale="50" orientation="portrait" r:id="rId1"/>
</worksheet>
</file>

<file path=xl/worksheets/sheet6.xml><?xml version="1.0" encoding="utf-8"?>
<worksheet xmlns="http://schemas.openxmlformats.org/spreadsheetml/2006/main" xmlns:r="http://schemas.openxmlformats.org/officeDocument/2006/relationships">
  <dimension ref="B3:K39"/>
  <sheetViews>
    <sheetView topLeftCell="B28" workbookViewId="0">
      <selection activeCell="G16" sqref="G16"/>
    </sheetView>
  </sheetViews>
  <sheetFormatPr defaultColWidth="9" defaultRowHeight="15"/>
  <cols>
    <col min="2" max="2" width="9.7109375" customWidth="1"/>
    <col min="3" max="3" width="22.42578125" customWidth="1"/>
    <col min="4" max="4" width="19.5703125" customWidth="1"/>
    <col min="5" max="5" width="38" customWidth="1"/>
    <col min="6" max="6" width="15.5703125" customWidth="1"/>
    <col min="7" max="7" width="14" customWidth="1"/>
    <col min="8" max="8" width="20.7109375" customWidth="1"/>
    <col min="9" max="9" width="18.7109375" customWidth="1"/>
    <col min="10" max="10" width="22.140625" customWidth="1"/>
  </cols>
  <sheetData>
    <row r="3" spans="2:11" ht="15.75">
      <c r="B3" s="42"/>
      <c r="C3" s="42"/>
      <c r="D3" s="43"/>
      <c r="E3" s="44"/>
      <c r="F3" s="44"/>
      <c r="G3" s="44"/>
      <c r="H3" s="325"/>
      <c r="I3" s="325"/>
      <c r="J3" s="325"/>
    </row>
    <row r="4" spans="2:11" ht="20.25" customHeight="1">
      <c r="B4" s="302"/>
      <c r="C4" s="302"/>
      <c r="D4" s="302"/>
      <c r="E4" s="302"/>
      <c r="F4" s="302"/>
      <c r="G4" s="302"/>
      <c r="H4" s="302"/>
      <c r="I4" s="302"/>
      <c r="J4" s="302"/>
    </row>
    <row r="5" spans="2:11" hidden="1">
      <c r="B5" s="302"/>
      <c r="C5" s="302"/>
      <c r="D5" s="302"/>
      <c r="E5" s="302"/>
      <c r="F5" s="302"/>
      <c r="G5" s="302"/>
      <c r="H5" s="302"/>
      <c r="I5" s="302"/>
      <c r="J5" s="302"/>
    </row>
    <row r="6" spans="2:11" hidden="1">
      <c r="B6" s="302"/>
      <c r="C6" s="302"/>
      <c r="D6" s="302"/>
      <c r="E6" s="302"/>
      <c r="F6" s="302"/>
      <c r="G6" s="302"/>
      <c r="H6" s="302"/>
      <c r="I6" s="302"/>
      <c r="J6" s="302"/>
    </row>
    <row r="7" spans="2:11" ht="18.75">
      <c r="B7" s="221" t="s">
        <v>52</v>
      </c>
      <c r="C7" s="222"/>
      <c r="D7" s="222"/>
      <c r="E7" s="45"/>
      <c r="F7" s="46"/>
      <c r="G7" s="342" t="s">
        <v>119</v>
      </c>
      <c r="H7" s="342"/>
      <c r="I7" s="342"/>
      <c r="J7" s="343"/>
      <c r="K7" s="38"/>
    </row>
    <row r="8" spans="2:11" ht="70.5" customHeight="1">
      <c r="B8" s="225" t="s">
        <v>0</v>
      </c>
      <c r="C8" s="226"/>
      <c r="D8" s="226"/>
      <c r="E8" s="226"/>
      <c r="F8" s="226"/>
      <c r="G8" s="226"/>
      <c r="H8" s="226"/>
      <c r="I8" s="226"/>
      <c r="J8" s="227"/>
    </row>
    <row r="9" spans="2:11" ht="20.25">
      <c r="B9" s="332" t="s">
        <v>54</v>
      </c>
      <c r="C9" s="333"/>
      <c r="D9" s="333"/>
      <c r="E9" s="333"/>
      <c r="F9" s="333"/>
      <c r="G9" s="333"/>
      <c r="H9" s="333"/>
      <c r="I9" s="333"/>
      <c r="J9" s="334"/>
    </row>
    <row r="10" spans="2:11" ht="20.25">
      <c r="B10" s="332" t="s">
        <v>55</v>
      </c>
      <c r="C10" s="333"/>
      <c r="D10" s="333"/>
      <c r="E10" s="333"/>
      <c r="F10" s="333"/>
      <c r="G10" s="333"/>
      <c r="H10" s="333"/>
      <c r="I10" s="333"/>
      <c r="J10" s="334"/>
    </row>
    <row r="11" spans="2:11" ht="23.25">
      <c r="B11" s="212" t="s">
        <v>56</v>
      </c>
      <c r="C11" s="213"/>
      <c r="D11" s="213"/>
      <c r="E11" s="213"/>
      <c r="F11" s="213"/>
      <c r="G11" s="213"/>
      <c r="H11" s="213"/>
      <c r="I11" s="213"/>
      <c r="J11" s="214"/>
    </row>
    <row r="12" spans="2:11" ht="23.25">
      <c r="B12" s="335" t="s">
        <v>57</v>
      </c>
      <c r="C12" s="336"/>
      <c r="D12" s="336"/>
      <c r="E12" s="336"/>
      <c r="F12" s="336"/>
      <c r="G12" s="336"/>
      <c r="H12" s="336"/>
      <c r="I12" s="336"/>
      <c r="J12" s="337"/>
    </row>
    <row r="13" spans="2:11" ht="15.75">
      <c r="B13" s="338"/>
      <c r="C13" s="339"/>
      <c r="D13" s="339"/>
      <c r="E13" s="47"/>
      <c r="F13" s="48"/>
      <c r="G13" s="48"/>
      <c r="H13" s="49"/>
      <c r="I13" s="340"/>
      <c r="J13" s="341"/>
    </row>
    <row r="14" spans="2:11" ht="22.5" customHeight="1">
      <c r="B14" s="321" t="s">
        <v>155</v>
      </c>
      <c r="C14" s="322"/>
      <c r="D14" s="322"/>
      <c r="E14" s="322"/>
      <c r="F14" s="322"/>
      <c r="G14" s="322"/>
      <c r="H14" s="322"/>
      <c r="I14" s="322"/>
      <c r="J14" s="323"/>
    </row>
    <row r="15" spans="2:11" ht="20.25">
      <c r="B15" s="324"/>
      <c r="C15" s="325"/>
      <c r="D15" s="325"/>
      <c r="E15" s="50"/>
      <c r="F15" s="51"/>
      <c r="G15" s="51"/>
      <c r="H15" s="326"/>
      <c r="I15" s="326"/>
      <c r="J15" s="327"/>
    </row>
    <row r="16" spans="2:11" ht="31.5" customHeight="1">
      <c r="B16" s="328" t="s">
        <v>58</v>
      </c>
      <c r="C16" s="329"/>
      <c r="D16" s="329"/>
      <c r="E16" s="52"/>
      <c r="F16" s="53"/>
      <c r="G16" s="54"/>
      <c r="H16" s="330"/>
      <c r="I16" s="330"/>
      <c r="J16" s="331"/>
    </row>
    <row r="17" spans="2:10" ht="39.75" customHeight="1">
      <c r="B17" s="56" t="s">
        <v>120</v>
      </c>
      <c r="C17" s="57"/>
      <c r="D17" s="58"/>
      <c r="E17" s="55"/>
      <c r="F17" s="55"/>
      <c r="G17" s="54"/>
      <c r="H17" s="317" t="s">
        <v>147</v>
      </c>
      <c r="I17" s="317"/>
      <c r="J17" s="318"/>
    </row>
    <row r="18" spans="2:10" ht="33" customHeight="1">
      <c r="B18" s="319" t="s">
        <v>60</v>
      </c>
      <c r="C18" s="320"/>
      <c r="D18" s="320"/>
      <c r="E18" s="55"/>
      <c r="F18" s="55"/>
      <c r="G18" s="54"/>
      <c r="H18" s="317" t="s">
        <v>121</v>
      </c>
      <c r="I18" s="317"/>
      <c r="J18" s="318"/>
    </row>
    <row r="19" spans="2:10" ht="42.75" customHeight="1">
      <c r="B19" s="56" t="s">
        <v>62</v>
      </c>
      <c r="C19" s="57"/>
      <c r="D19" s="58"/>
      <c r="E19" s="55"/>
      <c r="F19" s="54"/>
      <c r="G19" s="54"/>
      <c r="H19" s="317" t="s">
        <v>122</v>
      </c>
      <c r="I19" s="317"/>
      <c r="J19" s="318"/>
    </row>
    <row r="20" spans="2:10" ht="33.75" customHeight="1">
      <c r="B20" s="56" t="s">
        <v>64</v>
      </c>
      <c r="C20" s="57"/>
      <c r="D20" s="58"/>
      <c r="E20" s="55"/>
      <c r="F20" s="54"/>
      <c r="G20" s="54"/>
      <c r="H20" s="315" t="s">
        <v>123</v>
      </c>
      <c r="I20" s="315"/>
      <c r="J20" s="316"/>
    </row>
    <row r="21" spans="2:10" ht="34.5" customHeight="1">
      <c r="B21" s="313" t="s">
        <v>66</v>
      </c>
      <c r="C21" s="314"/>
      <c r="D21" s="314"/>
      <c r="E21" s="55"/>
      <c r="F21" s="54"/>
      <c r="G21" s="54"/>
      <c r="H21" s="315" t="s">
        <v>124</v>
      </c>
      <c r="I21" s="315"/>
      <c r="J21" s="316"/>
    </row>
    <row r="22" spans="2:10" ht="33" customHeight="1">
      <c r="B22" s="313" t="s">
        <v>68</v>
      </c>
      <c r="C22" s="314"/>
      <c r="D22" s="314"/>
      <c r="E22" s="59"/>
      <c r="F22" s="54"/>
      <c r="G22" s="54"/>
      <c r="H22" s="315" t="s">
        <v>69</v>
      </c>
      <c r="I22" s="315"/>
      <c r="J22" s="316"/>
    </row>
    <row r="23" spans="2:10" ht="38.25" customHeight="1">
      <c r="B23" s="313" t="s">
        <v>70</v>
      </c>
      <c r="C23" s="314"/>
      <c r="D23" s="314"/>
      <c r="E23" s="314"/>
      <c r="F23" s="54"/>
      <c r="G23" s="54"/>
      <c r="H23" s="317" t="s">
        <v>125</v>
      </c>
      <c r="I23" s="317"/>
      <c r="J23" s="318"/>
    </row>
    <row r="24" spans="2:10" ht="24.75" customHeight="1">
      <c r="B24" s="307" t="s">
        <v>148</v>
      </c>
      <c r="C24" s="308"/>
      <c r="D24" s="308"/>
      <c r="E24" s="308"/>
      <c r="F24" s="308"/>
      <c r="G24" s="60" t="s">
        <v>126</v>
      </c>
      <c r="H24" s="60"/>
      <c r="I24" s="60"/>
      <c r="J24" s="75"/>
    </row>
    <row r="25" spans="2:10" ht="18.75">
      <c r="B25" s="61"/>
      <c r="C25" s="62"/>
      <c r="D25" s="63"/>
      <c r="E25" s="62"/>
      <c r="F25" s="62"/>
      <c r="G25" s="62"/>
      <c r="H25" s="62"/>
      <c r="I25" s="62"/>
      <c r="J25" s="76"/>
    </row>
    <row r="26" spans="2:10" ht="40.5" customHeight="1">
      <c r="B26" s="64" t="s">
        <v>73</v>
      </c>
      <c r="C26" s="26"/>
      <c r="D26" s="26"/>
      <c r="E26" s="26"/>
      <c r="F26" s="26"/>
      <c r="G26" s="26"/>
      <c r="H26" s="26"/>
      <c r="I26" s="26"/>
      <c r="J26" s="77"/>
    </row>
    <row r="27" spans="2:10" ht="131.25" customHeight="1">
      <c r="B27" s="65" t="s">
        <v>74</v>
      </c>
      <c r="C27" s="66" t="s">
        <v>75</v>
      </c>
      <c r="D27" s="66" t="s">
        <v>76</v>
      </c>
      <c r="E27" s="66" t="s">
        <v>77</v>
      </c>
      <c r="F27" s="66" t="s">
        <v>78</v>
      </c>
      <c r="G27" s="66" t="s">
        <v>79</v>
      </c>
      <c r="H27" s="66" t="s">
        <v>80</v>
      </c>
      <c r="I27" s="66" t="s">
        <v>81</v>
      </c>
      <c r="J27" s="78" t="s">
        <v>82</v>
      </c>
    </row>
    <row r="28" spans="2:10" ht="34.5" customHeight="1">
      <c r="B28" s="67">
        <v>1</v>
      </c>
      <c r="C28" s="68">
        <v>44421</v>
      </c>
      <c r="D28" s="69">
        <v>1</v>
      </c>
      <c r="E28" s="70" t="s">
        <v>17</v>
      </c>
      <c r="F28" s="69">
        <v>82</v>
      </c>
      <c r="G28" s="71">
        <v>5</v>
      </c>
      <c r="H28" s="72">
        <f>F28*G28*5</f>
        <v>2050</v>
      </c>
      <c r="I28" s="79">
        <v>2250</v>
      </c>
      <c r="J28" s="80">
        <f>H28-I28</f>
        <v>-200</v>
      </c>
    </row>
    <row r="29" spans="2:10" ht="47.25" customHeight="1">
      <c r="B29" s="73">
        <v>2</v>
      </c>
      <c r="C29" s="68">
        <v>44432</v>
      </c>
      <c r="D29" s="74">
        <v>4</v>
      </c>
      <c r="E29" s="70" t="s">
        <v>127</v>
      </c>
      <c r="F29" s="69">
        <v>99</v>
      </c>
      <c r="G29" s="71">
        <v>2.5</v>
      </c>
      <c r="H29" s="72">
        <f>F29*G29*5</f>
        <v>1237.5</v>
      </c>
      <c r="I29" s="81">
        <v>875</v>
      </c>
      <c r="J29" s="80">
        <f t="shared" ref="J29" si="0">H29-I29</f>
        <v>362.5</v>
      </c>
    </row>
    <row r="30" spans="2:10" ht="33.75" customHeight="1">
      <c r="B30" s="303" t="s">
        <v>105</v>
      </c>
      <c r="C30" s="304"/>
      <c r="D30" s="304"/>
      <c r="E30" s="304"/>
      <c r="F30" s="309">
        <f>SUM(F28:F29)</f>
        <v>181</v>
      </c>
      <c r="G30" s="309">
        <f>SUM(G28:G29)</f>
        <v>7.5</v>
      </c>
      <c r="H30" s="309">
        <f>SUM(H28:H29)</f>
        <v>3287.5</v>
      </c>
      <c r="I30" s="311">
        <f>SUM(I28:I29)</f>
        <v>3125</v>
      </c>
      <c r="J30" s="300">
        <f>SUM(J28:J29)</f>
        <v>162.5</v>
      </c>
    </row>
    <row r="31" spans="2:10" ht="34.5" customHeight="1">
      <c r="B31" s="305"/>
      <c r="C31" s="306"/>
      <c r="D31" s="306"/>
      <c r="E31" s="306"/>
      <c r="F31" s="310"/>
      <c r="G31" s="310"/>
      <c r="H31" s="310"/>
      <c r="I31" s="312"/>
      <c r="J31" s="301"/>
    </row>
    <row r="32" spans="2:10" ht="36" customHeight="1"/>
    <row r="33" ht="45" customHeight="1"/>
    <row r="34" ht="23.25" customHeight="1"/>
    <row r="35" ht="27.75" customHeight="1"/>
    <row r="36" ht="27" customHeight="1"/>
    <row r="37" ht="21" customHeight="1"/>
    <row r="38" ht="28.5" customHeight="1"/>
    <row r="39" ht="36" customHeight="1"/>
  </sheetData>
  <mergeCells count="34">
    <mergeCell ref="H3:J3"/>
    <mergeCell ref="B7:D7"/>
    <mergeCell ref="G7:J7"/>
    <mergeCell ref="B8:J8"/>
    <mergeCell ref="B9:J9"/>
    <mergeCell ref="B10:J10"/>
    <mergeCell ref="B11:J11"/>
    <mergeCell ref="B12:J12"/>
    <mergeCell ref="B13:D13"/>
    <mergeCell ref="I13:J13"/>
    <mergeCell ref="H18:J18"/>
    <mergeCell ref="H19:J19"/>
    <mergeCell ref="H20:J20"/>
    <mergeCell ref="B14:J14"/>
    <mergeCell ref="B15:D15"/>
    <mergeCell ref="H15:J15"/>
    <mergeCell ref="B16:D16"/>
    <mergeCell ref="H16:J16"/>
    <mergeCell ref="J30:J31"/>
    <mergeCell ref="B4:J6"/>
    <mergeCell ref="B30:E31"/>
    <mergeCell ref="B24:F24"/>
    <mergeCell ref="F30:F31"/>
    <mergeCell ref="G30:G31"/>
    <mergeCell ref="H30:H31"/>
    <mergeCell ref="I30:I31"/>
    <mergeCell ref="B21:D21"/>
    <mergeCell ref="H21:J21"/>
    <mergeCell ref="B22:D22"/>
    <mergeCell ref="H22:J22"/>
    <mergeCell ref="B23:E23"/>
    <mergeCell ref="H23:J23"/>
    <mergeCell ref="H17:J17"/>
    <mergeCell ref="B18:D18"/>
  </mergeCells>
  <pageMargins left="0.7" right="0.7" top="0.75" bottom="0.75" header="0.3" footer="0.3"/>
  <pageSetup scale="45" orientation="portrait" r:id="rId1"/>
</worksheet>
</file>

<file path=xl/worksheets/sheet7.xml><?xml version="1.0" encoding="utf-8"?>
<worksheet xmlns="http://schemas.openxmlformats.org/spreadsheetml/2006/main" xmlns:r="http://schemas.openxmlformats.org/officeDocument/2006/relationships">
  <dimension ref="A1:G39"/>
  <sheetViews>
    <sheetView topLeftCell="A13" workbookViewId="0">
      <selection activeCell="K37" sqref="K37"/>
    </sheetView>
  </sheetViews>
  <sheetFormatPr defaultColWidth="9" defaultRowHeight="15"/>
  <cols>
    <col min="3" max="3" width="13.7109375" customWidth="1"/>
    <col min="4" max="4" width="12.42578125" customWidth="1"/>
    <col min="5" max="5" width="20.5703125" customWidth="1"/>
    <col min="6" max="6" width="15.42578125" customWidth="1"/>
    <col min="7" max="7" width="47.28515625" customWidth="1"/>
  </cols>
  <sheetData>
    <row r="1" spans="1:7" ht="72.75">
      <c r="A1" s="356" t="s">
        <v>0</v>
      </c>
      <c r="B1" s="357"/>
      <c r="C1" s="357"/>
      <c r="D1" s="357"/>
      <c r="E1" s="357"/>
      <c r="F1" s="357"/>
      <c r="G1" s="358"/>
    </row>
    <row r="2" spans="1:7" ht="24.75" customHeight="1">
      <c r="A2" s="359" t="s">
        <v>1</v>
      </c>
      <c r="B2" s="360"/>
      <c r="C2" s="360"/>
      <c r="D2" s="360"/>
      <c r="E2" s="360"/>
      <c r="F2" s="360"/>
      <c r="G2" s="361"/>
    </row>
    <row r="3" spans="1:7">
      <c r="A3" s="362"/>
      <c r="B3" s="363"/>
      <c r="C3" s="363"/>
      <c r="D3" s="363"/>
      <c r="E3" s="363"/>
      <c r="F3" s="363"/>
      <c r="G3" s="364"/>
    </row>
    <row r="4" spans="1:7" ht="26.25" customHeight="1">
      <c r="A4" s="264" t="s">
        <v>83</v>
      </c>
      <c r="B4" s="265"/>
      <c r="C4" s="265"/>
      <c r="D4" s="265"/>
      <c r="E4" s="265"/>
      <c r="F4" s="265"/>
      <c r="G4" s="266"/>
    </row>
    <row r="5" spans="1:7" ht="23.25" customHeight="1">
      <c r="A5" s="264" t="s">
        <v>114</v>
      </c>
      <c r="B5" s="265"/>
      <c r="C5" s="265"/>
      <c r="D5" s="265"/>
      <c r="E5" s="265"/>
      <c r="F5" s="265"/>
      <c r="G5" s="266"/>
    </row>
    <row r="6" spans="1:7" ht="27.75" customHeight="1">
      <c r="A6" s="264" t="s">
        <v>115</v>
      </c>
      <c r="B6" s="265"/>
      <c r="C6" s="265"/>
      <c r="D6" s="265"/>
      <c r="E6" s="265"/>
      <c r="F6" s="265"/>
      <c r="G6" s="266"/>
    </row>
    <row r="7" spans="1:7" ht="22.5" customHeight="1">
      <c r="A7" s="353" t="s">
        <v>86</v>
      </c>
      <c r="B7" s="354"/>
      <c r="C7" s="354"/>
      <c r="D7" s="354"/>
      <c r="E7" s="354"/>
      <c r="F7" s="354"/>
      <c r="G7" s="355"/>
    </row>
    <row r="8" spans="1:7" ht="15" customHeight="1">
      <c r="A8" s="276"/>
      <c r="B8" s="277"/>
      <c r="C8" s="277"/>
      <c r="D8" s="277"/>
      <c r="E8" s="277"/>
      <c r="F8" s="277"/>
      <c r="G8" s="278"/>
    </row>
    <row r="9" spans="1:7" ht="18.75" customHeight="1">
      <c r="A9" s="39"/>
      <c r="B9" s="40"/>
      <c r="C9" s="40"/>
      <c r="D9" s="40"/>
      <c r="E9" s="40"/>
      <c r="F9" s="40"/>
      <c r="G9" s="138" t="s">
        <v>144</v>
      </c>
    </row>
    <row r="10" spans="1:7" ht="22.5" customHeight="1">
      <c r="A10" s="39"/>
      <c r="B10" s="40"/>
      <c r="C10" s="40"/>
      <c r="D10" s="40"/>
      <c r="E10" s="40"/>
      <c r="F10" s="40"/>
      <c r="G10" s="23" t="s">
        <v>128</v>
      </c>
    </row>
    <row r="11" spans="1:7" ht="20.25" customHeight="1">
      <c r="A11" s="39"/>
      <c r="B11" s="40"/>
      <c r="C11" s="40"/>
      <c r="D11" s="40"/>
      <c r="E11" s="40"/>
      <c r="F11" s="40"/>
      <c r="G11" s="23" t="s">
        <v>89</v>
      </c>
    </row>
    <row r="12" spans="1:7" ht="22.5" customHeight="1">
      <c r="A12" s="39"/>
      <c r="B12" s="40"/>
      <c r="C12" s="40"/>
      <c r="D12" s="40"/>
      <c r="E12" s="40"/>
      <c r="F12" s="40"/>
      <c r="G12" s="23" t="s">
        <v>90</v>
      </c>
    </row>
    <row r="13" spans="1:7" ht="22.5" customHeight="1">
      <c r="A13" s="24"/>
      <c r="B13" s="25"/>
      <c r="C13" s="25"/>
      <c r="D13" s="25"/>
      <c r="E13" s="25"/>
      <c r="F13" s="26"/>
      <c r="G13" s="27" t="s">
        <v>91</v>
      </c>
    </row>
    <row r="14" spans="1:7" ht="21.75" customHeight="1">
      <c r="A14" s="41" t="s">
        <v>129</v>
      </c>
      <c r="B14" s="40"/>
      <c r="C14" s="40"/>
      <c r="D14" s="40"/>
      <c r="E14" s="40"/>
      <c r="F14" s="40"/>
      <c r="G14" s="23" t="s">
        <v>130</v>
      </c>
    </row>
    <row r="15" spans="1:7" ht="20.25" customHeight="1">
      <c r="A15" s="264" t="s">
        <v>131</v>
      </c>
      <c r="B15" s="265"/>
      <c r="C15" s="265"/>
      <c r="D15" s="265"/>
      <c r="E15" s="265"/>
      <c r="F15" s="265"/>
      <c r="G15" s="266"/>
    </row>
    <row r="16" spans="1:7" ht="26.25" customHeight="1">
      <c r="A16" s="264" t="s">
        <v>93</v>
      </c>
      <c r="B16" s="265"/>
      <c r="C16" s="265"/>
      <c r="D16" s="265"/>
      <c r="E16" s="265"/>
      <c r="F16" s="265"/>
      <c r="G16" s="266"/>
    </row>
    <row r="17" spans="1:7" ht="24.75" customHeight="1">
      <c r="A17" s="264" t="s">
        <v>94</v>
      </c>
      <c r="B17" s="265"/>
      <c r="C17" s="265"/>
      <c r="D17" s="265"/>
      <c r="E17" s="265"/>
      <c r="F17" s="265"/>
      <c r="G17" s="266"/>
    </row>
    <row r="18" spans="1:7" ht="29.25" customHeight="1">
      <c r="A18" s="264" t="s">
        <v>95</v>
      </c>
      <c r="B18" s="265"/>
      <c r="C18" s="265"/>
      <c r="D18" s="265"/>
      <c r="E18" s="265"/>
      <c r="F18" s="265"/>
      <c r="G18" s="266"/>
    </row>
    <row r="19" spans="1:7" ht="27.75" customHeight="1">
      <c r="A19" s="264" t="s">
        <v>96</v>
      </c>
      <c r="B19" s="265"/>
      <c r="C19" s="265"/>
      <c r="D19" s="265"/>
      <c r="E19" s="265"/>
      <c r="F19" s="265"/>
      <c r="G19" s="266"/>
    </row>
    <row r="20" spans="1:7" ht="38.25" customHeight="1">
      <c r="A20" s="267" t="s">
        <v>152</v>
      </c>
      <c r="B20" s="268"/>
      <c r="C20" s="268"/>
      <c r="D20" s="268"/>
      <c r="E20" s="268"/>
      <c r="F20" s="268"/>
      <c r="G20" s="269"/>
    </row>
    <row r="21" spans="1:7" ht="80.25" customHeight="1">
      <c r="A21" s="28" t="s">
        <v>97</v>
      </c>
      <c r="B21" s="258" t="s">
        <v>98</v>
      </c>
      <c r="C21" s="258"/>
      <c r="D21" s="29" t="s">
        <v>99</v>
      </c>
      <c r="E21" s="29" t="s">
        <v>100</v>
      </c>
      <c r="F21" s="29" t="s">
        <v>101</v>
      </c>
      <c r="G21" s="30" t="s">
        <v>102</v>
      </c>
    </row>
    <row r="22" spans="1:7" ht="15" customHeight="1">
      <c r="A22" s="231">
        <v>1</v>
      </c>
      <c r="B22" s="246" t="s">
        <v>103</v>
      </c>
      <c r="C22" s="247"/>
      <c r="D22" s="234" t="s">
        <v>104</v>
      </c>
      <c r="E22" s="237">
        <v>7.5</v>
      </c>
      <c r="F22" s="240"/>
      <c r="G22" s="243">
        <v>3125</v>
      </c>
    </row>
    <row r="23" spans="1:7" ht="15" customHeight="1">
      <c r="A23" s="232"/>
      <c r="B23" s="248"/>
      <c r="C23" s="249"/>
      <c r="D23" s="235"/>
      <c r="E23" s="238"/>
      <c r="F23" s="241"/>
      <c r="G23" s="244"/>
    </row>
    <row r="24" spans="1:7" ht="15" customHeight="1">
      <c r="A24" s="232"/>
      <c r="B24" s="248"/>
      <c r="C24" s="249"/>
      <c r="D24" s="235"/>
      <c r="E24" s="238"/>
      <c r="F24" s="241"/>
      <c r="G24" s="244"/>
    </row>
    <row r="25" spans="1:7">
      <c r="A25" s="232"/>
      <c r="B25" s="248"/>
      <c r="C25" s="249"/>
      <c r="D25" s="235"/>
      <c r="E25" s="238"/>
      <c r="F25" s="241"/>
      <c r="G25" s="244"/>
    </row>
    <row r="26" spans="1:7" ht="15" customHeight="1">
      <c r="A26" s="232"/>
      <c r="B26" s="248"/>
      <c r="C26" s="249"/>
      <c r="D26" s="235"/>
      <c r="E26" s="238"/>
      <c r="F26" s="241"/>
      <c r="G26" s="244"/>
    </row>
    <row r="27" spans="1:7" ht="15" customHeight="1">
      <c r="A27" s="232"/>
      <c r="B27" s="248"/>
      <c r="C27" s="249"/>
      <c r="D27" s="235"/>
      <c r="E27" s="238"/>
      <c r="F27" s="241"/>
      <c r="G27" s="244"/>
    </row>
    <row r="28" spans="1:7" ht="15" customHeight="1">
      <c r="A28" s="232"/>
      <c r="B28" s="248"/>
      <c r="C28" s="249"/>
      <c r="D28" s="235"/>
      <c r="E28" s="238"/>
      <c r="F28" s="241"/>
      <c r="G28" s="244"/>
    </row>
    <row r="29" spans="1:7" ht="15" customHeight="1">
      <c r="A29" s="232"/>
      <c r="B29" s="248"/>
      <c r="C29" s="249"/>
      <c r="D29" s="235"/>
      <c r="E29" s="238"/>
      <c r="F29" s="241"/>
      <c r="G29" s="244"/>
    </row>
    <row r="30" spans="1:7" ht="15" customHeight="1">
      <c r="A30" s="232"/>
      <c r="B30" s="248"/>
      <c r="C30" s="249"/>
      <c r="D30" s="235"/>
      <c r="E30" s="238"/>
      <c r="F30" s="241"/>
      <c r="G30" s="244"/>
    </row>
    <row r="31" spans="1:7" ht="15" customHeight="1">
      <c r="A31" s="233"/>
      <c r="B31" s="250"/>
      <c r="C31" s="251"/>
      <c r="D31" s="236"/>
      <c r="E31" s="239"/>
      <c r="F31" s="242"/>
      <c r="G31" s="245"/>
    </row>
    <row r="32" spans="1:7" ht="24" customHeight="1">
      <c r="A32" s="259" t="s">
        <v>105</v>
      </c>
      <c r="B32" s="260"/>
      <c r="C32" s="260"/>
      <c r="D32" s="31"/>
      <c r="E32" s="32">
        <f>SUM(E22)</f>
        <v>7.5</v>
      </c>
      <c r="F32" s="32"/>
      <c r="G32" s="33">
        <f>SUM(G22)</f>
        <v>3125</v>
      </c>
    </row>
    <row r="33" spans="1:7" ht="18.75" customHeight="1">
      <c r="A33" s="261"/>
      <c r="B33" s="262"/>
      <c r="C33" s="262"/>
      <c r="D33" s="262"/>
      <c r="E33" s="262"/>
      <c r="F33" s="262"/>
      <c r="G33" s="263"/>
    </row>
    <row r="34" spans="1:7" ht="29.25" customHeight="1">
      <c r="A34" s="344" t="s">
        <v>110</v>
      </c>
      <c r="B34" s="345"/>
      <c r="C34" s="345"/>
      <c r="D34" s="345"/>
      <c r="E34" s="345"/>
      <c r="F34" s="345"/>
      <c r="G34" s="346"/>
    </row>
    <row r="35" spans="1:7" ht="25.5" customHeight="1">
      <c r="A35" s="34"/>
      <c r="B35" s="35"/>
      <c r="C35" s="35"/>
      <c r="D35" s="35"/>
      <c r="E35" s="35"/>
      <c r="F35" s="35"/>
      <c r="G35" s="36"/>
    </row>
    <row r="36" spans="1:7" ht="26.25" customHeight="1">
      <c r="A36" s="347"/>
      <c r="B36" s="348"/>
      <c r="C36" s="348"/>
      <c r="D36" s="348"/>
      <c r="E36" s="348"/>
      <c r="F36" s="348"/>
      <c r="G36" s="349"/>
    </row>
    <row r="37" spans="1:7" ht="26.25" customHeight="1" thickBot="1">
      <c r="A37" s="350" t="s">
        <v>111</v>
      </c>
      <c r="B37" s="351"/>
      <c r="C37" s="351"/>
      <c r="D37" s="351"/>
      <c r="E37" s="351"/>
      <c r="F37" s="351"/>
      <c r="G37" s="352"/>
    </row>
    <row r="38" spans="1:7" ht="19.5" customHeight="1"/>
    <row r="39" spans="1:7" ht="111.75" customHeight="1"/>
  </sheetData>
  <mergeCells count="26">
    <mergeCell ref="A1:G1"/>
    <mergeCell ref="A2:G2"/>
    <mergeCell ref="A3:G3"/>
    <mergeCell ref="A4:G4"/>
    <mergeCell ref="A5:G5"/>
    <mergeCell ref="A6:G6"/>
    <mergeCell ref="A7:G7"/>
    <mergeCell ref="A8:G8"/>
    <mergeCell ref="A15:G15"/>
    <mergeCell ref="A16:G16"/>
    <mergeCell ref="A17:G17"/>
    <mergeCell ref="A18:G18"/>
    <mergeCell ref="A19:G19"/>
    <mergeCell ref="A20:G20"/>
    <mergeCell ref="B21:C21"/>
    <mergeCell ref="A32:C32"/>
    <mergeCell ref="A33:G33"/>
    <mergeCell ref="A34:G34"/>
    <mergeCell ref="A36:G36"/>
    <mergeCell ref="A37:G37"/>
    <mergeCell ref="A22:A31"/>
    <mergeCell ref="D22:D31"/>
    <mergeCell ref="E22:E31"/>
    <mergeCell ref="F22:F31"/>
    <mergeCell ref="G22:G31"/>
    <mergeCell ref="B22:C31"/>
  </mergeCells>
  <pageMargins left="0.95" right="0.7" top="1.5" bottom="0.75" header="0.3" footer="0.3"/>
  <pageSetup scale="56" orientation="portrait" r:id="rId1"/>
</worksheet>
</file>

<file path=xl/worksheets/sheet8.xml><?xml version="1.0" encoding="utf-8"?>
<worksheet xmlns="http://schemas.openxmlformats.org/spreadsheetml/2006/main" xmlns:r="http://schemas.openxmlformats.org/officeDocument/2006/relationships">
  <dimension ref="A1:I39"/>
  <sheetViews>
    <sheetView topLeftCell="A22" workbookViewId="0">
      <selection activeCell="L37" sqref="L37"/>
    </sheetView>
  </sheetViews>
  <sheetFormatPr defaultColWidth="9" defaultRowHeight="15"/>
  <cols>
    <col min="4" max="4" width="12.7109375" customWidth="1"/>
    <col min="5" max="5" width="14.85546875" customWidth="1"/>
    <col min="6" max="6" width="20.85546875" customWidth="1"/>
    <col min="7" max="7" width="54.42578125" customWidth="1"/>
  </cols>
  <sheetData>
    <row r="1" spans="1:9" ht="72.75" customHeight="1">
      <c r="A1" s="366" t="s">
        <v>112</v>
      </c>
      <c r="B1" s="367"/>
      <c r="C1" s="367"/>
      <c r="D1" s="367"/>
      <c r="E1" s="367"/>
      <c r="F1" s="367"/>
      <c r="G1" s="368"/>
    </row>
    <row r="2" spans="1:9" ht="21.75" customHeight="1">
      <c r="A2" s="369" t="s">
        <v>1</v>
      </c>
      <c r="B2" s="370"/>
      <c r="C2" s="370"/>
      <c r="D2" s="370"/>
      <c r="E2" s="370"/>
      <c r="F2" s="370"/>
      <c r="G2" s="371"/>
    </row>
    <row r="3" spans="1:9">
      <c r="A3" s="372"/>
      <c r="B3" s="373"/>
      <c r="C3" s="373"/>
      <c r="D3" s="373"/>
      <c r="E3" s="373"/>
      <c r="F3" s="373"/>
      <c r="G3" s="374"/>
    </row>
    <row r="4" spans="1:9" ht="32.25" customHeight="1">
      <c r="A4" s="264" t="s">
        <v>113</v>
      </c>
      <c r="B4" s="265"/>
      <c r="C4" s="265"/>
      <c r="D4" s="265"/>
      <c r="E4" s="265"/>
      <c r="F4" s="265"/>
      <c r="G4" s="266"/>
    </row>
    <row r="5" spans="1:9" ht="24.75" customHeight="1">
      <c r="A5" s="264" t="s">
        <v>114</v>
      </c>
      <c r="B5" s="265"/>
      <c r="C5" s="265"/>
      <c r="D5" s="265"/>
      <c r="E5" s="265"/>
      <c r="F5" s="265"/>
      <c r="G5" s="266"/>
    </row>
    <row r="6" spans="1:9" ht="21" customHeight="1">
      <c r="A6" s="264" t="s">
        <v>132</v>
      </c>
      <c r="B6" s="265"/>
      <c r="C6" s="265"/>
      <c r="D6" s="265"/>
      <c r="E6" s="265"/>
      <c r="F6" s="265"/>
      <c r="G6" s="266"/>
    </row>
    <row r="7" spans="1:9" ht="21.75" customHeight="1">
      <c r="A7" s="353" t="s">
        <v>86</v>
      </c>
      <c r="B7" s="354"/>
      <c r="C7" s="354"/>
      <c r="D7" s="354"/>
      <c r="E7" s="354"/>
      <c r="F7" s="354"/>
      <c r="G7" s="355"/>
    </row>
    <row r="8" spans="1:9" ht="18">
      <c r="A8" s="276"/>
      <c r="B8" s="277"/>
      <c r="C8" s="277"/>
      <c r="D8" s="277"/>
      <c r="E8" s="277"/>
      <c r="F8" s="277"/>
      <c r="G8" s="278"/>
    </row>
    <row r="9" spans="1:9" ht="24.75" customHeight="1">
      <c r="A9" s="255" t="s">
        <v>144</v>
      </c>
      <c r="B9" s="256"/>
      <c r="C9" s="256"/>
      <c r="D9" s="256"/>
      <c r="E9" s="256"/>
      <c r="F9" s="256"/>
      <c r="G9" s="257"/>
    </row>
    <row r="10" spans="1:9" ht="24.75" customHeight="1">
      <c r="A10" s="255" t="s">
        <v>133</v>
      </c>
      <c r="B10" s="256"/>
      <c r="C10" s="256"/>
      <c r="D10" s="256"/>
      <c r="E10" s="256"/>
      <c r="F10" s="256"/>
      <c r="G10" s="257"/>
      <c r="I10" s="38"/>
    </row>
    <row r="11" spans="1:9" ht="26.25" customHeight="1">
      <c r="A11" s="255" t="s">
        <v>117</v>
      </c>
      <c r="B11" s="256"/>
      <c r="C11" s="256"/>
      <c r="D11" s="256"/>
      <c r="E11" s="256"/>
      <c r="F11" s="256"/>
      <c r="G11" s="257"/>
    </row>
    <row r="12" spans="1:9" ht="21" customHeight="1">
      <c r="A12" s="255" t="s">
        <v>90</v>
      </c>
      <c r="B12" s="256"/>
      <c r="C12" s="256"/>
      <c r="D12" s="256"/>
      <c r="E12" s="256"/>
      <c r="F12" s="256"/>
      <c r="G12" s="257"/>
    </row>
    <row r="13" spans="1:9" ht="24" customHeight="1">
      <c r="A13" s="24"/>
      <c r="B13" s="25"/>
      <c r="C13" s="25"/>
      <c r="D13" s="25"/>
      <c r="E13" s="25"/>
      <c r="F13" s="26"/>
      <c r="G13" s="27" t="s">
        <v>91</v>
      </c>
    </row>
    <row r="14" spans="1:9" ht="23.25" customHeight="1">
      <c r="A14" s="264" t="s">
        <v>134</v>
      </c>
      <c r="B14" s="265"/>
      <c r="C14" s="265"/>
      <c r="D14" s="265"/>
      <c r="E14" s="265"/>
      <c r="F14" s="265"/>
      <c r="G14" s="266"/>
    </row>
    <row r="15" spans="1:9" ht="22.5" customHeight="1">
      <c r="A15" s="264" t="s">
        <v>135</v>
      </c>
      <c r="B15" s="265"/>
      <c r="C15" s="265"/>
      <c r="D15" s="265"/>
      <c r="E15" s="265"/>
      <c r="F15" s="265"/>
      <c r="G15" s="266"/>
    </row>
    <row r="16" spans="1:9" ht="23.25" customHeight="1">
      <c r="A16" s="264" t="s">
        <v>93</v>
      </c>
      <c r="B16" s="265"/>
      <c r="C16" s="265"/>
      <c r="D16" s="265"/>
      <c r="E16" s="265"/>
      <c r="F16" s="265"/>
      <c r="G16" s="266"/>
    </row>
    <row r="17" spans="1:7" ht="21" customHeight="1">
      <c r="A17" s="264" t="s">
        <v>94</v>
      </c>
      <c r="B17" s="265"/>
      <c r="C17" s="265"/>
      <c r="D17" s="265"/>
      <c r="E17" s="265"/>
      <c r="F17" s="265"/>
      <c r="G17" s="266"/>
    </row>
    <row r="18" spans="1:7" ht="22.5" customHeight="1">
      <c r="A18" s="264" t="s">
        <v>95</v>
      </c>
      <c r="B18" s="265"/>
      <c r="C18" s="265"/>
      <c r="D18" s="265"/>
      <c r="E18" s="265"/>
      <c r="F18" s="265"/>
      <c r="G18" s="266"/>
    </row>
    <row r="19" spans="1:7" ht="21.75" customHeight="1">
      <c r="A19" s="264" t="s">
        <v>96</v>
      </c>
      <c r="B19" s="265"/>
      <c r="C19" s="265"/>
      <c r="D19" s="265"/>
      <c r="E19" s="265"/>
      <c r="F19" s="265"/>
      <c r="G19" s="266"/>
    </row>
    <row r="20" spans="1:7" ht="36" customHeight="1">
      <c r="A20" s="267" t="s">
        <v>153</v>
      </c>
      <c r="B20" s="268"/>
      <c r="C20" s="268"/>
      <c r="D20" s="268"/>
      <c r="E20" s="268"/>
      <c r="F20" s="268"/>
      <c r="G20" s="269"/>
    </row>
    <row r="21" spans="1:7" ht="45" customHeight="1">
      <c r="A21" s="28" t="s">
        <v>97</v>
      </c>
      <c r="B21" s="258" t="s">
        <v>98</v>
      </c>
      <c r="C21" s="258"/>
      <c r="D21" s="29" t="s">
        <v>99</v>
      </c>
      <c r="E21" s="29" t="s">
        <v>100</v>
      </c>
      <c r="F21" s="29" t="s">
        <v>101</v>
      </c>
      <c r="G21" s="30" t="s">
        <v>102</v>
      </c>
    </row>
    <row r="22" spans="1:7" ht="15" customHeight="1">
      <c r="A22" s="231">
        <v>1</v>
      </c>
      <c r="B22" s="246" t="s">
        <v>103</v>
      </c>
      <c r="C22" s="247"/>
      <c r="D22" s="234" t="s">
        <v>104</v>
      </c>
      <c r="E22" s="237">
        <v>7.5</v>
      </c>
      <c r="F22" s="240"/>
      <c r="G22" s="243">
        <v>162.5</v>
      </c>
    </row>
    <row r="23" spans="1:7" ht="15" customHeight="1">
      <c r="A23" s="232"/>
      <c r="B23" s="248"/>
      <c r="C23" s="249"/>
      <c r="D23" s="235"/>
      <c r="E23" s="238"/>
      <c r="F23" s="241"/>
      <c r="G23" s="244"/>
    </row>
    <row r="24" spans="1:7" ht="15" customHeight="1">
      <c r="A24" s="232"/>
      <c r="B24" s="248"/>
      <c r="C24" s="249"/>
      <c r="D24" s="235"/>
      <c r="E24" s="238"/>
      <c r="F24" s="241"/>
      <c r="G24" s="244"/>
    </row>
    <row r="25" spans="1:7" ht="15" customHeight="1">
      <c r="A25" s="232"/>
      <c r="B25" s="248"/>
      <c r="C25" s="249"/>
      <c r="D25" s="235"/>
      <c r="E25" s="238"/>
      <c r="F25" s="241"/>
      <c r="G25" s="244"/>
    </row>
    <row r="26" spans="1:7" ht="15" customHeight="1">
      <c r="A26" s="232"/>
      <c r="B26" s="248"/>
      <c r="C26" s="249"/>
      <c r="D26" s="235"/>
      <c r="E26" s="238"/>
      <c r="F26" s="241"/>
      <c r="G26" s="244"/>
    </row>
    <row r="27" spans="1:7" ht="15" customHeight="1">
      <c r="A27" s="232"/>
      <c r="B27" s="248"/>
      <c r="C27" s="249"/>
      <c r="D27" s="235"/>
      <c r="E27" s="238"/>
      <c r="F27" s="241"/>
      <c r="G27" s="244"/>
    </row>
    <row r="28" spans="1:7" ht="15" customHeight="1">
      <c r="A28" s="232"/>
      <c r="B28" s="248"/>
      <c r="C28" s="249"/>
      <c r="D28" s="235"/>
      <c r="E28" s="238"/>
      <c r="F28" s="241"/>
      <c r="G28" s="244"/>
    </row>
    <row r="29" spans="1:7" ht="15" customHeight="1">
      <c r="A29" s="232"/>
      <c r="B29" s="248"/>
      <c r="C29" s="249"/>
      <c r="D29" s="235"/>
      <c r="E29" s="238"/>
      <c r="F29" s="241"/>
      <c r="G29" s="244"/>
    </row>
    <row r="30" spans="1:7" ht="15" customHeight="1">
      <c r="A30" s="232"/>
      <c r="B30" s="248"/>
      <c r="C30" s="249"/>
      <c r="D30" s="235"/>
      <c r="E30" s="238"/>
      <c r="F30" s="241"/>
      <c r="G30" s="244"/>
    </row>
    <row r="31" spans="1:7" ht="15" customHeight="1">
      <c r="A31" s="233"/>
      <c r="B31" s="250"/>
      <c r="C31" s="251"/>
      <c r="D31" s="236"/>
      <c r="E31" s="239"/>
      <c r="F31" s="242"/>
      <c r="G31" s="245"/>
    </row>
    <row r="32" spans="1:7" ht="18">
      <c r="A32" s="259" t="s">
        <v>105</v>
      </c>
      <c r="B32" s="260"/>
      <c r="C32" s="260"/>
      <c r="D32" s="31"/>
      <c r="E32" s="32">
        <f>SUM(E22)</f>
        <v>7.5</v>
      </c>
      <c r="F32" s="32"/>
      <c r="G32" s="33">
        <f>SUM(G22)</f>
        <v>162.5</v>
      </c>
    </row>
    <row r="33" spans="1:7" ht="15" customHeight="1">
      <c r="A33" s="259"/>
      <c r="B33" s="260"/>
      <c r="C33" s="260"/>
      <c r="D33" s="260"/>
      <c r="E33" s="260"/>
      <c r="F33" s="260"/>
      <c r="G33" s="365"/>
    </row>
    <row r="34" spans="1:7" ht="22.5" customHeight="1">
      <c r="A34" s="344" t="s">
        <v>110</v>
      </c>
      <c r="B34" s="345"/>
      <c r="C34" s="345"/>
      <c r="D34" s="345"/>
      <c r="E34" s="345"/>
      <c r="F34" s="345"/>
      <c r="G34" s="346"/>
    </row>
    <row r="35" spans="1:7" ht="22.5" customHeight="1">
      <c r="A35" s="34"/>
      <c r="B35" s="35"/>
      <c r="C35" s="35"/>
      <c r="D35" s="35"/>
      <c r="E35" s="35"/>
      <c r="F35" s="35"/>
      <c r="G35" s="36"/>
    </row>
    <row r="36" spans="1:7" ht="24" customHeight="1">
      <c r="A36" s="347"/>
      <c r="B36" s="348"/>
      <c r="C36" s="348"/>
      <c r="D36" s="348"/>
      <c r="E36" s="348"/>
      <c r="F36" s="348"/>
      <c r="G36" s="349"/>
    </row>
    <row r="37" spans="1:7" ht="21.75" customHeight="1" thickBot="1">
      <c r="A37" s="350" t="s">
        <v>111</v>
      </c>
      <c r="B37" s="351"/>
      <c r="C37" s="351"/>
      <c r="D37" s="351"/>
      <c r="E37" s="351"/>
      <c r="F37" s="351"/>
      <c r="G37" s="352"/>
    </row>
    <row r="38" spans="1:7" ht="22.5" customHeight="1">
      <c r="A38" s="37"/>
      <c r="B38" s="37"/>
      <c r="C38" s="37"/>
      <c r="D38" s="37"/>
      <c r="E38" s="37"/>
      <c r="F38" s="37"/>
      <c r="G38" s="37"/>
    </row>
    <row r="39" spans="1:7" ht="88.5" customHeight="1"/>
  </sheetData>
  <mergeCells count="31">
    <mergeCell ref="A1:G1"/>
    <mergeCell ref="A2:G2"/>
    <mergeCell ref="A3:G3"/>
    <mergeCell ref="A4:G4"/>
    <mergeCell ref="A5:G5"/>
    <mergeCell ref="A6:G6"/>
    <mergeCell ref="A7:G7"/>
    <mergeCell ref="A8:G8"/>
    <mergeCell ref="A9:G9"/>
    <mergeCell ref="A10:G10"/>
    <mergeCell ref="A11:G11"/>
    <mergeCell ref="A12:G12"/>
    <mergeCell ref="A14:G14"/>
    <mergeCell ref="A15:G15"/>
    <mergeCell ref="A16:G16"/>
    <mergeCell ref="A17:G17"/>
    <mergeCell ref="A18:G18"/>
    <mergeCell ref="A19:G19"/>
    <mergeCell ref="A20:G20"/>
    <mergeCell ref="B21:C21"/>
    <mergeCell ref="A32:C32"/>
    <mergeCell ref="A33:G33"/>
    <mergeCell ref="A34:G34"/>
    <mergeCell ref="A36:G36"/>
    <mergeCell ref="A37:G37"/>
    <mergeCell ref="A22:A31"/>
    <mergeCell ref="D22:D31"/>
    <mergeCell ref="E22:E31"/>
    <mergeCell ref="F22:F31"/>
    <mergeCell ref="G22:G31"/>
    <mergeCell ref="B22:C31"/>
  </mergeCells>
  <pageMargins left="0.7" right="0.7" top="1.5" bottom="0.75" header="0.3" footer="0.3"/>
  <pageSetup scale="60" orientation="portrait" r:id="rId1"/>
</worksheet>
</file>

<file path=xl/worksheets/sheet9.xml><?xml version="1.0" encoding="utf-8"?>
<worksheet xmlns="http://schemas.openxmlformats.org/spreadsheetml/2006/main" xmlns:r="http://schemas.openxmlformats.org/officeDocument/2006/relationships">
  <dimension ref="C3:I46"/>
  <sheetViews>
    <sheetView topLeftCell="A31" workbookViewId="0">
      <selection activeCell="O7" sqref="O7"/>
    </sheetView>
  </sheetViews>
  <sheetFormatPr defaultRowHeight="15"/>
  <cols>
    <col min="9" max="9" width="41.28515625" customWidth="1"/>
  </cols>
  <sheetData>
    <row r="3" spans="3:9" ht="15.75" thickBot="1"/>
    <row r="4" spans="3:9" ht="72.75">
      <c r="C4" s="366" t="s">
        <v>112</v>
      </c>
      <c r="D4" s="367"/>
      <c r="E4" s="367"/>
      <c r="F4" s="367"/>
      <c r="G4" s="367"/>
      <c r="H4" s="367"/>
      <c r="I4" s="368"/>
    </row>
    <row r="5" spans="3:9" ht="21.75" thickBot="1">
      <c r="C5" s="369" t="s">
        <v>1</v>
      </c>
      <c r="D5" s="370"/>
      <c r="E5" s="370"/>
      <c r="F5" s="370"/>
      <c r="G5" s="370"/>
      <c r="H5" s="370"/>
      <c r="I5" s="371"/>
    </row>
    <row r="6" spans="3:9">
      <c r="C6" s="372"/>
      <c r="D6" s="373"/>
      <c r="E6" s="373"/>
      <c r="F6" s="373"/>
      <c r="G6" s="373"/>
      <c r="H6" s="373"/>
      <c r="I6" s="374"/>
    </row>
    <row r="7" spans="3:9" ht="18">
      <c r="C7" s="264" t="s">
        <v>113</v>
      </c>
      <c r="D7" s="265"/>
      <c r="E7" s="265"/>
      <c r="F7" s="265"/>
      <c r="G7" s="265"/>
      <c r="H7" s="265"/>
      <c r="I7" s="266"/>
    </row>
    <row r="8" spans="3:9" ht="18">
      <c r="C8" s="264" t="s">
        <v>114</v>
      </c>
      <c r="D8" s="265"/>
      <c r="E8" s="265"/>
      <c r="F8" s="265"/>
      <c r="G8" s="265"/>
      <c r="H8" s="265"/>
      <c r="I8" s="266"/>
    </row>
    <row r="9" spans="3:9" ht="18">
      <c r="C9" s="264" t="s">
        <v>132</v>
      </c>
      <c r="D9" s="265"/>
      <c r="E9" s="265"/>
      <c r="F9" s="265"/>
      <c r="G9" s="265"/>
      <c r="H9" s="265"/>
      <c r="I9" s="266"/>
    </row>
    <row r="10" spans="3:9" ht="18.75">
      <c r="C10" s="353" t="s">
        <v>86</v>
      </c>
      <c r="D10" s="354"/>
      <c r="E10" s="354"/>
      <c r="F10" s="354"/>
      <c r="G10" s="354"/>
      <c r="H10" s="354"/>
      <c r="I10" s="355"/>
    </row>
    <row r="11" spans="3:9" ht="18">
      <c r="C11" s="276"/>
      <c r="D11" s="277"/>
      <c r="E11" s="277"/>
      <c r="F11" s="277"/>
      <c r="G11" s="277"/>
      <c r="H11" s="277"/>
      <c r="I11" s="278"/>
    </row>
    <row r="12" spans="3:9" ht="18">
      <c r="C12" s="255" t="s">
        <v>87</v>
      </c>
      <c r="D12" s="256"/>
      <c r="E12" s="256"/>
      <c r="F12" s="256"/>
      <c r="G12" s="256"/>
      <c r="H12" s="256"/>
      <c r="I12" s="257"/>
    </row>
    <row r="13" spans="3:9" ht="18">
      <c r="C13" s="255" t="s">
        <v>133</v>
      </c>
      <c r="D13" s="256"/>
      <c r="E13" s="256"/>
      <c r="F13" s="256"/>
      <c r="G13" s="256"/>
      <c r="H13" s="256"/>
      <c r="I13" s="257"/>
    </row>
    <row r="14" spans="3:9" ht="18">
      <c r="C14" s="255" t="s">
        <v>117</v>
      </c>
      <c r="D14" s="256"/>
      <c r="E14" s="256"/>
      <c r="F14" s="256"/>
      <c r="G14" s="256"/>
      <c r="H14" s="256"/>
      <c r="I14" s="257"/>
    </row>
    <row r="15" spans="3:9" ht="18">
      <c r="C15" s="255" t="s">
        <v>90</v>
      </c>
      <c r="D15" s="256"/>
      <c r="E15" s="256"/>
      <c r="F15" s="256"/>
      <c r="G15" s="256"/>
      <c r="H15" s="256"/>
      <c r="I15" s="257"/>
    </row>
    <row r="16" spans="3:9" ht="18.75">
      <c r="C16" s="139"/>
      <c r="D16" s="140"/>
      <c r="E16" s="140"/>
      <c r="F16" s="140"/>
      <c r="G16" s="140"/>
      <c r="H16" s="26"/>
      <c r="I16" s="141" t="s">
        <v>91</v>
      </c>
    </row>
    <row r="17" spans="3:9" ht="18">
      <c r="C17" s="264" t="s">
        <v>134</v>
      </c>
      <c r="D17" s="265"/>
      <c r="E17" s="265"/>
      <c r="F17" s="265"/>
      <c r="G17" s="265"/>
      <c r="H17" s="265"/>
      <c r="I17" s="266"/>
    </row>
    <row r="18" spans="3:9" ht="18">
      <c r="C18" s="264" t="s">
        <v>135</v>
      </c>
      <c r="D18" s="265"/>
      <c r="E18" s="265"/>
      <c r="F18" s="265"/>
      <c r="G18" s="265"/>
      <c r="H18" s="265"/>
      <c r="I18" s="266"/>
    </row>
    <row r="19" spans="3:9" ht="18">
      <c r="C19" s="264" t="s">
        <v>93</v>
      </c>
      <c r="D19" s="265"/>
      <c r="E19" s="265"/>
      <c r="F19" s="265"/>
      <c r="G19" s="265"/>
      <c r="H19" s="265"/>
      <c r="I19" s="266"/>
    </row>
    <row r="20" spans="3:9" ht="18">
      <c r="C20" s="264" t="s">
        <v>94</v>
      </c>
      <c r="D20" s="265"/>
      <c r="E20" s="265"/>
      <c r="F20" s="265"/>
      <c r="G20" s="265"/>
      <c r="H20" s="265"/>
      <c r="I20" s="266"/>
    </row>
    <row r="21" spans="3:9" ht="18">
      <c r="C21" s="264" t="s">
        <v>95</v>
      </c>
      <c r="D21" s="265"/>
      <c r="E21" s="265"/>
      <c r="F21" s="265"/>
      <c r="G21" s="265"/>
      <c r="H21" s="265"/>
      <c r="I21" s="266"/>
    </row>
    <row r="22" spans="3:9" ht="18">
      <c r="C22" s="264" t="s">
        <v>96</v>
      </c>
      <c r="D22" s="265"/>
      <c r="E22" s="265"/>
      <c r="F22" s="265"/>
      <c r="G22" s="265"/>
      <c r="H22" s="265"/>
      <c r="I22" s="266"/>
    </row>
    <row r="23" spans="3:9" ht="18">
      <c r="C23" s="267" t="s">
        <v>153</v>
      </c>
      <c r="D23" s="268"/>
      <c r="E23" s="268"/>
      <c r="F23" s="268"/>
      <c r="G23" s="268"/>
      <c r="H23" s="268"/>
      <c r="I23" s="269"/>
    </row>
    <row r="24" spans="3:9" ht="90">
      <c r="C24" s="28" t="s">
        <v>97</v>
      </c>
      <c r="D24" s="258" t="s">
        <v>98</v>
      </c>
      <c r="E24" s="258"/>
      <c r="F24" s="142" t="s">
        <v>99</v>
      </c>
      <c r="G24" s="142" t="s">
        <v>100</v>
      </c>
      <c r="H24" s="142" t="s">
        <v>101</v>
      </c>
      <c r="I24" s="30" t="s">
        <v>102</v>
      </c>
    </row>
    <row r="25" spans="3:9">
      <c r="C25" s="231">
        <v>1</v>
      </c>
      <c r="D25" s="246" t="s">
        <v>103</v>
      </c>
      <c r="E25" s="247"/>
      <c r="F25" s="234" t="s">
        <v>104</v>
      </c>
      <c r="G25" s="237">
        <v>7.5</v>
      </c>
      <c r="H25" s="240"/>
      <c r="I25" s="243">
        <v>162.5</v>
      </c>
    </row>
    <row r="26" spans="3:9">
      <c r="C26" s="232"/>
      <c r="D26" s="248"/>
      <c r="E26" s="249"/>
      <c r="F26" s="235"/>
      <c r="G26" s="238"/>
      <c r="H26" s="241"/>
      <c r="I26" s="244"/>
    </row>
    <row r="27" spans="3:9">
      <c r="C27" s="232"/>
      <c r="D27" s="248"/>
      <c r="E27" s="249"/>
      <c r="F27" s="235"/>
      <c r="G27" s="238"/>
      <c r="H27" s="241"/>
      <c r="I27" s="244"/>
    </row>
    <row r="28" spans="3:9">
      <c r="C28" s="232"/>
      <c r="D28" s="248"/>
      <c r="E28" s="249"/>
      <c r="F28" s="235"/>
      <c r="G28" s="238"/>
      <c r="H28" s="241"/>
      <c r="I28" s="244"/>
    </row>
    <row r="29" spans="3:9">
      <c r="C29" s="232"/>
      <c r="D29" s="248"/>
      <c r="E29" s="249"/>
      <c r="F29" s="235"/>
      <c r="G29" s="238"/>
      <c r="H29" s="241"/>
      <c r="I29" s="244"/>
    </row>
    <row r="30" spans="3:9">
      <c r="C30" s="232"/>
      <c r="D30" s="248"/>
      <c r="E30" s="249"/>
      <c r="F30" s="235"/>
      <c r="G30" s="238"/>
      <c r="H30" s="241"/>
      <c r="I30" s="244"/>
    </row>
    <row r="31" spans="3:9">
      <c r="C31" s="232"/>
      <c r="D31" s="248"/>
      <c r="E31" s="249"/>
      <c r="F31" s="235"/>
      <c r="G31" s="238"/>
      <c r="H31" s="241"/>
      <c r="I31" s="244"/>
    </row>
    <row r="32" spans="3:9">
      <c r="C32" s="232"/>
      <c r="D32" s="248"/>
      <c r="E32" s="249"/>
      <c r="F32" s="235"/>
      <c r="G32" s="238"/>
      <c r="H32" s="241"/>
      <c r="I32" s="244"/>
    </row>
    <row r="33" spans="3:9">
      <c r="C33" s="232"/>
      <c r="D33" s="248"/>
      <c r="E33" s="249"/>
      <c r="F33" s="235"/>
      <c r="G33" s="238"/>
      <c r="H33" s="241"/>
      <c r="I33" s="244"/>
    </row>
    <row r="34" spans="3:9">
      <c r="C34" s="233"/>
      <c r="D34" s="250"/>
      <c r="E34" s="251"/>
      <c r="F34" s="236"/>
      <c r="G34" s="239"/>
      <c r="H34" s="242"/>
      <c r="I34" s="245"/>
    </row>
    <row r="35" spans="3:9" ht="18">
      <c r="C35" s="259" t="s">
        <v>105</v>
      </c>
      <c r="D35" s="260"/>
      <c r="E35" s="260"/>
      <c r="F35" s="144"/>
      <c r="G35" s="32">
        <f>SUM(G25)</f>
        <v>7.5</v>
      </c>
      <c r="H35" s="32"/>
      <c r="I35" s="33">
        <f>SUM(I25)</f>
        <v>162.5</v>
      </c>
    </row>
    <row r="36" spans="3:9" ht="18">
      <c r="C36" s="259"/>
      <c r="D36" s="260"/>
      <c r="E36" s="260"/>
      <c r="F36" s="260"/>
      <c r="G36" s="260"/>
      <c r="H36" s="260"/>
      <c r="I36" s="365"/>
    </row>
    <row r="37" spans="3:9" ht="18.75">
      <c r="C37" s="378" t="s">
        <v>106</v>
      </c>
      <c r="D37" s="379"/>
      <c r="E37" s="379"/>
      <c r="F37" s="379"/>
      <c r="G37" s="379"/>
      <c r="H37" s="379"/>
      <c r="I37" s="380"/>
    </row>
    <row r="38" spans="3:9" ht="18">
      <c r="C38" s="143"/>
      <c r="D38" s="381" t="s">
        <v>107</v>
      </c>
      <c r="E38" s="381"/>
      <c r="F38" s="381"/>
      <c r="G38" s="144"/>
      <c r="H38" s="144"/>
      <c r="I38" s="148">
        <f>I35*2.5%</f>
        <v>4.0625</v>
      </c>
    </row>
    <row r="39" spans="3:9" ht="18">
      <c r="C39" s="143"/>
      <c r="D39" s="381" t="s">
        <v>108</v>
      </c>
      <c r="E39" s="381"/>
      <c r="F39" s="381"/>
      <c r="G39" s="144"/>
      <c r="H39" s="144"/>
      <c r="I39" s="148">
        <f>I35*2.5%</f>
        <v>4.0625</v>
      </c>
    </row>
    <row r="40" spans="3:9" ht="18">
      <c r="C40" s="143"/>
      <c r="D40" s="144"/>
      <c r="E40" s="381" t="s">
        <v>136</v>
      </c>
      <c r="F40" s="381"/>
      <c r="G40" s="381"/>
      <c r="H40" s="381"/>
      <c r="I40" s="148">
        <f>I39+I38</f>
        <v>8.125</v>
      </c>
    </row>
    <row r="41" spans="3:9" ht="18">
      <c r="C41" s="143"/>
      <c r="D41" s="144"/>
      <c r="E41" s="144"/>
      <c r="F41" s="144"/>
      <c r="G41" s="144"/>
      <c r="H41" s="144"/>
      <c r="I41" s="148"/>
    </row>
    <row r="42" spans="3:9" ht="105.75" customHeight="1">
      <c r="C42" s="375" t="s">
        <v>109</v>
      </c>
      <c r="D42" s="376"/>
      <c r="E42" s="376"/>
      <c r="F42" s="376"/>
      <c r="G42" s="376"/>
      <c r="H42" s="376"/>
      <c r="I42" s="377"/>
    </row>
    <row r="43" spans="3:9">
      <c r="C43" s="344" t="s">
        <v>110</v>
      </c>
      <c r="D43" s="345"/>
      <c r="E43" s="345"/>
      <c r="F43" s="345"/>
      <c r="G43" s="345"/>
      <c r="H43" s="345"/>
      <c r="I43" s="346"/>
    </row>
    <row r="44" spans="3:9">
      <c r="C44" s="145"/>
      <c r="D44" s="146"/>
      <c r="E44" s="146"/>
      <c r="F44" s="146"/>
      <c r="G44" s="146"/>
      <c r="H44" s="146"/>
      <c r="I44" s="147"/>
    </row>
    <row r="45" spans="3:9">
      <c r="C45" s="347"/>
      <c r="D45" s="348"/>
      <c r="E45" s="348"/>
      <c r="F45" s="348"/>
      <c r="G45" s="348"/>
      <c r="H45" s="348"/>
      <c r="I45" s="349"/>
    </row>
    <row r="46" spans="3:9" ht="15.75" thickBot="1">
      <c r="C46" s="350" t="s">
        <v>111</v>
      </c>
      <c r="D46" s="351"/>
      <c r="E46" s="351"/>
      <c r="F46" s="351"/>
      <c r="G46" s="351"/>
      <c r="H46" s="351"/>
      <c r="I46" s="352"/>
    </row>
  </sheetData>
  <mergeCells count="36">
    <mergeCell ref="C42:I42"/>
    <mergeCell ref="C43:I43"/>
    <mergeCell ref="C45:I45"/>
    <mergeCell ref="C46:I46"/>
    <mergeCell ref="C35:E35"/>
    <mergeCell ref="C36:I36"/>
    <mergeCell ref="C37:I37"/>
    <mergeCell ref="D38:F38"/>
    <mergeCell ref="D39:F39"/>
    <mergeCell ref="E40:H40"/>
    <mergeCell ref="C23:I23"/>
    <mergeCell ref="D24:E24"/>
    <mergeCell ref="C25:C34"/>
    <mergeCell ref="D25:E34"/>
    <mergeCell ref="F25:F34"/>
    <mergeCell ref="G25:G34"/>
    <mergeCell ref="H25:H34"/>
    <mergeCell ref="I25:I34"/>
    <mergeCell ref="C22:I22"/>
    <mergeCell ref="C10:I10"/>
    <mergeCell ref="C11:I11"/>
    <mergeCell ref="C12:I12"/>
    <mergeCell ref="C13:I13"/>
    <mergeCell ref="C14:I14"/>
    <mergeCell ref="C15:I15"/>
    <mergeCell ref="C17:I17"/>
    <mergeCell ref="C18:I18"/>
    <mergeCell ref="C19:I19"/>
    <mergeCell ref="C20:I20"/>
    <mergeCell ref="C21:I21"/>
    <mergeCell ref="C9:I9"/>
    <mergeCell ref="C4:I4"/>
    <mergeCell ref="C5:I5"/>
    <mergeCell ref="C6:I6"/>
    <mergeCell ref="C7:I7"/>
    <mergeCell ref="C8:I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MANGROL SUMMARY  </vt:lpstr>
      <vt:lpstr>MILK VAN</vt:lpstr>
      <vt:lpstr>SYSTEM FRIGHT</vt:lpstr>
      <vt:lpstr>DIFFERENT</vt:lpstr>
      <vt:lpstr>NIMBHERA SUMMARY </vt:lpstr>
      <vt:lpstr>MILK VEN NIB.</vt:lpstr>
      <vt:lpstr>SYSTEM FRIGHT NIB.</vt:lpstr>
      <vt:lpstr>DIFFERENTIAL FRIGHT NIB. </vt:lpstr>
      <vt:lpstr>EXAMPLE LAST DECLRATION </vt:lpstr>
      <vt:lpstr>DIFFERENT!Print_Area</vt:lpstr>
      <vt:lpstr>'DIFFERENTIAL FRIGHT NIB. '!Print_Area</vt:lpstr>
      <vt:lpstr>'MILK VEN NIB.'!Print_Area</vt:lpstr>
      <vt:lpstr>'SYSTEM FRIGHT'!Print_Area</vt:lpstr>
      <vt:lpstr>'SYSTEM FRIGHT NIB.'!Print_Area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dc:creator>
  <cp:lastModifiedBy>dell</cp:lastModifiedBy>
  <cp:lastPrinted>2021-09-15T03:21:46Z</cp:lastPrinted>
  <dcterms:created xsi:type="dcterms:W3CDTF">2019-06-25T12:34:00Z</dcterms:created>
  <dcterms:modified xsi:type="dcterms:W3CDTF">2021-09-24T11:20:57Z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1033-11.2.0.10196</vt:lpwstr>
  </property>
</Properties>
</file>