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815" tabRatio="963" firstSheet="6" activeTab="9"/>
  </bookViews>
  <sheets>
    <sheet name="MANG. SUMM." sheetId="14" r:id="rId1"/>
    <sheet name="LOG BOOK " sheetId="8" r:id="rId2"/>
    <sheet name="SYSTEM FRIGHT" sheetId="9" r:id="rId3"/>
    <sheet name="DIFFERENTIAL FRIGHT " sheetId="10" r:id="rId4"/>
    <sheet name="NIMB. SUMM. " sheetId="15" r:id="rId5"/>
    <sheet name="LOG BOOK MILK " sheetId="11" r:id="rId6"/>
    <sheet name="SYSTEM FRT. " sheetId="12" r:id="rId7"/>
    <sheet name="DIFFERENTIAL FRT" sheetId="13" r:id="rId8"/>
    <sheet name="ALIGARH SUMM." sheetId="17" r:id="rId9"/>
    <sheet name="LG BK " sheetId="20" r:id="rId10"/>
    <sheet name="system fright  " sheetId="19" r:id="rId11"/>
    <sheet name="differ" sheetId="18" r:id="rId12"/>
    <sheet name="EXAMPLE LAST DECLRATION " sheetId="16" r:id="rId13"/>
  </sheets>
  <definedNames>
    <definedName name="_xlnm._FilterDatabase" localSheetId="0" hidden="1">'MANG. SUMM.'!$A$12:$H$29</definedName>
    <definedName name="_xlnm.Print_Area" localSheetId="8">'ALIGARH SUMM.'!$A$1:$G$25</definedName>
    <definedName name="_xlnm.Print_Area" localSheetId="11">differ!$A$1:$H$40</definedName>
    <definedName name="_xlnm.Print_Area" localSheetId="3">'DIFFERENTIAL FRIGHT '!$A$1:$J$44</definedName>
    <definedName name="_xlnm.Print_Area" localSheetId="7">'DIFFERENTIAL FRT'!$A$1:$J$49</definedName>
    <definedName name="_xlnm.Print_Area" localSheetId="9">'LG BK '!$A$1:$I$36</definedName>
    <definedName name="_xlnm.Print_Area" localSheetId="1">'LOG BOOK '!$A$1:$L$52</definedName>
    <definedName name="_xlnm.Print_Area" localSheetId="5">'LOG BOOK MILK '!$A$1:$K$35</definedName>
    <definedName name="_xlnm.Print_Area" localSheetId="2">'SYSTEM FRIGHT'!$A$1:$H$39</definedName>
    <definedName name="_xlnm.Print_Area" localSheetId="6">'SYSTEM FRT. '!$A$1:$I$47</definedName>
  </definedNames>
  <calcPr calcId="125725"/>
</workbook>
</file>

<file path=xl/calcChain.xml><?xml version="1.0" encoding="utf-8"?>
<calcChain xmlns="http://schemas.openxmlformats.org/spreadsheetml/2006/main">
  <c r="F52" i="8"/>
  <c r="J52"/>
  <c r="I52"/>
  <c r="G52"/>
  <c r="J49"/>
  <c r="H37"/>
  <c r="J37" s="1"/>
  <c r="H26"/>
  <c r="J26" s="1"/>
  <c r="H24"/>
  <c r="J24" s="1"/>
  <c r="H28" i="11"/>
  <c r="J28" s="1"/>
  <c r="H29"/>
  <c r="J29" s="1"/>
  <c r="H30"/>
  <c r="J30" s="1"/>
  <c r="H31"/>
  <c r="J31" s="1"/>
  <c r="H25" i="8"/>
  <c r="J25" s="1"/>
  <c r="H27"/>
  <c r="J27" s="1"/>
  <c r="H30"/>
  <c r="J30" s="1"/>
  <c r="H29"/>
  <c r="J29" s="1"/>
  <c r="H32"/>
  <c r="J32" s="1"/>
  <c r="H36"/>
  <c r="J36" s="1"/>
  <c r="H38"/>
  <c r="H50"/>
  <c r="E23" i="17"/>
  <c r="D23"/>
  <c r="E19" i="15"/>
  <c r="D19"/>
  <c r="H34" i="8"/>
  <c r="J34" s="1"/>
  <c r="D41" i="14"/>
  <c r="G26" i="20"/>
  <c r="E32" i="18" l="1"/>
  <c r="G32" i="19"/>
  <c r="E32"/>
  <c r="G29" i="20"/>
  <c r="I29" s="1"/>
  <c r="I26"/>
  <c r="G24"/>
  <c r="I24" s="1"/>
  <c r="G22"/>
  <c r="I22" s="1"/>
  <c r="J48" i="8" l="1"/>
  <c r="J50"/>
  <c r="H44"/>
  <c r="J44" s="1"/>
  <c r="H46" l="1"/>
  <c r="H42"/>
  <c r="J42" s="1"/>
  <c r="H40"/>
  <c r="J40" s="1"/>
  <c r="J38"/>
  <c r="I39" i="16"/>
  <c r="I35"/>
  <c r="I38" s="1"/>
  <c r="G35"/>
  <c r="G32" i="13"/>
  <c r="E32"/>
  <c r="G32" i="12"/>
  <c r="E32"/>
  <c r="I34" i="11"/>
  <c r="G34"/>
  <c r="H32"/>
  <c r="J32" s="1"/>
  <c r="E32" i="10"/>
  <c r="G32" i="9"/>
  <c r="E32"/>
  <c r="J34" i="11" l="1"/>
  <c r="H34"/>
  <c r="J46" i="8"/>
  <c r="I40" i="16"/>
</calcChain>
</file>

<file path=xl/sharedStrings.xml><?xml version="1.0" encoding="utf-8"?>
<sst xmlns="http://schemas.openxmlformats.org/spreadsheetml/2006/main" count="569" uniqueCount="202">
  <si>
    <t xml:space="preserve">GANESHA TRADERS </t>
  </si>
  <si>
    <t xml:space="preserve">NEAR INDANE GAS AGENCY NABAB BASAI ROAD MANIA DHOLPUR ( RAJ. ) </t>
  </si>
  <si>
    <t>UNIT: JK CEMENT WORK'S LIMITED</t>
  </si>
  <si>
    <t>DATE</t>
  </si>
  <si>
    <t>SOLD TO PARTY NAME</t>
  </si>
  <si>
    <t>CITY CODE</t>
  </si>
  <si>
    <t>QUANTITY</t>
  </si>
  <si>
    <t>FREIGHT AMOUNT</t>
  </si>
  <si>
    <t>TRUCK NO.</t>
  </si>
  <si>
    <t>L.R.NO.</t>
  </si>
  <si>
    <t>RJ11RB1971</t>
  </si>
  <si>
    <t>RAJAKHERA</t>
  </si>
  <si>
    <t xml:space="preserve">RAKESH JI </t>
  </si>
  <si>
    <t>BASAI NABAB</t>
  </si>
  <si>
    <t>SAIPAU</t>
  </si>
  <si>
    <t>BARI</t>
  </si>
  <si>
    <t>MANIA</t>
  </si>
  <si>
    <t>GSTIN  :  08KHAPK9767B1ZZ</t>
  </si>
  <si>
    <t xml:space="preserve">                                                                   PAN: KHAPK9767B</t>
  </si>
  <si>
    <t>TRANSPORT CONTRACTOR &amp; HANDLING AGENT</t>
  </si>
  <si>
    <t>Regd. &amp; Auth. Transporter: J. K. CEMENT LTD.</t>
  </si>
  <si>
    <t xml:space="preserve">Depot :-  NEAR INDANE GAS AGENCY NABAB BASAI ROAD MANIA DHOLPUR ( RAJ . ) </t>
  </si>
  <si>
    <t>MANIA DHOLPUR  (Raj.)</t>
  </si>
  <si>
    <t>To,</t>
  </si>
  <si>
    <t>unit :-J.K.Cement Ltd.</t>
  </si>
  <si>
    <t>Vendor Registartion :  1312845</t>
  </si>
  <si>
    <t>4th Floor , Plot No. A-2, UDB Corporate,JLN Marg</t>
  </si>
  <si>
    <t>Mode of Transport :   Road</t>
  </si>
  <si>
    <t>Near Jawahar Circle ,Jaipur-302017</t>
  </si>
  <si>
    <t>Material Transport :   Cement</t>
  </si>
  <si>
    <t>Rajasthan India</t>
  </si>
  <si>
    <t>Reverse Charge :   Applicable</t>
  </si>
  <si>
    <t xml:space="preserve">State Code :- 08    </t>
  </si>
  <si>
    <t>Place of Supply State : Rajasthan</t>
  </si>
  <si>
    <t>GST NO - 08AABCJ0355R1Z7</t>
  </si>
  <si>
    <t>Depot Code :  1468</t>
  </si>
  <si>
    <t xml:space="preserve">                      SAC / HSN Code :  996791</t>
  </si>
  <si>
    <t>Original copy of Log book containing daily KMs traveled and sale quantity alongwith proper route detail</t>
  </si>
  <si>
    <t>S.No</t>
  </si>
  <si>
    <t>Date</t>
  </si>
  <si>
    <t>Route No.</t>
  </si>
  <si>
    <t>Route description</t>
  </si>
  <si>
    <t>No. of KMs traveled (as per log book)</t>
  </si>
  <si>
    <t>Sale Qty</t>
  </si>
  <si>
    <t>Milk Van freight (Sale*KMs*PTPK negotiated)</t>
  </si>
  <si>
    <t>Freight as per system</t>
  </si>
  <si>
    <t>Differential freight</t>
  </si>
  <si>
    <t xml:space="preserve">Name of Depot :- GANESHA TRADERS </t>
  </si>
  <si>
    <t>Location  Code :- 1312845</t>
  </si>
  <si>
    <t xml:space="preserve">Location Name :-   MANIA ( DHOLPUR ) </t>
  </si>
  <si>
    <t xml:space="preserve">DEPOT ADDRESS : NEAR INDANE GAS AGENCY NABAB BASAI ROAD MANIA DHOLPUR ( RAJ. ) </t>
  </si>
  <si>
    <t>Date:- 31/07/2021</t>
  </si>
  <si>
    <t>Pan No :- KHAPK9767B</t>
  </si>
  <si>
    <t>GSTIN :- 08KHAPK9767B1ZZ</t>
  </si>
  <si>
    <t>HSN CODE :-  996791</t>
  </si>
  <si>
    <t>J. K. CEMENT WORKS. MANGROL</t>
  </si>
  <si>
    <t>UNIT:- J. K. CEMENT LTD</t>
  </si>
  <si>
    <t>UDB CORPORATE TOWER,</t>
  </si>
  <si>
    <t>JAWAHAR LAL NEHRU MARG NEAR JAWAHAR CIRCLE, 302017</t>
  </si>
  <si>
    <t>GST NO. 08AABCJ0355R1Z7</t>
  </si>
  <si>
    <t>Sr.No</t>
  </si>
  <si>
    <t>Particulars</t>
  </si>
  <si>
    <t>Product Code</t>
  </si>
  <si>
    <t>Dispatch Qty in MT</t>
  </si>
  <si>
    <t>Product wise Amount (Rs)</t>
  </si>
  <si>
    <t>Total Amount (Rs)</t>
  </si>
  <si>
    <t>Cement Transportation Charges</t>
  </si>
  <si>
    <t>OPC43
&amp;
PPC</t>
  </si>
  <si>
    <t>Total</t>
  </si>
  <si>
    <t>Goods GST Tax Payable by J.K. Cement Works Ltd. Jaipur</t>
  </si>
  <si>
    <t xml:space="preserve">1. CGST 2.5% </t>
  </si>
  <si>
    <t>2. SGST 2.5%</t>
  </si>
  <si>
    <t xml:space="preserve">In freight bill declaration required (Under Rate schedule of services, serial no. 3 as approved by GST Council, I/We hereby certify that I/We have not taken any credit (ITC) of CGST/SGST/IGST on input of goods or services used for providing said transportation taxable service i.e. Service of goodsd Transport Agency (GTA) in relation to Transportation of goods under the provisions of Goods &amp; Service Tax Act/Rules 2017 and liabiliti/loss of credit/damage caused to the company in case of my/our default to comply with the said declaration.)17 Transporter LR/GR also require same declaration. </t>
  </si>
  <si>
    <t>Authorized Signatory</t>
  </si>
  <si>
    <t>Stamp</t>
  </si>
  <si>
    <t xml:space="preserve"> GANESHA TRADERS </t>
  </si>
  <si>
    <t xml:space="preserve">Name of Depot :-  GANESHA TRADERS </t>
  </si>
  <si>
    <t>Locatio Code :- 1312845</t>
  </si>
  <si>
    <t xml:space="preserve">Location Name :-  MANIA ( DHOLPUR ) </t>
  </si>
  <si>
    <t>Pan No : KHAPK9767B</t>
  </si>
  <si>
    <t>To                                                                                                                                                     depot code1468</t>
  </si>
  <si>
    <t xml:space="preserve">                                                         PAN: KHAPK9767B</t>
  </si>
  <si>
    <t xml:space="preserve">J.K. Cement Works , NIMBHERA </t>
  </si>
  <si>
    <t>Vendor Registartion : 1312845</t>
  </si>
  <si>
    <t>Mode of Transport:   Road</t>
  </si>
  <si>
    <t>Material Transport : Cement</t>
  </si>
  <si>
    <t>Reverse Charge : Applicable</t>
  </si>
  <si>
    <t>Depot Code:  1468</t>
  </si>
  <si>
    <t xml:space="preserve">                             SAC / HSN Code : 996791</t>
  </si>
  <si>
    <t xml:space="preserve">To                                                                                              </t>
  </si>
  <si>
    <t>DEPOT : 1468</t>
  </si>
  <si>
    <t xml:space="preserve">J. K. CEMENT WORKS.  NIMBHERA </t>
  </si>
  <si>
    <t>Location Name :-  MANIA (DHOLPUR )</t>
  </si>
  <si>
    <t>Bill No:- 25</t>
  </si>
  <si>
    <t>To                                                                                                                                                 depot code1468</t>
  </si>
  <si>
    <t xml:space="preserve">J. K. CEMENT WORKS. NIMBHERA </t>
  </si>
  <si>
    <t>TOTAL GOOD SERVICE TAX</t>
  </si>
  <si>
    <t xml:space="preserve"> MANGROL (MILKVAN)</t>
  </si>
  <si>
    <t xml:space="preserve"> NIMBHERA ,  (MILKVAN)</t>
  </si>
  <si>
    <t>Subject :-  Secondary freight chages Of milK van differential fright for the Month of  AUGUST  -2021</t>
  </si>
  <si>
    <t>RJ11RB1972</t>
  </si>
  <si>
    <t xml:space="preserve"> ALIGARH  (MILKVAN)</t>
  </si>
  <si>
    <t xml:space="preserve">J.K. Cement Works , ALIGARH </t>
  </si>
  <si>
    <t>PPCWS</t>
  </si>
  <si>
    <t xml:space="preserve">J. K. CEMENT WORKS. ALIGARH </t>
  </si>
  <si>
    <t xml:space="preserve">J. K. CEMENT WORKS.  ALIGARH </t>
  </si>
  <si>
    <t>To                                                                                                                                                depot code1468</t>
  </si>
  <si>
    <t xml:space="preserve"> To                                                                                                                                                                             depot code1468</t>
  </si>
  <si>
    <t>Date :  31/12/2021</t>
  </si>
  <si>
    <t>Dispatch Period : 01/12/2021 to 31/12/2021</t>
  </si>
  <si>
    <t>Transportation Freight Bill For The Period 01 to 31 DECEMBER 2021 For MILK VAN.</t>
  </si>
  <si>
    <t>Subject :-  Secondary freight chages Of milK van differential fright for the Month of DECEMBER  -2021</t>
  </si>
  <si>
    <t>Date:- 31/12/2021</t>
  </si>
  <si>
    <t>PERIOD: 01 DECEMBER   2021 TO 31 DECEMBER  2021</t>
  </si>
  <si>
    <t>Subject :-  Secondary freight chages Of milK van as per system for the Month of DECEMBER  -2021</t>
  </si>
  <si>
    <t>Date :31/12/2021</t>
  </si>
  <si>
    <t xml:space="preserve"> Dispatch Period : 01/12/2021 to 31/12/2021</t>
  </si>
  <si>
    <t>PERIOD: 01  DECEMBER    2021 TO 31 DECEMBER  2021</t>
  </si>
  <si>
    <t>Subject :-  Secondary freight chages Of milK van differential fright for the Month of DECEMBER -2021</t>
  </si>
  <si>
    <t>Subject :-  Secondary freight chages Of milK van as per system for the Month of  DECEMBER   -2021</t>
  </si>
  <si>
    <t>Transportation Freight Bill For The Period 01 to 31 DECEMBER  2021 For MILK VAN.</t>
  </si>
  <si>
    <t>Bill No:-  60</t>
  </si>
  <si>
    <t>Bill No:- 61</t>
  </si>
  <si>
    <t>Bill No:- 62</t>
  </si>
  <si>
    <t>Bill No:- 63</t>
  </si>
  <si>
    <t>Bill No:-  64</t>
  </si>
  <si>
    <t>Bill No:- 65</t>
  </si>
  <si>
    <t>PERIOD: 01 DECEMBER    2021 TO 31 DECEMBER    2021</t>
  </si>
  <si>
    <t>DHOLPUR</t>
  </si>
  <si>
    <t>353</t>
  </si>
  <si>
    <t>354</t>
  </si>
  <si>
    <t>355</t>
  </si>
  <si>
    <t>357</t>
  </si>
  <si>
    <t>358</t>
  </si>
  <si>
    <t>360</t>
  </si>
  <si>
    <t>361</t>
  </si>
  <si>
    <t>362</t>
  </si>
  <si>
    <t>363</t>
  </si>
  <si>
    <t>364</t>
  </si>
  <si>
    <t>365</t>
  </si>
  <si>
    <t>366</t>
  </si>
  <si>
    <t>374</t>
  </si>
  <si>
    <t>375</t>
  </si>
  <si>
    <t>376</t>
  </si>
  <si>
    <t>377</t>
  </si>
  <si>
    <t>383</t>
  </si>
  <si>
    <t>384</t>
  </si>
  <si>
    <t>391</t>
  </si>
  <si>
    <t>392</t>
  </si>
  <si>
    <t>394</t>
  </si>
  <si>
    <t>395</t>
  </si>
  <si>
    <t>396</t>
  </si>
  <si>
    <t>397</t>
  </si>
  <si>
    <t>404</t>
  </si>
  <si>
    <t>411</t>
  </si>
  <si>
    <t>425</t>
  </si>
  <si>
    <t>426</t>
  </si>
  <si>
    <t>356</t>
  </si>
  <si>
    <t>359</t>
  </si>
  <si>
    <t>381</t>
  </si>
  <si>
    <t>412</t>
  </si>
  <si>
    <t>421</t>
  </si>
  <si>
    <t>422</t>
  </si>
  <si>
    <t>413</t>
  </si>
  <si>
    <t>414</t>
  </si>
  <si>
    <t>417</t>
  </si>
  <si>
    <t>418</t>
  </si>
  <si>
    <t>419</t>
  </si>
  <si>
    <t>420</t>
  </si>
  <si>
    <t>431</t>
  </si>
  <si>
    <t>438</t>
  </si>
  <si>
    <t>439</t>
  </si>
  <si>
    <t>440</t>
  </si>
  <si>
    <t>SAIPU</t>
  </si>
  <si>
    <t>saipu</t>
  </si>
  <si>
    <t>bari</t>
  </si>
  <si>
    <t xml:space="preserve">AKASH JI </t>
  </si>
  <si>
    <t xml:space="preserve">ANSHUL JI </t>
  </si>
  <si>
    <t xml:space="preserve">KARAN JI </t>
  </si>
  <si>
    <t xml:space="preserve">RAJENDRA JI </t>
  </si>
  <si>
    <t xml:space="preserve">SURESH JI </t>
  </si>
  <si>
    <t xml:space="preserve">PRAKASH JI </t>
  </si>
  <si>
    <t xml:space="preserve">DINESH JI </t>
  </si>
  <si>
    <t xml:space="preserve">SURAJ SINGH </t>
  </si>
  <si>
    <t xml:space="preserve">PUNIT JI </t>
  </si>
  <si>
    <t xml:space="preserve">HEERA JI </t>
  </si>
  <si>
    <t xml:space="preserve">SHRIPAT </t>
  </si>
  <si>
    <t xml:space="preserve">BASAI NABAB </t>
  </si>
  <si>
    <t xml:space="preserve">SAIPAU </t>
  </si>
  <si>
    <t xml:space="preserve">BARI </t>
  </si>
  <si>
    <t xml:space="preserve">DHOLPUR </t>
  </si>
  <si>
    <t xml:space="preserve">MANIA </t>
  </si>
  <si>
    <t xml:space="preserve">YADAV JI </t>
  </si>
  <si>
    <t xml:space="preserve">HEERA SINGH </t>
  </si>
  <si>
    <t xml:space="preserve">SUMIT JI </t>
  </si>
  <si>
    <t xml:space="preserve">RR CONST. COMPANY </t>
  </si>
  <si>
    <t xml:space="preserve">MUKESH JI </t>
  </si>
  <si>
    <t xml:space="preserve">RAMESH JI </t>
  </si>
  <si>
    <t>Subject :-  Secondary freight chages Of milK van as per system for the Month of  DECEMBER    -2021</t>
  </si>
  <si>
    <t>Subject :-  Secondary freight chages Of milK van differential fright for the Month OF DECEMBER  -2021</t>
  </si>
  <si>
    <t>To                                                                                                                                                            Depot code1468</t>
  </si>
  <si>
    <r>
      <t>J.K. Cement Works ,</t>
    </r>
    <r>
      <rPr>
        <b/>
        <u/>
        <sz val="22"/>
        <color rgb="FF000000"/>
        <rFont val="Calibri"/>
        <family val="2"/>
        <scheme val="minor"/>
      </rPr>
      <t>MANGROL</t>
    </r>
  </si>
</sst>
</file>

<file path=xl/styles.xml><?xml version="1.0" encoding="utf-8"?>
<styleSheet xmlns="http://schemas.openxmlformats.org/spreadsheetml/2006/main">
  <numFmts count="5">
    <numFmt numFmtId="43" formatCode="_(* #,##0.00_);_(* \(#,##0.00\);_(* &quot;-&quot;??_);_(@_)"/>
    <numFmt numFmtId="164" formatCode="m/d/yy;@"/>
    <numFmt numFmtId="165" formatCode="_ * #,##0.00_ ;_ * \-#,##0.00_ ;_ * &quot;-&quot;??_ ;_ @_ "/>
    <numFmt numFmtId="166" formatCode="#,##0.000"/>
    <numFmt numFmtId="167" formatCode="[$-409]d\-mmm\-yy;@"/>
  </numFmts>
  <fonts count="61">
    <font>
      <sz val="11"/>
      <color theme="1"/>
      <name val="Calibri"/>
      <charset val="134"/>
      <scheme val="minor"/>
    </font>
    <font>
      <b/>
      <sz val="72"/>
      <color theme="1"/>
      <name val="Arial Black"/>
      <family val="2"/>
    </font>
    <font>
      <b/>
      <sz val="18"/>
      <color theme="1"/>
      <name val="Calibri"/>
      <family val="2"/>
      <scheme val="minor"/>
    </font>
    <font>
      <b/>
      <u/>
      <sz val="18"/>
      <color theme="1"/>
      <name val="Calibri"/>
      <family val="2"/>
      <scheme val="minor"/>
    </font>
    <font>
      <b/>
      <sz val="14"/>
      <color theme="1"/>
      <name val="Calibri"/>
      <family val="2"/>
      <scheme val="minor"/>
    </font>
    <font>
      <b/>
      <sz val="16"/>
      <color theme="1"/>
      <name val="Calibri"/>
      <family val="2"/>
      <scheme val="minor"/>
    </font>
    <font>
      <b/>
      <sz val="48"/>
      <color theme="1"/>
      <name val="Arial Black"/>
      <family val="2"/>
    </font>
    <font>
      <b/>
      <sz val="12"/>
      <color theme="1"/>
      <name val="Century Gothic"/>
      <family val="2"/>
    </font>
    <font>
      <b/>
      <sz val="14"/>
      <color theme="1"/>
      <name val="Century Gothic"/>
      <family val="2"/>
    </font>
    <font>
      <b/>
      <u/>
      <sz val="14"/>
      <color theme="1"/>
      <name val="Century Gothic"/>
      <family val="2"/>
    </font>
    <font>
      <sz val="14"/>
      <color theme="1"/>
      <name val="Century Gothic"/>
      <family val="2"/>
    </font>
    <font>
      <b/>
      <sz val="14"/>
      <color indexed="8"/>
      <name val="Calibri"/>
      <family val="2"/>
    </font>
    <font>
      <sz val="12"/>
      <color theme="1"/>
      <name val="Calibri"/>
      <family val="2"/>
      <scheme val="minor"/>
    </font>
    <font>
      <b/>
      <sz val="11"/>
      <color theme="1"/>
      <name val="Century Gothic"/>
      <family val="2"/>
    </font>
    <font>
      <sz val="14"/>
      <color theme="1"/>
      <name val="Calibri"/>
      <family val="2"/>
      <scheme val="minor"/>
    </font>
    <font>
      <b/>
      <sz val="12"/>
      <color theme="1"/>
      <name val="Calibri"/>
      <family val="2"/>
      <scheme val="minor"/>
    </font>
    <font>
      <u/>
      <sz val="48"/>
      <name val="Arial Black"/>
      <family val="2"/>
    </font>
    <font>
      <sz val="16"/>
      <name val="Cambria"/>
      <family val="1"/>
    </font>
    <font>
      <b/>
      <u/>
      <sz val="18"/>
      <name val="Calibri"/>
      <family val="2"/>
      <scheme val="minor"/>
    </font>
    <font>
      <sz val="18"/>
      <name val="Calibri"/>
      <family val="2"/>
      <scheme val="minor"/>
    </font>
    <font>
      <b/>
      <u val="doubleAccounting"/>
      <sz val="16"/>
      <color theme="1"/>
      <name val="David"/>
      <charset val="134"/>
    </font>
    <font>
      <b/>
      <u val="singleAccounting"/>
      <sz val="12"/>
      <color theme="1"/>
      <name val="David"/>
      <charset val="177"/>
    </font>
    <font>
      <b/>
      <sz val="22"/>
      <color theme="1"/>
      <name val="Calibri"/>
      <family val="2"/>
      <scheme val="minor"/>
    </font>
    <font>
      <b/>
      <sz val="22"/>
      <color rgb="FF000000"/>
      <name val="Calibri"/>
      <family val="2"/>
      <scheme val="minor"/>
    </font>
    <font>
      <b/>
      <i/>
      <sz val="20"/>
      <color theme="1"/>
      <name val="Calibri"/>
      <family val="2"/>
      <scheme val="minor"/>
    </font>
    <font>
      <b/>
      <i/>
      <sz val="16"/>
      <color theme="1"/>
      <name val="Calibri"/>
      <family val="2"/>
      <scheme val="minor"/>
    </font>
    <font>
      <b/>
      <sz val="16"/>
      <name val="Calibri"/>
      <family val="2"/>
      <scheme val="minor"/>
    </font>
    <font>
      <b/>
      <sz val="16"/>
      <name val="Arial"/>
      <family val="2"/>
    </font>
    <font>
      <b/>
      <sz val="20"/>
      <color theme="1"/>
      <name val="Calibri"/>
      <family val="2"/>
      <scheme val="minor"/>
    </font>
    <font>
      <b/>
      <sz val="16"/>
      <color rgb="FFFF0000"/>
      <name val="Calibri"/>
      <family val="2"/>
      <scheme val="minor"/>
    </font>
    <font>
      <b/>
      <sz val="11"/>
      <color theme="1"/>
      <name val="Calibri"/>
      <family val="2"/>
      <scheme val="minor"/>
    </font>
    <font>
      <b/>
      <sz val="14"/>
      <name val="Cambria"/>
      <family val="1"/>
    </font>
    <font>
      <b/>
      <sz val="18"/>
      <name val="Calibri"/>
      <family val="2"/>
      <scheme val="minor"/>
    </font>
    <font>
      <b/>
      <u val="singleAccounting"/>
      <sz val="18"/>
      <color theme="1"/>
      <name val="David"/>
      <charset val="134"/>
    </font>
    <font>
      <u val="singleAccounting"/>
      <sz val="14"/>
      <color theme="1"/>
      <name val="David"/>
      <charset val="177"/>
    </font>
    <font>
      <sz val="18"/>
      <color theme="1"/>
      <name val="Calibri"/>
      <family val="2"/>
      <scheme val="minor"/>
    </font>
    <font>
      <b/>
      <sz val="18"/>
      <color rgb="FF000000"/>
      <name val="Calibri"/>
      <family val="2"/>
      <scheme val="minor"/>
    </font>
    <font>
      <b/>
      <i/>
      <sz val="18"/>
      <color theme="1"/>
      <name val="Calibri"/>
      <family val="2"/>
      <scheme val="minor"/>
    </font>
    <font>
      <i/>
      <sz val="11"/>
      <color theme="1"/>
      <name val="Calibri"/>
      <family val="2"/>
      <scheme val="minor"/>
    </font>
    <font>
      <b/>
      <sz val="14"/>
      <color theme="1"/>
      <name val="Arial"/>
      <family val="2"/>
    </font>
    <font>
      <b/>
      <sz val="16"/>
      <color theme="1"/>
      <name val="Calibri"/>
      <family val="2"/>
      <scheme val="minor"/>
    </font>
    <font>
      <b/>
      <sz val="18"/>
      <color theme="1"/>
      <name val="Calibri"/>
      <family val="2"/>
      <scheme val="minor"/>
    </font>
    <font>
      <b/>
      <sz val="20"/>
      <color theme="1"/>
      <name val="Calibri"/>
      <family val="2"/>
      <scheme val="minor"/>
    </font>
    <font>
      <b/>
      <sz val="14"/>
      <color theme="1"/>
      <name val="Century Gothic"/>
      <family val="2"/>
    </font>
    <font>
      <b/>
      <u/>
      <sz val="18"/>
      <color theme="1"/>
      <name val="Calibri"/>
      <family val="2"/>
      <scheme val="minor"/>
    </font>
    <font>
      <b/>
      <sz val="18"/>
      <color rgb="FF000000"/>
      <name val="Calibri"/>
      <family val="2"/>
      <scheme val="minor"/>
    </font>
    <font>
      <b/>
      <sz val="24"/>
      <color theme="1"/>
      <name val="Calibri"/>
      <family val="2"/>
      <scheme val="minor"/>
    </font>
    <font>
      <sz val="11"/>
      <color theme="1"/>
      <name val="Calibri"/>
      <family val="2"/>
      <scheme val="minor"/>
    </font>
    <font>
      <u/>
      <sz val="72"/>
      <name val="Arial Black"/>
      <family val="2"/>
    </font>
    <font>
      <b/>
      <i/>
      <sz val="22"/>
      <color theme="1"/>
      <name val="Calibri"/>
      <family val="2"/>
      <scheme val="minor"/>
    </font>
    <font>
      <b/>
      <sz val="22"/>
      <name val="Calibri"/>
      <family val="2"/>
      <scheme val="minor"/>
    </font>
    <font>
      <b/>
      <sz val="22"/>
      <color rgb="FFFF0000"/>
      <name val="Calibri"/>
      <family val="2"/>
      <scheme val="minor"/>
    </font>
    <font>
      <b/>
      <sz val="22"/>
      <name val="Arial"/>
      <family val="2"/>
    </font>
    <font>
      <sz val="22"/>
      <color theme="1"/>
      <name val="Calibri"/>
      <family val="2"/>
      <scheme val="minor"/>
    </font>
    <font>
      <b/>
      <u/>
      <sz val="22"/>
      <color rgb="FF000000"/>
      <name val="Calibri"/>
      <family val="2"/>
      <scheme val="minor"/>
    </font>
    <font>
      <b/>
      <sz val="24"/>
      <name val="Cambria"/>
      <family val="1"/>
    </font>
    <font>
      <b/>
      <u/>
      <sz val="24"/>
      <name val="Calibri"/>
      <family val="2"/>
      <scheme val="minor"/>
    </font>
    <font>
      <b/>
      <sz val="24"/>
      <name val="Calibri"/>
      <family val="2"/>
      <scheme val="minor"/>
    </font>
    <font>
      <sz val="24"/>
      <color theme="1"/>
      <name val="Calibri"/>
      <family val="2"/>
      <scheme val="minor"/>
    </font>
    <font>
      <b/>
      <u val="singleAccounting"/>
      <sz val="24"/>
      <color theme="1"/>
      <name val="David"/>
      <charset val="134"/>
    </font>
    <font>
      <b/>
      <sz val="16"/>
      <color theme="1"/>
      <name val="Century Gothic"/>
      <family val="2"/>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0.249977111117893"/>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2">
    <xf numFmtId="0" fontId="0" fillId="0" borderId="0"/>
    <xf numFmtId="43" fontId="47" fillId="0" borderId="0" applyFont="0" applyFill="0" applyBorder="0" applyAlignment="0" applyProtection="0"/>
  </cellStyleXfs>
  <cellXfs count="502">
    <xf numFmtId="0" fontId="0" fillId="0" borderId="0" xfId="0"/>
    <xf numFmtId="0" fontId="4" fillId="0" borderId="0" xfId="0" applyFont="1" applyBorder="1" applyAlignment="1">
      <alignment horizontal="center" vertical="center"/>
    </xf>
    <xf numFmtId="0" fontId="5" fillId="0" borderId="13" xfId="0" applyFont="1" applyBorder="1" applyAlignment="1">
      <alignment horizontal="center" vertical="center"/>
    </xf>
    <xf numFmtId="0" fontId="8" fillId="0" borderId="4" xfId="0" applyFont="1" applyBorder="1" applyAlignment="1">
      <alignment horizontal="right" vertical="center" wrapText="1"/>
    </xf>
    <xf numFmtId="0" fontId="8" fillId="0" borderId="0" xfId="0" applyFont="1" applyBorder="1" applyAlignment="1">
      <alignment horizontal="right" vertical="center" wrapText="1"/>
    </xf>
    <xf numFmtId="0" fontId="8" fillId="0" borderId="5" xfId="0" applyFont="1" applyBorder="1" applyAlignment="1">
      <alignment horizontal="right" vertical="center" wrapText="1"/>
    </xf>
    <xf numFmtId="0" fontId="8" fillId="0" borderId="4" xfId="0" applyFont="1" applyBorder="1" applyAlignment="1">
      <alignment horizontal="right" vertical="center"/>
    </xf>
    <xf numFmtId="0" fontId="8" fillId="0" borderId="0" xfId="0" applyFont="1" applyBorder="1" applyAlignment="1">
      <alignment horizontal="right" vertical="center"/>
    </xf>
    <xf numFmtId="0" fontId="4" fillId="0" borderId="0" xfId="0" applyFont="1" applyBorder="1"/>
    <xf numFmtId="0" fontId="8" fillId="0" borderId="5" xfId="0" applyFont="1" applyBorder="1" applyAlignment="1">
      <alignment horizontal="right" vertical="center"/>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9" xfId="0" applyFont="1" applyBorder="1" applyAlignment="1">
      <alignment horizontal="left" vertical="center" wrapText="1"/>
    </xf>
    <xf numFmtId="2" fontId="8" fillId="0" borderId="13" xfId="0" applyNumberFormat="1" applyFont="1" applyBorder="1" applyAlignment="1">
      <alignment horizontal="center" vertical="center" wrapText="1"/>
    </xf>
    <xf numFmtId="2" fontId="8" fillId="0" borderId="14" xfId="0" applyNumberFormat="1" applyFont="1" applyBorder="1" applyAlignment="1">
      <alignment horizontal="right" vertical="center" wrapText="1"/>
    </xf>
    <xf numFmtId="0" fontId="7" fillId="0" borderId="4" xfId="0" applyFont="1" applyBorder="1" applyAlignment="1">
      <alignment horizontal="right" vertical="center" wrapText="1"/>
    </xf>
    <xf numFmtId="0" fontId="7" fillId="0" borderId="0" xfId="0" applyFont="1" applyBorder="1" applyAlignment="1">
      <alignment horizontal="right" vertical="center" wrapText="1"/>
    </xf>
    <xf numFmtId="0" fontId="7" fillId="0" borderId="5" xfId="0" applyFont="1" applyBorder="1" applyAlignment="1">
      <alignment horizontal="right" vertical="center" wrapText="1"/>
    </xf>
    <xf numFmtId="0" fontId="12" fillId="0" borderId="0" xfId="0" applyFont="1"/>
    <xf numFmtId="0" fontId="0" fillId="0" borderId="0" xfId="0" applyAlignment="1">
      <alignment horizontal="center"/>
    </xf>
    <xf numFmtId="0" fontId="14" fillId="0" borderId="4" xfId="0" applyFont="1" applyBorder="1"/>
    <xf numFmtId="0" fontId="8" fillId="0" borderId="0" xfId="0" applyFont="1" applyBorder="1" applyAlignment="1">
      <alignment vertical="center" wrapText="1"/>
    </xf>
    <xf numFmtId="0" fontId="8" fillId="0" borderId="4" xfId="0" applyFont="1" applyBorder="1" applyAlignment="1">
      <alignment vertical="center" wrapText="1"/>
    </xf>
    <xf numFmtId="0" fontId="12" fillId="0" borderId="0" xfId="0" applyFont="1" applyBorder="1" applyAlignment="1"/>
    <xf numFmtId="0" fontId="12" fillId="0" borderId="0" xfId="0" applyFont="1" applyBorder="1" applyAlignment="1">
      <alignment horizontal="center"/>
    </xf>
    <xf numFmtId="0" fontId="12" fillId="0" borderId="0" xfId="0" applyFont="1" applyBorder="1"/>
    <xf numFmtId="0" fontId="15" fillId="0" borderId="2" xfId="0" applyFont="1" applyBorder="1" applyAlignment="1"/>
    <xf numFmtId="0" fontId="12" fillId="0" borderId="2" xfId="0" applyFont="1" applyBorder="1" applyAlignment="1">
      <alignment horizontal="center"/>
    </xf>
    <xf numFmtId="165" fontId="12" fillId="0" borderId="0" xfId="0" applyNumberFormat="1" applyFont="1" applyBorder="1" applyAlignment="1"/>
    <xf numFmtId="165" fontId="12" fillId="0" borderId="0" xfId="0" applyNumberFormat="1" applyFont="1" applyBorder="1" applyAlignment="1">
      <alignment wrapText="1"/>
    </xf>
    <xf numFmtId="165" fontId="15" fillId="0" borderId="0" xfId="0" applyNumberFormat="1" applyFont="1" applyBorder="1" applyAlignment="1">
      <alignment horizontal="right" wrapText="1"/>
    </xf>
    <xf numFmtId="165" fontId="21" fillId="0" borderId="0" xfId="0" applyNumberFormat="1" applyFont="1" applyBorder="1" applyAlignment="1"/>
    <xf numFmtId="165" fontId="15" fillId="0" borderId="0" xfId="0" applyNumberFormat="1" applyFont="1" applyBorder="1" applyAlignment="1">
      <alignment wrapText="1"/>
    </xf>
    <xf numFmtId="0" fontId="22" fillId="0" borderId="0" xfId="0" applyFont="1" applyBorder="1" applyAlignment="1"/>
    <xf numFmtId="0" fontId="22" fillId="0" borderId="0" xfId="0" applyFont="1" applyBorder="1" applyAlignment="1">
      <alignment horizontal="center"/>
    </xf>
    <xf numFmtId="0" fontId="22" fillId="0" borderId="0" xfId="0" applyFont="1" applyBorder="1"/>
    <xf numFmtId="0" fontId="23" fillId="0" borderId="4" xfId="0" applyFont="1" applyBorder="1" applyAlignment="1"/>
    <xf numFmtId="0" fontId="23" fillId="0" borderId="0" xfId="0" applyFont="1" applyBorder="1" applyAlignment="1"/>
    <xf numFmtId="0" fontId="23" fillId="0" borderId="0" xfId="0" applyFont="1" applyBorder="1" applyAlignment="1">
      <alignment horizontal="center"/>
    </xf>
    <xf numFmtId="0" fontId="22" fillId="0" borderId="48" xfId="0" applyFont="1" applyBorder="1" applyAlignment="1"/>
    <xf numFmtId="0" fontId="4" fillId="0" borderId="6" xfId="0" applyFont="1" applyBorder="1"/>
    <xf numFmtId="0" fontId="4" fillId="0" borderId="7" xfId="0" applyFont="1" applyBorder="1"/>
    <xf numFmtId="0" fontId="4" fillId="0" borderId="7" xfId="0" applyFont="1" applyBorder="1" applyAlignment="1">
      <alignment horizontal="center"/>
    </xf>
    <xf numFmtId="0" fontId="24" fillId="0" borderId="4" xfId="0" applyFont="1" applyBorder="1"/>
    <xf numFmtId="0" fontId="5" fillId="0" borderId="12" xfId="0" applyFont="1" applyBorder="1" applyAlignment="1">
      <alignment horizontal="center" vertical="center"/>
    </xf>
    <xf numFmtId="0" fontId="26" fillId="0" borderId="12" xfId="0" applyFont="1" applyBorder="1" applyAlignment="1">
      <alignment horizontal="center" vertical="center"/>
    </xf>
    <xf numFmtId="0" fontId="22" fillId="0" borderId="50" xfId="0" applyFont="1" applyBorder="1" applyAlignment="1"/>
    <xf numFmtId="0" fontId="4" fillId="0" borderId="8" xfId="0" applyFont="1" applyBorder="1"/>
    <xf numFmtId="0" fontId="4" fillId="0" borderId="5" xfId="0" applyFont="1" applyBorder="1"/>
    <xf numFmtId="4" fontId="29" fillId="0" borderId="14" xfId="0" applyNumberFormat="1" applyFont="1" applyBorder="1" applyAlignment="1">
      <alignment horizontal="center" vertical="center"/>
    </xf>
    <xf numFmtId="0" fontId="14" fillId="0" borderId="0" xfId="0" applyFont="1"/>
    <xf numFmtId="0" fontId="0" fillId="0" borderId="0" xfId="0" applyBorder="1" applyAlignment="1"/>
    <xf numFmtId="0" fontId="0" fillId="0" borderId="0" xfId="0" applyBorder="1" applyAlignment="1">
      <alignment horizontal="center"/>
    </xf>
    <xf numFmtId="0" fontId="0" fillId="0" borderId="0" xfId="0" applyFont="1" applyBorder="1"/>
    <xf numFmtId="0" fontId="30" fillId="0" borderId="2" xfId="0" applyFont="1" applyBorder="1" applyAlignment="1"/>
    <xf numFmtId="0" fontId="0" fillId="0" borderId="2" xfId="0" applyBorder="1" applyAlignment="1">
      <alignment horizontal="center"/>
    </xf>
    <xf numFmtId="165" fontId="14" fillId="0" borderId="0" xfId="0" applyNumberFormat="1" applyFont="1" applyBorder="1" applyAlignment="1"/>
    <xf numFmtId="165" fontId="14" fillId="0" borderId="0" xfId="0" applyNumberFormat="1" applyFont="1" applyBorder="1" applyAlignment="1">
      <alignment wrapText="1"/>
    </xf>
    <xf numFmtId="165" fontId="4" fillId="0" borderId="0" xfId="0" applyNumberFormat="1" applyFont="1" applyBorder="1" applyAlignment="1">
      <alignment horizontal="right" wrapText="1"/>
    </xf>
    <xf numFmtId="165" fontId="34" fillId="0" borderId="0" xfId="0" applyNumberFormat="1" applyFont="1" applyBorder="1" applyAlignment="1"/>
    <xf numFmtId="0" fontId="35" fillId="0" borderId="2" xfId="0" applyFont="1" applyBorder="1" applyAlignment="1"/>
    <xf numFmtId="0" fontId="35" fillId="0" borderId="2" xfId="0" applyFont="1" applyBorder="1" applyAlignment="1">
      <alignment horizontal="center"/>
    </xf>
    <xf numFmtId="0" fontId="35" fillId="0" borderId="2" xfId="0" applyFont="1" applyBorder="1"/>
    <xf numFmtId="0" fontId="36" fillId="0" borderId="4" xfId="0" applyFont="1" applyBorder="1" applyAlignment="1"/>
    <xf numFmtId="0" fontId="36" fillId="0" borderId="0" xfId="0" applyFont="1" applyBorder="1" applyAlignment="1"/>
    <xf numFmtId="0" fontId="36" fillId="0" borderId="0" xfId="0" applyFont="1" applyBorder="1" applyAlignment="1">
      <alignment horizontal="center"/>
    </xf>
    <xf numFmtId="0" fontId="35" fillId="0" borderId="0" xfId="0" applyFont="1" applyBorder="1"/>
    <xf numFmtId="0" fontId="2" fillId="0" borderId="0" xfId="0" applyFont="1" applyBorder="1"/>
    <xf numFmtId="0" fontId="25" fillId="0" borderId="13" xfId="0" applyFont="1" applyBorder="1" applyAlignment="1">
      <alignment horizontal="center" vertical="center" wrapText="1"/>
    </xf>
    <xf numFmtId="166" fontId="2" fillId="0" borderId="13" xfId="0" applyNumberFormat="1" applyFont="1" applyBorder="1" applyAlignment="1">
      <alignment horizontal="center" vertical="center"/>
    </xf>
    <xf numFmtId="0" fontId="38" fillId="0" borderId="0" xfId="0" applyFont="1" applyAlignment="1">
      <alignment horizontal="right"/>
    </xf>
    <xf numFmtId="0" fontId="6" fillId="0" borderId="0" xfId="0" applyFont="1" applyBorder="1" applyAlignment="1">
      <alignment vertical="center"/>
    </xf>
    <xf numFmtId="0" fontId="28" fillId="0" borderId="0" xfId="0" applyFont="1" applyBorder="1" applyAlignment="1"/>
    <xf numFmtId="0" fontId="39" fillId="0" borderId="0" xfId="0" applyFont="1" applyBorder="1" applyAlignment="1"/>
    <xf numFmtId="0" fontId="2" fillId="0" borderId="0" xfId="0" applyFont="1" applyBorder="1" applyAlignment="1"/>
    <xf numFmtId="0" fontId="4" fillId="0" borderId="0" xfId="0" applyFont="1" applyBorder="1" applyAlignment="1"/>
    <xf numFmtId="0" fontId="0" fillId="0" borderId="0" xfId="0" applyBorder="1"/>
    <xf numFmtId="0" fontId="8" fillId="0" borderId="4" xfId="0" applyFont="1" applyBorder="1" applyAlignment="1">
      <alignment horizontal="right" vertical="center"/>
    </xf>
    <xf numFmtId="0" fontId="8" fillId="0" borderId="0" xfId="0" applyFont="1" applyBorder="1" applyAlignment="1">
      <alignment horizontal="right" vertical="center"/>
    </xf>
    <xf numFmtId="0" fontId="8" fillId="0" borderId="5" xfId="0" applyFont="1" applyBorder="1" applyAlignment="1">
      <alignment horizontal="right" vertical="center"/>
    </xf>
    <xf numFmtId="0" fontId="8" fillId="0" borderId="13" xfId="0" applyFont="1" applyBorder="1" applyAlignment="1">
      <alignment horizontal="center"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0" borderId="4" xfId="0" applyFont="1" applyBorder="1" applyAlignment="1">
      <alignment horizontal="right" vertical="center" wrapText="1"/>
    </xf>
    <xf numFmtId="0" fontId="7" fillId="0" borderId="0" xfId="0" applyFont="1" applyBorder="1" applyAlignment="1">
      <alignment horizontal="right" vertical="center" wrapText="1"/>
    </xf>
    <xf numFmtId="0" fontId="7" fillId="0" borderId="5" xfId="0" applyFont="1" applyBorder="1" applyAlignment="1">
      <alignment horizontal="right" vertical="center" wrapText="1"/>
    </xf>
    <xf numFmtId="0" fontId="8" fillId="0" borderId="20" xfId="0" applyFont="1" applyBorder="1" applyAlignment="1">
      <alignment horizontal="left" vertical="center" wrapText="1"/>
    </xf>
    <xf numFmtId="0" fontId="8" fillId="0" borderId="4" xfId="0" applyFont="1" applyBorder="1" applyAlignment="1">
      <alignment horizontal="right" vertical="center" wrapText="1"/>
    </xf>
    <xf numFmtId="0" fontId="8" fillId="0" borderId="0" xfId="0" applyFont="1" applyBorder="1" applyAlignment="1">
      <alignment horizontal="right" vertical="center" wrapText="1"/>
    </xf>
    <xf numFmtId="0" fontId="8" fillId="0" borderId="5" xfId="0" applyFont="1" applyBorder="1" applyAlignment="1">
      <alignment horizontal="right" vertical="center" wrapText="1"/>
    </xf>
    <xf numFmtId="0" fontId="8" fillId="0" borderId="13" xfId="0" applyFont="1" applyBorder="1" applyAlignment="1">
      <alignment horizontal="center" vertical="center" wrapText="1"/>
    </xf>
    <xf numFmtId="0" fontId="8" fillId="0" borderId="19" xfId="0" applyFont="1" applyBorder="1" applyAlignment="1">
      <alignment horizontal="left" vertical="center" wrapText="1"/>
    </xf>
    <xf numFmtId="0" fontId="45" fillId="0" borderId="4" xfId="0" applyFont="1" applyBorder="1" applyAlignment="1"/>
    <xf numFmtId="0" fontId="0" fillId="0" borderId="0" xfId="0" applyBorder="1" applyAlignment="1">
      <alignment horizontal="center" vertical="center"/>
    </xf>
    <xf numFmtId="0" fontId="41" fillId="0" borderId="13" xfId="0" applyFont="1" applyBorder="1" applyAlignment="1">
      <alignment horizontal="center" vertical="center"/>
    </xf>
    <xf numFmtId="0" fontId="35" fillId="0" borderId="4" xfId="0" applyFont="1" applyBorder="1"/>
    <xf numFmtId="0" fontId="35" fillId="0" borderId="0" xfId="0" applyFont="1" applyBorder="1" applyAlignment="1">
      <alignment horizontal="center"/>
    </xf>
    <xf numFmtId="0" fontId="35" fillId="0" borderId="5" xfId="0" applyFont="1" applyBorder="1"/>
    <xf numFmtId="0" fontId="35" fillId="0" borderId="13" xfId="0" applyFont="1" applyBorder="1"/>
    <xf numFmtId="0" fontId="14" fillId="0" borderId="13" xfId="0" applyFont="1" applyBorder="1"/>
    <xf numFmtId="0" fontId="8" fillId="0" borderId="4" xfId="0" applyFont="1" applyBorder="1" applyAlignment="1">
      <alignment horizontal="right" vertical="center"/>
    </xf>
    <xf numFmtId="0" fontId="8" fillId="0" borderId="0" xfId="0" applyFont="1" applyBorder="1" applyAlignment="1">
      <alignment horizontal="right" vertical="center"/>
    </xf>
    <xf numFmtId="0" fontId="8" fillId="0" borderId="5" xfId="0" applyFont="1" applyBorder="1" applyAlignment="1">
      <alignment horizontal="right" vertical="center"/>
    </xf>
    <xf numFmtId="0" fontId="4" fillId="0" borderId="0" xfId="0" applyFont="1" applyBorder="1" applyAlignment="1">
      <alignment vertical="center"/>
    </xf>
    <xf numFmtId="0" fontId="8" fillId="0" borderId="5" xfId="0" applyFont="1" applyBorder="1" applyAlignment="1">
      <alignment horizontal="right" vertical="center" wrapText="1"/>
    </xf>
    <xf numFmtId="0" fontId="8" fillId="0" borderId="5" xfId="0" applyFont="1" applyBorder="1" applyAlignment="1">
      <alignment horizontal="right" vertical="center" wrapText="1"/>
    </xf>
    <xf numFmtId="0" fontId="2" fillId="0" borderId="13" xfId="0" applyFont="1" applyBorder="1" applyAlignment="1">
      <alignment horizontal="center" vertical="center"/>
    </xf>
    <xf numFmtId="0" fontId="2" fillId="0" borderId="16" xfId="0" applyFont="1" applyBorder="1" applyAlignment="1">
      <alignment horizontal="center" vertical="center"/>
    </xf>
    <xf numFmtId="0" fontId="2" fillId="0" borderId="13" xfId="0" applyFont="1" applyBorder="1" applyAlignment="1">
      <alignment horizontal="center" vertical="center"/>
    </xf>
    <xf numFmtId="4" fontId="5" fillId="0" borderId="13" xfId="0" applyNumberFormat="1" applyFont="1" applyBorder="1" applyAlignment="1">
      <alignment horizontal="center" vertical="center"/>
    </xf>
    <xf numFmtId="0" fontId="32" fillId="0" borderId="13" xfId="0" applyFont="1" applyBorder="1" applyAlignment="1">
      <alignment horizontal="center" vertical="center"/>
    </xf>
    <xf numFmtId="4" fontId="2" fillId="0" borderId="13"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166" fontId="28" fillId="0" borderId="16" xfId="0" applyNumberFormat="1" applyFont="1" applyBorder="1" applyAlignment="1">
      <alignment horizontal="center" vertical="center"/>
    </xf>
    <xf numFmtId="167" fontId="2" fillId="0" borderId="12" xfId="0" applyNumberFormat="1" applyFont="1" applyBorder="1" applyAlignment="1">
      <alignment horizontal="center" vertic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0" fillId="0" borderId="15" xfId="0" applyBorder="1"/>
    <xf numFmtId="0" fontId="0" fillId="0" borderId="16" xfId="0" applyBorder="1"/>
    <xf numFmtId="0" fontId="0" fillId="0" borderId="17" xfId="0" applyBorder="1"/>
    <xf numFmtId="4" fontId="28" fillId="0" borderId="16" xfId="0" applyNumberFormat="1"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5" xfId="0" applyFont="1" applyBorder="1"/>
    <xf numFmtId="0" fontId="2" fillId="0" borderId="16" xfId="0" applyFont="1" applyBorder="1"/>
    <xf numFmtId="0" fontId="2" fillId="0" borderId="16" xfId="0" applyFont="1" applyBorder="1" applyAlignment="1">
      <alignment vertical="top"/>
    </xf>
    <xf numFmtId="0" fontId="2" fillId="0" borderId="17" xfId="0" applyFont="1" applyBorder="1"/>
    <xf numFmtId="0" fontId="27" fillId="0" borderId="13" xfId="0" applyFont="1" applyBorder="1" applyAlignment="1">
      <alignment horizontal="center" vertical="center"/>
    </xf>
    <xf numFmtId="166" fontId="5" fillId="0" borderId="13" xfId="0" applyNumberFormat="1" applyFont="1" applyBorder="1" applyAlignment="1">
      <alignment horizontal="center" vertical="center"/>
    </xf>
    <xf numFmtId="167" fontId="5" fillId="0" borderId="12" xfId="0" applyNumberFormat="1" applyFont="1" applyBorder="1" applyAlignment="1">
      <alignment horizontal="center" vertical="center"/>
    </xf>
    <xf numFmtId="0" fontId="5" fillId="0" borderId="14" xfId="0" applyFont="1" applyBorder="1" applyAlignment="1">
      <alignment horizontal="center" vertical="center"/>
    </xf>
    <xf numFmtId="0" fontId="2" fillId="0" borderId="16" xfId="0" applyFont="1" applyBorder="1" applyAlignment="1">
      <alignment horizontal="center"/>
    </xf>
    <xf numFmtId="167" fontId="5" fillId="0" borderId="13" xfId="0" applyNumberFormat="1" applyFont="1" applyBorder="1" applyAlignment="1">
      <alignment horizontal="center" vertical="center"/>
    </xf>
    <xf numFmtId="0" fontId="26" fillId="0" borderId="13" xfId="0" applyFont="1" applyBorder="1" applyAlignment="1">
      <alignment horizontal="center" vertical="center"/>
    </xf>
    <xf numFmtId="4" fontId="5" fillId="0" borderId="13" xfId="0" applyNumberFormat="1" applyFont="1" applyBorder="1" applyAlignment="1">
      <alignment horizontal="center" vertical="center"/>
    </xf>
    <xf numFmtId="0" fontId="5" fillId="0" borderId="13" xfId="0" applyNumberFormat="1" applyFont="1" applyBorder="1" applyAlignment="1">
      <alignment horizontal="center" vertical="center"/>
    </xf>
    <xf numFmtId="0" fontId="2" fillId="0" borderId="0" xfId="0" applyFont="1" applyBorder="1" applyAlignment="1">
      <alignment horizontal="left"/>
    </xf>
    <xf numFmtId="0" fontId="36" fillId="0" borderId="0" xfId="0" applyFont="1" applyFill="1" applyBorder="1" applyAlignment="1">
      <alignment horizontal="left"/>
    </xf>
    <xf numFmtId="0" fontId="22" fillId="0" borderId="0" xfId="0" applyFont="1" applyBorder="1" applyAlignment="1">
      <alignment horizontal="left"/>
    </xf>
    <xf numFmtId="0" fontId="2" fillId="0" borderId="13" xfId="0" applyFont="1" applyBorder="1" applyAlignment="1">
      <alignment horizontal="center" vertical="center"/>
    </xf>
    <xf numFmtId="0" fontId="2" fillId="0" borderId="16" xfId="0" applyFont="1" applyBorder="1" applyAlignment="1">
      <alignment horizontal="center" vertical="center"/>
    </xf>
    <xf numFmtId="0" fontId="23" fillId="0" borderId="0" xfId="0" applyFont="1" applyFill="1" applyBorder="1" applyAlignment="1">
      <alignment horizontal="left"/>
    </xf>
    <xf numFmtId="0" fontId="26" fillId="0" borderId="24" xfId="0" applyFont="1" applyBorder="1" applyAlignment="1">
      <alignment horizontal="center" vertical="center"/>
    </xf>
    <xf numFmtId="0" fontId="26" fillId="0" borderId="34" xfId="0" applyFont="1" applyBorder="1" applyAlignment="1">
      <alignment horizontal="center" vertical="center"/>
    </xf>
    <xf numFmtId="0" fontId="5" fillId="0" borderId="13" xfId="0" applyFont="1" applyBorder="1" applyAlignment="1">
      <alignment horizontal="center" vertical="center"/>
    </xf>
    <xf numFmtId="0" fontId="2" fillId="0" borderId="13" xfId="0" applyFont="1" applyBorder="1" applyAlignment="1">
      <alignment horizontal="center" vertical="center"/>
    </xf>
    <xf numFmtId="0" fontId="25" fillId="0" borderId="12" xfId="0" applyFont="1" applyBorder="1" applyAlignment="1">
      <alignment horizontal="center" vertical="center" wrapText="1"/>
    </xf>
    <xf numFmtId="0" fontId="25" fillId="0" borderId="14" xfId="0" applyFont="1" applyBorder="1" applyAlignment="1">
      <alignment horizontal="center" vertical="center" wrapText="1"/>
    </xf>
    <xf numFmtId="0" fontId="5" fillId="0" borderId="15" xfId="0" applyFont="1" applyBorder="1" applyAlignment="1">
      <alignment horizontal="center" vertical="center"/>
    </xf>
    <xf numFmtId="164" fontId="27" fillId="0" borderId="16" xfId="0" applyNumberFormat="1" applyFont="1" applyBorder="1" applyAlignment="1">
      <alignment horizontal="center" vertical="center"/>
    </xf>
    <xf numFmtId="0" fontId="26" fillId="0" borderId="16" xfId="0" applyFont="1" applyBorder="1" applyAlignment="1">
      <alignment horizontal="center" vertical="center"/>
    </xf>
    <xf numFmtId="4" fontId="29" fillId="0" borderId="17" xfId="0" applyNumberFormat="1" applyFont="1" applyBorder="1" applyAlignment="1">
      <alignment horizontal="center" vertical="center"/>
    </xf>
    <xf numFmtId="166" fontId="27" fillId="0" borderId="13" xfId="0" applyNumberFormat="1" applyFont="1" applyBorder="1" applyAlignment="1">
      <alignment horizontal="center" vertical="center"/>
    </xf>
    <xf numFmtId="0" fontId="0" fillId="0" borderId="4" xfId="0" applyBorder="1"/>
    <xf numFmtId="0" fontId="0" fillId="0" borderId="6" xfId="0" applyBorder="1"/>
    <xf numFmtId="0" fontId="0" fillId="0" borderId="7" xfId="0" applyBorder="1"/>
    <xf numFmtId="0" fontId="37" fillId="0" borderId="12" xfId="0" applyFont="1" applyBorder="1"/>
    <xf numFmtId="0" fontId="14" fillId="0" borderId="14" xfId="0" applyFont="1" applyBorder="1"/>
    <xf numFmtId="166" fontId="2" fillId="0" borderId="16" xfId="0" applyNumberFormat="1" applyFont="1" applyBorder="1" applyAlignment="1">
      <alignment horizontal="center" vertical="center"/>
    </xf>
    <xf numFmtId="0" fontId="5" fillId="0" borderId="16" xfId="0" applyNumberFormat="1" applyFont="1" applyBorder="1" applyAlignment="1">
      <alignment horizontal="center" vertical="center"/>
    </xf>
    <xf numFmtId="4" fontId="42" fillId="0" borderId="16" xfId="0" applyNumberFormat="1" applyFont="1" applyBorder="1" applyAlignment="1">
      <alignment horizontal="center" vertical="center"/>
    </xf>
    <xf numFmtId="166" fontId="22" fillId="0" borderId="16" xfId="0" applyNumberFormat="1" applyFont="1" applyBorder="1" applyAlignment="1">
      <alignment horizontal="center" vertical="center"/>
    </xf>
    <xf numFmtId="0" fontId="46" fillId="0" borderId="16" xfId="0" applyFont="1" applyBorder="1" applyAlignment="1">
      <alignment horizontal="center" vertical="center"/>
    </xf>
    <xf numFmtId="0" fontId="0" fillId="0" borderId="5" xfId="0"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3" fillId="0" borderId="0" xfId="0" applyFont="1" applyFill="1" applyBorder="1" applyAlignment="1">
      <alignment horizontal="left"/>
    </xf>
    <xf numFmtId="0" fontId="22" fillId="0" borderId="0" xfId="0" applyFont="1" applyBorder="1" applyAlignment="1">
      <alignment horizontal="left"/>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9" fillId="0" borderId="12" xfId="0" applyFont="1" applyBorder="1" applyAlignment="1">
      <alignment horizontal="center" vertical="center" wrapText="1"/>
    </xf>
    <xf numFmtId="0" fontId="49" fillId="0" borderId="13" xfId="0" applyFont="1" applyBorder="1" applyAlignment="1">
      <alignment horizontal="center" vertical="center" wrapText="1"/>
    </xf>
    <xf numFmtId="0" fontId="49" fillId="0" borderId="14" xfId="0" applyFont="1" applyBorder="1" applyAlignment="1">
      <alignment horizontal="center" vertical="center" wrapText="1"/>
    </xf>
    <xf numFmtId="0" fontId="22" fillId="0" borderId="12" xfId="0" applyFont="1" applyBorder="1" applyAlignment="1">
      <alignment horizontal="center" vertical="center"/>
    </xf>
    <xf numFmtId="167" fontId="22" fillId="0" borderId="13" xfId="0" applyNumberFormat="1" applyFont="1" applyBorder="1" applyAlignment="1">
      <alignment horizontal="center" vertical="center"/>
    </xf>
    <xf numFmtId="0" fontId="50" fillId="0" borderId="13" xfId="0" applyFont="1" applyBorder="1" applyAlignment="1">
      <alignment horizontal="center" vertical="center"/>
    </xf>
    <xf numFmtId="0" fontId="22" fillId="0" borderId="13" xfId="0" applyFont="1" applyBorder="1" applyAlignment="1">
      <alignment horizontal="center" vertical="center"/>
    </xf>
    <xf numFmtId="166" fontId="22" fillId="0" borderId="13" xfId="0" applyNumberFormat="1" applyFont="1" applyBorder="1" applyAlignment="1">
      <alignment horizontal="center" vertical="center"/>
    </xf>
    <xf numFmtId="0" fontId="22" fillId="0" borderId="13" xfId="0" applyNumberFormat="1" applyFont="1" applyBorder="1" applyAlignment="1">
      <alignment horizontal="center" vertical="center"/>
    </xf>
    <xf numFmtId="4" fontId="22" fillId="0" borderId="13" xfId="0" applyNumberFormat="1" applyFont="1" applyBorder="1" applyAlignment="1">
      <alignment horizontal="center" vertical="center"/>
    </xf>
    <xf numFmtId="4" fontId="51" fillId="0" borderId="14" xfId="0" applyNumberFormat="1" applyFont="1" applyBorder="1" applyAlignment="1">
      <alignment horizontal="center" vertical="center"/>
    </xf>
    <xf numFmtId="0" fontId="50" fillId="0" borderId="12" xfId="0" applyFont="1" applyBorder="1" applyAlignment="1">
      <alignment horizontal="center" vertical="center"/>
    </xf>
    <xf numFmtId="0" fontId="22" fillId="0" borderId="15" xfId="0" applyFont="1" applyBorder="1" applyAlignment="1">
      <alignment horizontal="center" vertical="center"/>
    </xf>
    <xf numFmtId="164" fontId="52" fillId="0" borderId="16" xfId="0" applyNumberFormat="1" applyFont="1" applyBorder="1" applyAlignment="1">
      <alignment horizontal="center" vertical="center"/>
    </xf>
    <xf numFmtId="0" fontId="50" fillId="0" borderId="16" xfId="0" applyFont="1" applyBorder="1" applyAlignment="1">
      <alignment horizontal="center" vertical="center"/>
    </xf>
    <xf numFmtId="0" fontId="22" fillId="0" borderId="16" xfId="0" applyFont="1" applyBorder="1" applyAlignment="1">
      <alignment horizontal="center" vertical="center"/>
    </xf>
    <xf numFmtId="43" fontId="22" fillId="0" borderId="16" xfId="1" applyFont="1" applyBorder="1" applyAlignment="1">
      <alignment horizontal="center" vertical="center"/>
    </xf>
    <xf numFmtId="4" fontId="22" fillId="0" borderId="16" xfId="0" applyNumberFormat="1" applyFont="1" applyBorder="1" applyAlignment="1">
      <alignment horizontal="center" vertical="center"/>
    </xf>
    <xf numFmtId="4" fontId="51" fillId="0" borderId="17" xfId="0" applyNumberFormat="1" applyFont="1" applyBorder="1" applyAlignment="1">
      <alignment horizontal="center" vertical="center"/>
    </xf>
    <xf numFmtId="0" fontId="53" fillId="0" borderId="2" xfId="0" applyFont="1" applyBorder="1" applyAlignment="1"/>
    <xf numFmtId="0" fontId="53" fillId="0" borderId="2" xfId="0" applyFont="1" applyBorder="1" applyAlignment="1">
      <alignment horizontal="center"/>
    </xf>
    <xf numFmtId="0" fontId="53" fillId="0" borderId="2" xfId="0" applyFont="1" applyBorder="1"/>
    <xf numFmtId="0" fontId="53" fillId="0" borderId="0" xfId="0" applyFont="1" applyBorder="1"/>
    <xf numFmtId="0" fontId="53" fillId="0" borderId="6" xfId="0" applyFont="1" applyBorder="1"/>
    <xf numFmtId="0" fontId="53" fillId="0" borderId="7" xfId="0" applyFont="1" applyBorder="1"/>
    <xf numFmtId="0" fontId="53" fillId="0" borderId="7" xfId="0" applyFont="1" applyBorder="1" applyAlignment="1">
      <alignment horizontal="center"/>
    </xf>
    <xf numFmtId="0" fontId="53" fillId="0" borderId="8" xfId="0" applyFont="1" applyBorder="1"/>
    <xf numFmtId="0" fontId="49" fillId="0" borderId="4" xfId="0" applyFont="1" applyBorder="1"/>
    <xf numFmtId="0" fontId="53" fillId="0" borderId="5" xfId="0" applyFont="1" applyBorder="1"/>
    <xf numFmtId="165" fontId="58" fillId="0" borderId="0" xfId="0" applyNumberFormat="1" applyFont="1" applyBorder="1" applyAlignment="1"/>
    <xf numFmtId="165" fontId="58" fillId="0" borderId="0" xfId="0" applyNumberFormat="1" applyFont="1" applyBorder="1" applyAlignment="1">
      <alignment wrapText="1"/>
    </xf>
    <xf numFmtId="165" fontId="46" fillId="0" borderId="0" xfId="0" applyNumberFormat="1" applyFont="1" applyBorder="1" applyAlignment="1">
      <alignment horizontal="right" wrapText="1"/>
    </xf>
    <xf numFmtId="2" fontId="60" fillId="0" borderId="13" xfId="0" applyNumberFormat="1" applyFont="1" applyBorder="1" applyAlignment="1">
      <alignment horizontal="center" vertical="center" wrapText="1"/>
    </xf>
    <xf numFmtId="2" fontId="60" fillId="0" borderId="14" xfId="0" applyNumberFormat="1" applyFont="1" applyBorder="1" applyAlignment="1">
      <alignment horizontal="right" vertical="center" wrapText="1"/>
    </xf>
    <xf numFmtId="0" fontId="46" fillId="0" borderId="7"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1" fillId="0" borderId="0" xfId="0" applyFont="1" applyBorder="1" applyAlignment="1">
      <alignment horizontal="center" vertical="center"/>
    </xf>
    <xf numFmtId="0" fontId="1" fillId="0" borderId="37" xfId="0" applyFont="1" applyBorder="1" applyAlignment="1">
      <alignment horizontal="center" vertical="center"/>
    </xf>
    <xf numFmtId="4" fontId="22" fillId="0" borderId="13" xfId="0" applyNumberFormat="1" applyFont="1" applyBorder="1" applyAlignment="1">
      <alignment horizontal="center" vertical="center"/>
    </xf>
    <xf numFmtId="4" fontId="51" fillId="0" borderId="14" xfId="0" applyNumberFormat="1" applyFont="1" applyBorder="1" applyAlignment="1">
      <alignment horizontal="center" vertical="center"/>
    </xf>
    <xf numFmtId="0" fontId="50" fillId="0" borderId="13" xfId="0" applyFont="1" applyBorder="1" applyAlignment="1">
      <alignment horizontal="center" vertical="center"/>
    </xf>
    <xf numFmtId="166" fontId="22" fillId="0" borderId="13" xfId="0" applyNumberFormat="1" applyFont="1" applyBorder="1" applyAlignment="1">
      <alignment horizontal="center" vertical="center"/>
    </xf>
    <xf numFmtId="0" fontId="22" fillId="0" borderId="13" xfId="0" applyNumberFormat="1" applyFont="1" applyBorder="1" applyAlignment="1">
      <alignment horizontal="center" vertical="center"/>
    </xf>
    <xf numFmtId="165" fontId="59" fillId="4" borderId="4" xfId="0" applyNumberFormat="1" applyFont="1" applyFill="1" applyBorder="1" applyAlignment="1">
      <alignment horizontal="center"/>
    </xf>
    <xf numFmtId="165" fontId="59" fillId="4" borderId="0" xfId="0" applyNumberFormat="1" applyFont="1" applyFill="1" applyBorder="1" applyAlignment="1">
      <alignment horizontal="center"/>
    </xf>
    <xf numFmtId="165" fontId="59" fillId="4" borderId="5" xfId="0" applyNumberFormat="1" applyFont="1" applyFill="1" applyBorder="1" applyAlignment="1">
      <alignment horizontal="center"/>
    </xf>
    <xf numFmtId="0" fontId="22" fillId="0" borderId="1" xfId="0" applyFont="1" applyBorder="1" applyAlignment="1">
      <alignment horizontal="left" vertical="top"/>
    </xf>
    <xf numFmtId="0" fontId="22" fillId="0" borderId="2" xfId="0" applyFont="1" applyBorder="1" applyAlignment="1">
      <alignment horizontal="left" vertical="top"/>
    </xf>
    <xf numFmtId="0" fontId="14" fillId="0" borderId="4" xfId="0" applyFont="1" applyBorder="1" applyAlignment="1">
      <alignment horizontal="center"/>
    </xf>
    <xf numFmtId="0" fontId="14" fillId="0" borderId="0" xfId="0" applyFont="1" applyBorder="1" applyAlignment="1">
      <alignment horizontal="center"/>
    </xf>
    <xf numFmtId="167" fontId="22" fillId="0" borderId="13" xfId="0" applyNumberFormat="1" applyFont="1" applyBorder="1" applyAlignment="1">
      <alignment horizontal="center" vertical="center"/>
    </xf>
    <xf numFmtId="0" fontId="22" fillId="0" borderId="13" xfId="0" applyFont="1" applyBorder="1" applyAlignment="1">
      <alignment horizontal="center" vertical="center"/>
    </xf>
    <xf numFmtId="165" fontId="4" fillId="0" borderId="0" xfId="0" applyNumberFormat="1" applyFont="1" applyBorder="1" applyAlignment="1">
      <alignment horizontal="left" wrapText="1"/>
    </xf>
    <xf numFmtId="165" fontId="4" fillId="0" borderId="5" xfId="0" applyNumberFormat="1" applyFont="1" applyBorder="1" applyAlignment="1">
      <alignment horizontal="left" wrapText="1"/>
    </xf>
    <xf numFmtId="0" fontId="22" fillId="0" borderId="2" xfId="0" applyFont="1" applyBorder="1" applyAlignment="1">
      <alignment horizontal="left"/>
    </xf>
    <xf numFmtId="0" fontId="22" fillId="0" borderId="3" xfId="0" applyFont="1" applyBorder="1" applyAlignment="1">
      <alignment horizontal="left"/>
    </xf>
    <xf numFmtId="0" fontId="23" fillId="0" borderId="4" xfId="0" applyFont="1" applyBorder="1" applyAlignment="1">
      <alignment horizontal="left"/>
    </xf>
    <xf numFmtId="0" fontId="23" fillId="0" borderId="0" xfId="0" applyFont="1" applyBorder="1" applyAlignment="1">
      <alignment horizontal="left"/>
    </xf>
    <xf numFmtId="0" fontId="22" fillId="0" borderId="0" xfId="0" applyFont="1" applyBorder="1" applyAlignment="1">
      <alignment horizontal="right"/>
    </xf>
    <xf numFmtId="0" fontId="22" fillId="0" borderId="5" xfId="0" applyFont="1" applyBorder="1" applyAlignment="1">
      <alignment horizontal="right"/>
    </xf>
    <xf numFmtId="0" fontId="22" fillId="0" borderId="0" xfId="0" applyFont="1" applyFill="1" applyBorder="1" applyAlignment="1">
      <alignment horizontal="right"/>
    </xf>
    <xf numFmtId="0" fontId="22" fillId="0" borderId="5" xfId="0" applyFont="1" applyFill="1" applyBorder="1" applyAlignment="1">
      <alignment horizontal="right"/>
    </xf>
    <xf numFmtId="0" fontId="22" fillId="0" borderId="4" xfId="0" applyFont="1" applyBorder="1" applyAlignment="1">
      <alignment horizontal="left"/>
    </xf>
    <xf numFmtId="0" fontId="22" fillId="0" borderId="0" xfId="0" applyFont="1" applyBorder="1" applyAlignment="1">
      <alignment horizontal="left"/>
    </xf>
    <xf numFmtId="0" fontId="23" fillId="0" borderId="4" xfId="0" applyFont="1" applyFill="1" applyBorder="1" applyAlignment="1">
      <alignment horizontal="left"/>
    </xf>
    <xf numFmtId="0" fontId="23" fillId="0" borderId="0" xfId="0" applyFont="1" applyFill="1" applyBorder="1" applyAlignment="1">
      <alignment horizontal="left"/>
    </xf>
    <xf numFmtId="0" fontId="30" fillId="0" borderId="0"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48" xfId="0" applyFont="1" applyBorder="1" applyAlignment="1">
      <alignment horizontal="center"/>
    </xf>
    <xf numFmtId="0" fontId="4" fillId="0" borderId="50" xfId="0" applyFont="1" applyBorder="1" applyAlignment="1">
      <alignment horizontal="center"/>
    </xf>
    <xf numFmtId="0" fontId="48" fillId="3" borderId="1" xfId="0" applyFont="1" applyFill="1" applyBorder="1" applyAlignment="1">
      <alignment horizontal="center"/>
    </xf>
    <xf numFmtId="0" fontId="48" fillId="3" borderId="2" xfId="0" applyFont="1" applyFill="1" applyBorder="1" applyAlignment="1">
      <alignment horizontal="center"/>
    </xf>
    <xf numFmtId="0" fontId="48" fillId="3" borderId="3" xfId="0" applyFont="1" applyFill="1" applyBorder="1" applyAlignment="1">
      <alignment horizontal="center"/>
    </xf>
    <xf numFmtId="0" fontId="55" fillId="3" borderId="4" xfId="0" applyFont="1" applyFill="1" applyBorder="1" applyAlignment="1">
      <alignment horizontal="center" vertical="center"/>
    </xf>
    <xf numFmtId="0" fontId="55" fillId="3" borderId="0" xfId="0" applyFont="1" applyFill="1" applyBorder="1" applyAlignment="1">
      <alignment horizontal="center" vertical="center"/>
    </xf>
    <xf numFmtId="0" fontId="55" fillId="3" borderId="5" xfId="0" applyFont="1" applyFill="1" applyBorder="1" applyAlignment="1">
      <alignment horizontal="center" vertical="center"/>
    </xf>
    <xf numFmtId="0" fontId="56" fillId="3" borderId="4" xfId="0" applyFont="1" applyFill="1" applyBorder="1" applyAlignment="1">
      <alignment horizontal="center" vertical="center"/>
    </xf>
    <xf numFmtId="0" fontId="56" fillId="3" borderId="0" xfId="0" applyFont="1" applyFill="1" applyBorder="1" applyAlignment="1">
      <alignment horizontal="center" vertical="center"/>
    </xf>
    <xf numFmtId="0" fontId="56" fillId="3" borderId="5" xfId="0" applyFont="1" applyFill="1" applyBorder="1" applyAlignment="1">
      <alignment horizontal="center" vertical="center"/>
    </xf>
    <xf numFmtId="0" fontId="57" fillId="3" borderId="6" xfId="0" applyFont="1" applyFill="1" applyBorder="1" applyAlignment="1">
      <alignment horizontal="center" vertical="center"/>
    </xf>
    <xf numFmtId="0" fontId="57" fillId="3" borderId="7" xfId="0" applyFont="1" applyFill="1" applyBorder="1" applyAlignment="1">
      <alignment horizontal="center" vertical="center"/>
    </xf>
    <xf numFmtId="0" fontId="57" fillId="3" borderId="8" xfId="0" applyFont="1" applyFill="1" applyBorder="1" applyAlignment="1">
      <alignment horizontal="center" vertical="center"/>
    </xf>
    <xf numFmtId="0" fontId="58" fillId="0" borderId="4" xfId="0" applyFont="1" applyBorder="1" applyAlignment="1">
      <alignment horizontal="center"/>
    </xf>
    <xf numFmtId="0" fontId="58" fillId="0" borderId="0" xfId="0" applyFont="1" applyBorder="1" applyAlignment="1">
      <alignment horizontal="center"/>
    </xf>
    <xf numFmtId="165" fontId="46" fillId="0" borderId="0" xfId="0" applyNumberFormat="1" applyFont="1" applyBorder="1" applyAlignment="1">
      <alignment horizontal="center" wrapText="1"/>
    </xf>
    <xf numFmtId="165" fontId="46" fillId="0" borderId="5" xfId="0" applyNumberFormat="1" applyFont="1" applyBorder="1" applyAlignment="1">
      <alignment horizontal="center" wrapText="1"/>
    </xf>
    <xf numFmtId="0" fontId="22" fillId="0" borderId="12" xfId="0" applyFont="1" applyBorder="1" applyAlignment="1">
      <alignment horizontal="center" vertical="center"/>
    </xf>
    <xf numFmtId="0" fontId="50" fillId="0" borderId="12" xfId="0" applyFont="1" applyBorder="1" applyAlignment="1">
      <alignment horizontal="center" vertical="center"/>
    </xf>
    <xf numFmtId="0" fontId="22" fillId="0" borderId="21" xfId="0" applyFont="1" applyBorder="1" applyAlignment="1">
      <alignment horizontal="center" vertical="center"/>
    </xf>
    <xf numFmtId="0" fontId="22" fillId="0" borderId="31" xfId="0" applyFont="1" applyBorder="1" applyAlignment="1">
      <alignment horizontal="center" vertical="center"/>
    </xf>
    <xf numFmtId="0" fontId="8" fillId="0" borderId="36" xfId="0" applyFont="1" applyBorder="1" applyAlignment="1">
      <alignment horizontal="right" vertical="center" wrapText="1"/>
    </xf>
    <xf numFmtId="0" fontId="8" fillId="0" borderId="37" xfId="0" applyFont="1" applyBorder="1" applyAlignment="1">
      <alignment horizontal="right" vertical="center" wrapText="1"/>
    </xf>
    <xf numFmtId="0" fontId="8" fillId="0" borderId="38" xfId="0" applyFont="1" applyBorder="1" applyAlignment="1">
      <alignment horizontal="right" vertical="center" wrapText="1"/>
    </xf>
    <xf numFmtId="0" fontId="10" fillId="0" borderId="21"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31"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4" xfId="0" applyFont="1" applyBorder="1" applyAlignment="1">
      <alignment horizontal="center" vertical="center" wrapText="1"/>
    </xf>
    <xf numFmtId="2" fontId="8" fillId="0" borderId="24" xfId="0" applyNumberFormat="1" applyFont="1" applyBorder="1" applyAlignment="1">
      <alignment horizontal="center" vertical="center" wrapText="1"/>
    </xf>
    <xf numFmtId="2" fontId="8" fillId="0" borderId="29" xfId="0" applyNumberFormat="1" applyFont="1" applyBorder="1" applyAlignment="1">
      <alignment horizontal="center" vertical="center" wrapText="1"/>
    </xf>
    <xf numFmtId="2" fontId="8" fillId="0" borderId="34" xfId="0" applyNumberFormat="1" applyFont="1" applyBorder="1" applyAlignment="1">
      <alignment horizontal="center" vertical="center" wrapText="1"/>
    </xf>
    <xf numFmtId="1" fontId="8" fillId="0" borderId="24" xfId="0" applyNumberFormat="1" applyFont="1" applyBorder="1" applyAlignment="1">
      <alignment horizontal="center" vertical="center" wrapText="1"/>
    </xf>
    <xf numFmtId="1" fontId="8" fillId="0" borderId="29" xfId="0" applyNumberFormat="1" applyFont="1" applyBorder="1" applyAlignment="1">
      <alignment horizontal="center" vertical="center" wrapText="1"/>
    </xf>
    <xf numFmtId="1" fontId="8" fillId="0" borderId="34" xfId="0" applyNumberFormat="1" applyFont="1" applyBorder="1" applyAlignment="1">
      <alignment horizontal="center" vertical="center" wrapText="1"/>
    </xf>
    <xf numFmtId="2" fontId="8" fillId="0" borderId="25" xfId="0" applyNumberFormat="1" applyFont="1" applyBorder="1" applyAlignment="1">
      <alignment horizontal="right" vertical="center" wrapText="1"/>
    </xf>
    <xf numFmtId="2" fontId="8" fillId="0" borderId="30" xfId="0" applyNumberFormat="1" applyFont="1" applyBorder="1" applyAlignment="1">
      <alignment horizontal="right" vertical="center" wrapText="1"/>
    </xf>
    <xf numFmtId="2" fontId="8" fillId="0" borderId="35" xfId="0" applyNumberFormat="1" applyFont="1" applyBorder="1" applyAlignment="1">
      <alignment horizontal="right"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8" fillId="0" borderId="27" xfId="0" applyFont="1" applyBorder="1" applyAlignment="1">
      <alignment horizontal="left" vertical="center" wrapText="1"/>
    </xf>
    <xf numFmtId="0" fontId="8" fillId="0" borderId="28"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9" xfId="0" applyFont="1" applyBorder="1" applyAlignment="1">
      <alignment horizontal="right" vertical="center" wrapText="1"/>
    </xf>
    <xf numFmtId="0" fontId="8" fillId="0" borderId="40" xfId="0" applyFont="1" applyBorder="1" applyAlignment="1">
      <alignment horizontal="right" vertical="center" wrapText="1"/>
    </xf>
    <xf numFmtId="0" fontId="8" fillId="0" borderId="41" xfId="0" applyFont="1" applyBorder="1" applyAlignment="1">
      <alignment horizontal="right" vertical="center" wrapText="1"/>
    </xf>
    <xf numFmtId="0" fontId="8" fillId="0" borderId="4" xfId="0" applyFont="1" applyBorder="1" applyAlignment="1">
      <alignment horizontal="right" vertical="center" wrapText="1"/>
    </xf>
    <xf numFmtId="0" fontId="8" fillId="0" borderId="0" xfId="0" applyFont="1" applyBorder="1" applyAlignment="1">
      <alignment horizontal="right" vertical="center" wrapText="1"/>
    </xf>
    <xf numFmtId="0" fontId="8" fillId="0" borderId="5" xfId="0" applyFont="1" applyBorder="1" applyAlignment="1">
      <alignment horizontal="right" vertical="center" wrapText="1"/>
    </xf>
    <xf numFmtId="0" fontId="8" fillId="0" borderId="13" xfId="0" applyFont="1" applyBorder="1" applyAlignment="1">
      <alignment horizontal="center"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8" fillId="0" borderId="39" xfId="0" applyFont="1" applyBorder="1" applyAlignment="1">
      <alignment horizontal="left" vertical="center" wrapText="1"/>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8" fillId="0" borderId="4" xfId="0" applyFont="1" applyBorder="1" applyAlignment="1">
      <alignment horizontal="left" vertical="center" wrapText="1"/>
    </xf>
    <xf numFmtId="0" fontId="8" fillId="0" borderId="0" xfId="0" applyFont="1" applyBorder="1" applyAlignment="1">
      <alignment horizontal="left" vertical="center" wrapText="1"/>
    </xf>
    <xf numFmtId="0" fontId="8" fillId="0" borderId="5" xfId="0" applyFont="1" applyBorder="1" applyAlignment="1">
      <alignment horizontal="left" vertical="center" wrapText="1"/>
    </xf>
    <xf numFmtId="0" fontId="9" fillId="0" borderId="18" xfId="0" applyFont="1" applyBorder="1" applyAlignment="1">
      <alignment horizontal="left" vertical="center" wrapText="1"/>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8" fillId="0" borderId="4" xfId="0" applyFont="1" applyBorder="1" applyAlignment="1">
      <alignment horizontal="right" vertical="center"/>
    </xf>
    <xf numFmtId="0" fontId="8" fillId="0" borderId="0" xfId="0" applyFont="1" applyBorder="1" applyAlignment="1">
      <alignment horizontal="right" vertical="center"/>
    </xf>
    <xf numFmtId="0" fontId="8" fillId="0" borderId="5" xfId="0" applyFont="1" applyBorder="1" applyAlignment="1">
      <alignment horizontal="right" vertical="center"/>
    </xf>
    <xf numFmtId="0" fontId="8" fillId="0" borderId="4" xfId="0" applyFont="1" applyBorder="1" applyAlignment="1">
      <alignment horizontal="left" vertical="top" wrapText="1"/>
    </xf>
    <xf numFmtId="0" fontId="8" fillId="0" borderId="0" xfId="0" applyFont="1" applyBorder="1" applyAlignment="1">
      <alignment horizontal="left" vertical="top" wrapText="1"/>
    </xf>
    <xf numFmtId="0" fontId="8" fillId="0" borderId="5" xfId="0" applyFont="1" applyBorder="1" applyAlignment="1">
      <alignment horizontal="left" vertical="top" wrapText="1"/>
    </xf>
    <xf numFmtId="0" fontId="5" fillId="0" borderId="4" xfId="0" applyFont="1" applyBorder="1" applyAlignment="1">
      <alignment horizontal="left"/>
    </xf>
    <xf numFmtId="0" fontId="5" fillId="0" borderId="0" xfId="0" applyFont="1" applyBorder="1" applyAlignment="1">
      <alignment horizontal="left"/>
    </xf>
    <xf numFmtId="0" fontId="5" fillId="0" borderId="5" xfId="0" applyFont="1" applyBorder="1" applyAlignment="1">
      <alignment horizontal="left"/>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5"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5" fillId="0" borderId="4" xfId="0" applyFont="1" applyBorder="1" applyAlignment="1">
      <alignment horizontal="center"/>
    </xf>
    <xf numFmtId="0" fontId="5" fillId="0" borderId="0" xfId="0" applyFont="1" applyBorder="1" applyAlignment="1">
      <alignment horizontal="center"/>
    </xf>
    <xf numFmtId="0" fontId="5" fillId="0" borderId="5" xfId="0" applyFont="1" applyBorder="1" applyAlignment="1">
      <alignment horizont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8" fillId="0" borderId="6" xfId="0" applyFont="1" applyBorder="1" applyAlignment="1">
      <alignment horizontal="right" vertical="center" wrapText="1"/>
    </xf>
    <xf numFmtId="0" fontId="8" fillId="0" borderId="7" xfId="0" applyFont="1" applyBorder="1" applyAlignment="1">
      <alignment horizontal="right" vertical="center" wrapText="1"/>
    </xf>
    <xf numFmtId="0" fontId="8" fillId="0" borderId="8" xfId="0" applyFont="1" applyBorder="1" applyAlignment="1">
      <alignment horizontal="right" vertical="center" wrapText="1"/>
    </xf>
    <xf numFmtId="0" fontId="5" fillId="0" borderId="4" xfId="0" applyFont="1" applyBorder="1" applyAlignment="1">
      <alignment horizontal="left" vertical="center"/>
    </xf>
    <xf numFmtId="0" fontId="5" fillId="0" borderId="0" xfId="0" applyFont="1" applyBorder="1" applyAlignment="1">
      <alignment horizontal="left" vertical="center"/>
    </xf>
    <xf numFmtId="0" fontId="5" fillId="0" borderId="5" xfId="0" applyFont="1" applyBorder="1" applyAlignment="1">
      <alignment horizontal="left"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8"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8" fillId="0" borderId="47" xfId="0" applyFont="1" applyBorder="1" applyAlignment="1">
      <alignment horizontal="center" vertical="center" wrapText="1"/>
    </xf>
    <xf numFmtId="0" fontId="2" fillId="0" borderId="0" xfId="0" applyFont="1" applyBorder="1" applyAlignment="1">
      <alignment horizontal="center"/>
    </xf>
    <xf numFmtId="0" fontId="3" fillId="0" borderId="0" xfId="0" applyFont="1" applyBorder="1" applyAlignment="1">
      <alignment horizontal="center"/>
    </xf>
    <xf numFmtId="0" fontId="28" fillId="0" borderId="34" xfId="0" applyFont="1" applyBorder="1" applyAlignment="1">
      <alignment horizontal="center" vertical="center"/>
    </xf>
    <xf numFmtId="0" fontId="28" fillId="0" borderId="16" xfId="0" applyFont="1" applyBorder="1" applyAlignment="1">
      <alignment horizontal="center" vertical="center"/>
    </xf>
    <xf numFmtId="167" fontId="5" fillId="0" borderId="13" xfId="0" applyNumberFormat="1" applyFont="1" applyBorder="1" applyAlignment="1">
      <alignment horizontal="center" vertical="center"/>
    </xf>
    <xf numFmtId="0" fontId="26" fillId="0" borderId="13" xfId="0" applyFont="1" applyBorder="1" applyAlignment="1">
      <alignment horizontal="center" vertical="center" wrapText="1"/>
    </xf>
    <xf numFmtId="0" fontId="26" fillId="0" borderId="13" xfId="0" applyFont="1" applyBorder="1" applyAlignment="1">
      <alignment horizontal="center" vertical="center"/>
    </xf>
    <xf numFmtId="166" fontId="27" fillId="0" borderId="13" xfId="0" applyNumberFormat="1" applyFont="1" applyBorder="1" applyAlignment="1">
      <alignment horizontal="center" vertical="center"/>
    </xf>
    <xf numFmtId="0" fontId="5" fillId="0" borderId="13" xfId="0" applyNumberFormat="1" applyFont="1" applyBorder="1" applyAlignment="1">
      <alignment horizontal="center" vertical="center"/>
    </xf>
    <xf numFmtId="4" fontId="5" fillId="0" borderId="13" xfId="0" applyNumberFormat="1" applyFont="1" applyBorder="1" applyAlignment="1">
      <alignment horizontal="center" vertical="center"/>
    </xf>
    <xf numFmtId="4" fontId="29" fillId="0" borderId="14" xfId="0" applyNumberFormat="1" applyFont="1" applyBorder="1" applyAlignment="1">
      <alignment horizontal="center" vertical="center"/>
    </xf>
    <xf numFmtId="165" fontId="15" fillId="0" borderId="0" xfId="0" applyNumberFormat="1" applyFont="1" applyBorder="1" applyAlignment="1">
      <alignment horizontal="left" wrapText="1"/>
    </xf>
    <xf numFmtId="165" fontId="15" fillId="0" borderId="5" xfId="0" applyNumberFormat="1" applyFont="1" applyBorder="1" applyAlignment="1">
      <alignment horizontal="left" wrapText="1"/>
    </xf>
    <xf numFmtId="0" fontId="22" fillId="0" borderId="4" xfId="0" applyFont="1" applyBorder="1" applyAlignment="1">
      <alignment horizontal="left" vertical="top"/>
    </xf>
    <xf numFmtId="0" fontId="22" fillId="0" borderId="0" xfId="0" applyFont="1" applyBorder="1" applyAlignment="1">
      <alignment horizontal="left" vertical="top"/>
    </xf>
    <xf numFmtId="0" fontId="22" fillId="0" borderId="5" xfId="0" applyFont="1" applyBorder="1" applyAlignment="1">
      <alignment horizontal="left"/>
    </xf>
    <xf numFmtId="0" fontId="28" fillId="0" borderId="12" xfId="0" applyFont="1" applyBorder="1" applyAlignment="1">
      <alignment horizontal="center" vertical="center"/>
    </xf>
    <xf numFmtId="0" fontId="15" fillId="0" borderId="0" xfId="0" applyFont="1" applyBorder="1" applyAlignment="1">
      <alignment horizontal="center" vertical="center"/>
    </xf>
    <xf numFmtId="0" fontId="22" fillId="0" borderId="49" xfId="0" applyFont="1" applyBorder="1" applyAlignment="1">
      <alignment horizontal="left"/>
    </xf>
    <xf numFmtId="0" fontId="22" fillId="0" borderId="48" xfId="0" applyFont="1" applyBorder="1" applyAlignment="1">
      <alignment horizontal="left"/>
    </xf>
    <xf numFmtId="165" fontId="20" fillId="4" borderId="4" xfId="0" applyNumberFormat="1" applyFont="1" applyFill="1" applyBorder="1" applyAlignment="1">
      <alignment horizontal="center"/>
    </xf>
    <xf numFmtId="165" fontId="20" fillId="4" borderId="0" xfId="0" applyNumberFormat="1" applyFont="1" applyFill="1" applyBorder="1" applyAlignment="1">
      <alignment horizontal="center"/>
    </xf>
    <xf numFmtId="165" fontId="20" fillId="4" borderId="5" xfId="0" applyNumberFormat="1" applyFont="1" applyFill="1" applyBorder="1" applyAlignment="1">
      <alignment horizontal="center"/>
    </xf>
    <xf numFmtId="4" fontId="28" fillId="0" borderId="29" xfId="0" applyNumberFormat="1" applyFont="1" applyBorder="1" applyAlignment="1">
      <alignment horizontal="center" vertical="center"/>
    </xf>
    <xf numFmtId="4" fontId="28" fillId="0" borderId="51" xfId="0" applyNumberFormat="1" applyFont="1" applyBorder="1" applyAlignment="1">
      <alignment horizontal="center" vertical="center"/>
    </xf>
    <xf numFmtId="4" fontId="28" fillId="0" borderId="30" xfId="0" applyNumberFormat="1" applyFont="1" applyBorder="1" applyAlignment="1">
      <alignment horizontal="center" vertical="center"/>
    </xf>
    <xf numFmtId="4" fontId="28" fillId="0" borderId="52" xfId="0" applyNumberFormat="1" applyFont="1" applyBorder="1" applyAlignment="1">
      <alignment horizontal="center" vertical="center"/>
    </xf>
    <xf numFmtId="0" fontId="15" fillId="0" borderId="0" xfId="0" applyFont="1" applyBorder="1" applyAlignment="1">
      <alignment horizontal="center"/>
    </xf>
    <xf numFmtId="0" fontId="4" fillId="0" borderId="48" xfId="0" applyFont="1" applyBorder="1" applyAlignment="1">
      <alignment horizontal="left"/>
    </xf>
    <xf numFmtId="0" fontId="4" fillId="0" borderId="50" xfId="0" applyFont="1" applyBorder="1" applyAlignment="1">
      <alignment horizontal="left"/>
    </xf>
    <xf numFmtId="0" fontId="16" fillId="3" borderId="1" xfId="0" applyFont="1" applyFill="1" applyBorder="1" applyAlignment="1">
      <alignment horizontal="center"/>
    </xf>
    <xf numFmtId="0" fontId="16" fillId="3" borderId="2" xfId="0" applyFont="1" applyFill="1" applyBorder="1" applyAlignment="1">
      <alignment horizontal="center"/>
    </xf>
    <xf numFmtId="0" fontId="16" fillId="3" borderId="3" xfId="0" applyFont="1" applyFill="1" applyBorder="1" applyAlignment="1">
      <alignment horizontal="center"/>
    </xf>
    <xf numFmtId="0" fontId="17" fillId="3" borderId="4" xfId="0" applyFont="1" applyFill="1" applyBorder="1" applyAlignment="1">
      <alignment horizontal="center" vertical="center"/>
    </xf>
    <xf numFmtId="0" fontId="17" fillId="3" borderId="0" xfId="0" applyFont="1" applyFill="1" applyBorder="1" applyAlignment="1">
      <alignment horizontal="center" vertical="center"/>
    </xf>
    <xf numFmtId="0" fontId="17" fillId="3" borderId="5" xfId="0" applyFont="1" applyFill="1" applyBorder="1" applyAlignment="1">
      <alignment horizontal="center" vertical="center"/>
    </xf>
    <xf numFmtId="0" fontId="18" fillId="3" borderId="4" xfId="0" applyFont="1" applyFill="1" applyBorder="1" applyAlignment="1">
      <alignment horizontal="center" vertical="center"/>
    </xf>
    <xf numFmtId="0" fontId="18" fillId="3" borderId="0" xfId="0" applyFont="1" applyFill="1" applyBorder="1" applyAlignment="1">
      <alignment horizontal="center" vertical="center"/>
    </xf>
    <xf numFmtId="0" fontId="18" fillId="3" borderId="5" xfId="0" applyFont="1" applyFill="1" applyBorder="1" applyAlignment="1">
      <alignment horizontal="center" vertical="center"/>
    </xf>
    <xf numFmtId="0" fontId="19" fillId="3" borderId="6"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8" xfId="0" applyFont="1" applyFill="1" applyBorder="1" applyAlignment="1">
      <alignment horizontal="center" vertical="center"/>
    </xf>
    <xf numFmtId="0" fontId="12" fillId="0" borderId="4" xfId="0" applyFont="1" applyBorder="1" applyAlignment="1">
      <alignment horizontal="center"/>
    </xf>
    <xf numFmtId="0" fontId="12" fillId="0" borderId="0" xfId="0" applyFont="1" applyBorder="1" applyAlignment="1">
      <alignment horizontal="center"/>
    </xf>
    <xf numFmtId="165" fontId="15" fillId="0" borderId="0" xfId="0" applyNumberFormat="1" applyFont="1" applyBorder="1" applyAlignment="1">
      <alignment horizontal="center" wrapText="1"/>
    </xf>
    <xf numFmtId="165" fontId="15" fillId="0" borderId="5" xfId="0" applyNumberFormat="1" applyFont="1" applyBorder="1" applyAlignment="1">
      <alignment horizontal="center" wrapText="1"/>
    </xf>
    <xf numFmtId="0" fontId="15" fillId="0" borderId="4" xfId="0" applyFont="1" applyBorder="1" applyAlignment="1">
      <alignment horizontal="center"/>
    </xf>
    <xf numFmtId="0" fontId="43" fillId="0" borderId="24" xfId="0" applyFont="1" applyBorder="1" applyAlignment="1">
      <alignment horizontal="center" vertical="center" wrapText="1"/>
    </xf>
    <xf numFmtId="0" fontId="7" fillId="0" borderId="39" xfId="0" applyFont="1" applyBorder="1" applyAlignment="1">
      <alignment horizontal="right" vertical="center" wrapText="1"/>
    </xf>
    <xf numFmtId="0" fontId="7" fillId="0" borderId="40" xfId="0" applyFont="1" applyBorder="1" applyAlignment="1">
      <alignment horizontal="right" vertical="center" wrapText="1"/>
    </xf>
    <xf numFmtId="0" fontId="7" fillId="0" borderId="41" xfId="0" applyFont="1" applyBorder="1" applyAlignment="1">
      <alignment horizontal="right" vertical="center" wrapText="1"/>
    </xf>
    <xf numFmtId="0" fontId="7" fillId="0" borderId="4" xfId="0" applyFont="1" applyBorder="1" applyAlignment="1">
      <alignment horizontal="right" vertical="center" wrapText="1"/>
    </xf>
    <xf numFmtId="0" fontId="7" fillId="0" borderId="0" xfId="0" applyFont="1" applyBorder="1" applyAlignment="1">
      <alignment horizontal="right" vertical="center" wrapText="1"/>
    </xf>
    <xf numFmtId="0" fontId="7" fillId="0" borderId="5" xfId="0" applyFont="1" applyBorder="1" applyAlignment="1">
      <alignment horizontal="right" vertical="center" wrapText="1"/>
    </xf>
    <xf numFmtId="0" fontId="7" fillId="0" borderId="6" xfId="0" applyFont="1" applyBorder="1" applyAlignment="1">
      <alignment horizontal="right" vertical="center" wrapText="1"/>
    </xf>
    <xf numFmtId="0" fontId="7" fillId="0" borderId="7" xfId="0" applyFont="1" applyBorder="1" applyAlignment="1">
      <alignment horizontal="right" vertical="center" wrapText="1"/>
    </xf>
    <xf numFmtId="0" fontId="7" fillId="0" borderId="8" xfId="0" applyFont="1" applyBorder="1" applyAlignment="1">
      <alignment horizontal="right" vertical="center" wrapText="1"/>
    </xf>
    <xf numFmtId="0" fontId="4" fillId="0" borderId="4" xfId="0" applyFont="1" applyBorder="1" applyAlignment="1">
      <alignment horizontal="left" vertical="center"/>
    </xf>
    <xf numFmtId="0" fontId="4" fillId="0" borderId="0" xfId="0" applyFont="1" applyBorder="1" applyAlignment="1">
      <alignment horizontal="left" vertical="center"/>
    </xf>
    <xf numFmtId="0" fontId="4" fillId="0" borderId="5" xfId="0" applyFont="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13" fillId="0" borderId="4"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5" xfId="0" applyFont="1" applyBorder="1" applyAlignment="1">
      <alignment horizontal="center" vertical="center" wrapText="1"/>
    </xf>
    <xf numFmtId="2" fontId="60" fillId="0" borderId="24" xfId="0" applyNumberFormat="1" applyFont="1" applyBorder="1" applyAlignment="1">
      <alignment horizontal="center" vertical="center" wrapText="1"/>
    </xf>
    <xf numFmtId="2" fontId="60" fillId="0" borderId="29" xfId="0" applyNumberFormat="1" applyFont="1" applyBorder="1" applyAlignment="1">
      <alignment horizontal="center" vertical="center" wrapText="1"/>
    </xf>
    <xf numFmtId="2" fontId="60" fillId="0" borderId="34" xfId="0" applyNumberFormat="1" applyFont="1" applyBorder="1" applyAlignment="1">
      <alignment horizontal="center" vertical="center" wrapText="1"/>
    </xf>
    <xf numFmtId="1" fontId="60" fillId="0" borderId="24" xfId="0" applyNumberFormat="1" applyFont="1" applyBorder="1" applyAlignment="1">
      <alignment horizontal="center" vertical="center" wrapText="1"/>
    </xf>
    <xf numFmtId="1" fontId="60" fillId="0" borderId="29" xfId="0" applyNumberFormat="1" applyFont="1" applyBorder="1" applyAlignment="1">
      <alignment horizontal="center" vertical="center" wrapText="1"/>
    </xf>
    <xf numFmtId="1" fontId="60" fillId="0" borderId="34" xfId="0" applyNumberFormat="1" applyFont="1" applyBorder="1" applyAlignment="1">
      <alignment horizontal="center" vertical="center" wrapText="1"/>
    </xf>
    <xf numFmtId="2" fontId="60" fillId="0" borderId="25" xfId="0" applyNumberFormat="1" applyFont="1" applyBorder="1" applyAlignment="1">
      <alignment horizontal="right" vertical="center" wrapText="1"/>
    </xf>
    <xf numFmtId="2" fontId="60" fillId="0" borderId="30" xfId="0" applyNumberFormat="1" applyFont="1" applyBorder="1" applyAlignment="1">
      <alignment horizontal="right" vertical="center" wrapText="1"/>
    </xf>
    <xf numFmtId="2" fontId="60" fillId="0" borderId="35" xfId="0" applyNumberFormat="1" applyFont="1" applyBorder="1" applyAlignment="1">
      <alignment horizontal="right" vertical="center" wrapText="1"/>
    </xf>
    <xf numFmtId="0" fontId="8" fillId="0" borderId="20" xfId="0" applyFont="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44" fillId="0" borderId="4" xfId="0" applyFont="1" applyBorder="1" applyAlignment="1">
      <alignment horizontal="center"/>
    </xf>
    <xf numFmtId="0" fontId="3" fillId="0" borderId="5" xfId="0" applyFont="1" applyBorder="1" applyAlignment="1">
      <alignment horizontal="center"/>
    </xf>
    <xf numFmtId="0" fontId="26" fillId="0" borderId="24" xfId="0" applyFont="1" applyBorder="1" applyAlignment="1">
      <alignment horizontal="center" vertical="center"/>
    </xf>
    <xf numFmtId="0" fontId="26" fillId="0" borderId="34" xfId="0" applyFont="1" applyBorder="1" applyAlignment="1">
      <alignment horizontal="center" vertical="center"/>
    </xf>
    <xf numFmtId="166" fontId="4" fillId="0" borderId="24" xfId="0" applyNumberFormat="1" applyFont="1" applyBorder="1" applyAlignment="1">
      <alignment horizontal="center" vertical="center"/>
    </xf>
    <xf numFmtId="166" fontId="4" fillId="0" borderId="29" xfId="0" applyNumberFormat="1" applyFont="1" applyBorder="1" applyAlignment="1">
      <alignment horizontal="center" vertical="center"/>
    </xf>
    <xf numFmtId="166" fontId="4" fillId="0" borderId="34" xfId="0" applyNumberFormat="1" applyFont="1" applyBorder="1" applyAlignment="1">
      <alignment horizontal="center" vertical="center"/>
    </xf>
    <xf numFmtId="0" fontId="2" fillId="0" borderId="13" xfId="0" applyFont="1" applyBorder="1" applyAlignment="1">
      <alignment horizontal="center" vertical="center"/>
    </xf>
    <xf numFmtId="4" fontId="29" fillId="0" borderId="25" xfId="0" applyNumberFormat="1" applyFont="1" applyBorder="1" applyAlignment="1">
      <alignment horizontal="center" vertical="center"/>
    </xf>
    <xf numFmtId="4" fontId="29" fillId="0" borderId="30" xfId="0" applyNumberFormat="1" applyFont="1" applyBorder="1" applyAlignment="1">
      <alignment horizontal="center" vertical="center"/>
    </xf>
    <xf numFmtId="4" fontId="29" fillId="0" borderId="35" xfId="0" applyNumberFormat="1" applyFont="1" applyBorder="1" applyAlignment="1">
      <alignment horizontal="center" vertical="center"/>
    </xf>
    <xf numFmtId="0" fontId="26" fillId="0" borderId="29" xfId="0" applyFont="1" applyBorder="1" applyAlignment="1">
      <alignment horizontal="center" vertical="center"/>
    </xf>
    <xf numFmtId="0" fontId="5" fillId="0" borderId="24" xfId="0" applyNumberFormat="1" applyFont="1" applyBorder="1" applyAlignment="1">
      <alignment horizontal="center" vertical="center"/>
    </xf>
    <xf numFmtId="0" fontId="5" fillId="0" borderId="29" xfId="0" applyNumberFormat="1" applyFont="1" applyBorder="1" applyAlignment="1">
      <alignment horizontal="center" vertical="center"/>
    </xf>
    <xf numFmtId="0" fontId="5" fillId="0" borderId="34" xfId="0" applyNumberFormat="1" applyFont="1" applyBorder="1" applyAlignment="1">
      <alignment horizontal="center" vertical="center"/>
    </xf>
    <xf numFmtId="4" fontId="40" fillId="0" borderId="24" xfId="0" applyNumberFormat="1" applyFont="1" applyBorder="1" applyAlignment="1">
      <alignment horizontal="center" vertical="center"/>
    </xf>
    <xf numFmtId="4" fontId="40" fillId="0" borderId="29" xfId="0" applyNumberFormat="1" applyFont="1" applyBorder="1" applyAlignment="1">
      <alignment horizontal="center" vertical="center"/>
    </xf>
    <xf numFmtId="4" fontId="40" fillId="0" borderId="34" xfId="0" applyNumberFormat="1" applyFont="1" applyBorder="1" applyAlignment="1">
      <alignment horizontal="center" vertical="center"/>
    </xf>
    <xf numFmtId="167" fontId="4" fillId="0" borderId="13" xfId="0" applyNumberFormat="1" applyFont="1" applyBorder="1" applyAlignment="1">
      <alignment horizontal="center" vertical="center"/>
    </xf>
    <xf numFmtId="166" fontId="4" fillId="0" borderId="13" xfId="0" applyNumberFormat="1" applyFont="1" applyBorder="1" applyAlignment="1">
      <alignment horizontal="center" vertical="center"/>
    </xf>
    <xf numFmtId="0" fontId="2" fillId="0" borderId="4" xfId="0" applyFont="1" applyBorder="1" applyAlignment="1">
      <alignment horizontal="left"/>
    </xf>
    <xf numFmtId="0" fontId="2" fillId="0" borderId="0" xfId="0" applyFont="1" applyBorder="1" applyAlignment="1">
      <alignment horizontal="left"/>
    </xf>
    <xf numFmtId="0" fontId="2" fillId="0" borderId="0" xfId="0" applyFont="1" applyBorder="1" applyAlignment="1">
      <alignment horizontal="right"/>
    </xf>
    <xf numFmtId="0" fontId="2" fillId="0" borderId="5" xfId="0" applyFont="1" applyBorder="1" applyAlignment="1">
      <alignment horizontal="right"/>
    </xf>
    <xf numFmtId="4" fontId="40" fillId="0" borderId="13" xfId="0" applyNumberFormat="1" applyFont="1" applyBorder="1" applyAlignment="1">
      <alignment horizontal="center" vertical="center"/>
    </xf>
    <xf numFmtId="0" fontId="5" fillId="0" borderId="21" xfId="0" applyFont="1" applyBorder="1" applyAlignment="1">
      <alignment horizontal="center" vertical="center"/>
    </xf>
    <xf numFmtId="0" fontId="5" fillId="0" borderId="31" xfId="0" applyFont="1" applyBorder="1" applyAlignment="1">
      <alignment horizontal="center" vertical="center"/>
    </xf>
    <xf numFmtId="0" fontId="26" fillId="0" borderId="21" xfId="0" applyFont="1" applyBorder="1" applyAlignment="1">
      <alignment horizontal="center" vertical="center"/>
    </xf>
    <xf numFmtId="0" fontId="26" fillId="0" borderId="31" xfId="0" applyFont="1" applyBorder="1" applyAlignment="1">
      <alignment horizontal="center" vertical="center"/>
    </xf>
    <xf numFmtId="0" fontId="36" fillId="0" borderId="4" xfId="0" applyFont="1" applyFill="1" applyBorder="1" applyAlignment="1">
      <alignment horizontal="left"/>
    </xf>
    <xf numFmtId="0" fontId="36" fillId="0" borderId="0" xfId="0" applyFont="1" applyFill="1" applyBorder="1" applyAlignment="1">
      <alignment horizontal="left"/>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xf>
    <xf numFmtId="0" fontId="2" fillId="0" borderId="3" xfId="0" applyFont="1" applyBorder="1" applyAlignment="1">
      <alignment horizontal="left"/>
    </xf>
    <xf numFmtId="0" fontId="36" fillId="0" borderId="4" xfId="0" applyFont="1" applyBorder="1" applyAlignment="1">
      <alignment horizontal="left"/>
    </xf>
    <xf numFmtId="0" fontId="36" fillId="0" borderId="0" xfId="0" applyFont="1" applyBorder="1" applyAlignment="1">
      <alignment horizontal="left"/>
    </xf>
    <xf numFmtId="0" fontId="2" fillId="0" borderId="0" xfId="0" applyFont="1" applyFill="1" applyBorder="1" applyAlignment="1">
      <alignment horizontal="right"/>
    </xf>
    <xf numFmtId="0" fontId="2" fillId="0" borderId="5" xfId="0" applyFont="1" applyFill="1" applyBorder="1" applyAlignment="1">
      <alignment horizontal="right"/>
    </xf>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165" fontId="4" fillId="0" borderId="0" xfId="0" applyNumberFormat="1" applyFont="1" applyBorder="1" applyAlignment="1">
      <alignment horizontal="center" wrapText="1"/>
    </xf>
    <xf numFmtId="165" fontId="4" fillId="0" borderId="5" xfId="0" applyNumberFormat="1" applyFont="1" applyBorder="1" applyAlignment="1">
      <alignment horizontal="center" wrapText="1"/>
    </xf>
    <xf numFmtId="165" fontId="33" fillId="4" borderId="4" xfId="0" applyNumberFormat="1" applyFont="1" applyFill="1" applyBorder="1" applyAlignment="1">
      <alignment horizontal="center"/>
    </xf>
    <xf numFmtId="165" fontId="33" fillId="4" borderId="0" xfId="0" applyNumberFormat="1" applyFont="1" applyFill="1" applyBorder="1" applyAlignment="1">
      <alignment horizontal="center"/>
    </xf>
    <xf numFmtId="165" fontId="33" fillId="4" borderId="5" xfId="0" applyNumberFormat="1" applyFont="1" applyFill="1" applyBorder="1" applyAlignment="1">
      <alignment horizontal="center"/>
    </xf>
    <xf numFmtId="0" fontId="31" fillId="3" borderId="4" xfId="0" applyFont="1" applyFill="1" applyBorder="1" applyAlignment="1">
      <alignment horizontal="center" vertical="center"/>
    </xf>
    <xf numFmtId="0" fontId="31" fillId="3" borderId="0" xfId="0" applyFont="1" applyFill="1" applyBorder="1" applyAlignment="1">
      <alignment horizontal="center" vertical="center"/>
    </xf>
    <xf numFmtId="0" fontId="31" fillId="3" borderId="5" xfId="0" applyFont="1" applyFill="1" applyBorder="1" applyAlignment="1">
      <alignment horizontal="center" vertical="center"/>
    </xf>
    <xf numFmtId="167" fontId="4" fillId="0" borderId="24" xfId="0" applyNumberFormat="1" applyFont="1" applyBorder="1" applyAlignment="1">
      <alignment horizontal="center" vertical="center"/>
    </xf>
    <xf numFmtId="167" fontId="4" fillId="0" borderId="34" xfId="0" applyNumberFormat="1" applyFont="1" applyBorder="1" applyAlignment="1">
      <alignment horizontal="center" vertical="center"/>
    </xf>
    <xf numFmtId="167" fontId="4" fillId="0" borderId="29" xfId="0" applyNumberFormat="1" applyFont="1" applyBorder="1" applyAlignment="1">
      <alignment horizontal="center" vertical="center"/>
    </xf>
    <xf numFmtId="0" fontId="5" fillId="0" borderId="26" xfId="0" applyFont="1" applyBorder="1" applyAlignment="1">
      <alignment horizontal="center" vertical="center"/>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11" fillId="0" borderId="36" xfId="0" applyFont="1" applyBorder="1" applyAlignment="1">
      <alignment horizontal="center"/>
    </xf>
    <xf numFmtId="0" fontId="11" fillId="0" borderId="37" xfId="0" applyFont="1" applyBorder="1" applyAlignment="1">
      <alignment horizontal="center"/>
    </xf>
    <xf numFmtId="0" fontId="11" fillId="0" borderId="38" xfId="0" applyFont="1" applyBorder="1" applyAlignment="1">
      <alignment horizontal="center"/>
    </xf>
    <xf numFmtId="0" fontId="8" fillId="0" borderId="19"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H41"/>
  <sheetViews>
    <sheetView zoomScale="55" zoomScaleNormal="55" workbookViewId="0">
      <selection activeCell="H12" sqref="H12"/>
    </sheetView>
  </sheetViews>
  <sheetFormatPr defaultColWidth="9" defaultRowHeight="15"/>
  <cols>
    <col min="1" max="1" width="17.85546875" customWidth="1"/>
    <col min="2" max="2" width="39.28515625" customWidth="1"/>
    <col min="3" max="3" width="25" customWidth="1"/>
    <col min="4" max="4" width="16.85546875" customWidth="1"/>
    <col min="5" max="5" width="30.5703125" customWidth="1"/>
    <col min="6" max="6" width="24.28515625" customWidth="1"/>
    <col min="7" max="7" width="17.5703125" customWidth="1"/>
    <col min="8" max="8" width="49.5703125" customWidth="1"/>
  </cols>
  <sheetData>
    <row r="1" spans="1:8" ht="72.75">
      <c r="A1" s="213" t="s">
        <v>0</v>
      </c>
      <c r="B1" s="213"/>
      <c r="C1" s="213"/>
      <c r="D1" s="213"/>
      <c r="E1" s="213"/>
      <c r="F1" s="213"/>
      <c r="G1" s="213"/>
      <c r="H1" s="72"/>
    </row>
    <row r="2" spans="1:8" ht="9.75" customHeight="1">
      <c r="A2" s="213"/>
      <c r="B2" s="213"/>
      <c r="C2" s="213"/>
      <c r="D2" s="213"/>
      <c r="E2" s="213"/>
      <c r="F2" s="213"/>
      <c r="G2" s="213"/>
      <c r="H2" s="73"/>
    </row>
    <row r="3" spans="1:8" ht="0.75" customHeight="1">
      <c r="A3" s="213"/>
      <c r="B3" s="213"/>
      <c r="C3" s="213"/>
      <c r="D3" s="213"/>
      <c r="E3" s="213"/>
      <c r="F3" s="213"/>
      <c r="G3" s="213"/>
      <c r="H3" s="74"/>
    </row>
    <row r="4" spans="1:8" ht="23.25" hidden="1">
      <c r="A4" s="213"/>
      <c r="B4" s="213"/>
      <c r="C4" s="213"/>
      <c r="D4" s="213"/>
      <c r="E4" s="213"/>
      <c r="F4" s="213"/>
      <c r="G4" s="213"/>
      <c r="H4" s="75"/>
    </row>
    <row r="5" spans="1:8" ht="23.25" hidden="1">
      <c r="A5" s="214"/>
      <c r="B5" s="214"/>
      <c r="C5" s="214"/>
      <c r="D5" s="214"/>
      <c r="E5" s="214"/>
      <c r="F5" s="214"/>
      <c r="G5" s="214"/>
      <c r="H5" s="75"/>
    </row>
    <row r="6" spans="1:8" ht="36" customHeight="1" thickBot="1">
      <c r="A6" s="210" t="s">
        <v>1</v>
      </c>
      <c r="B6" s="210"/>
      <c r="C6" s="210"/>
      <c r="D6" s="210"/>
      <c r="E6" s="210"/>
      <c r="F6" s="210"/>
      <c r="G6" s="210"/>
      <c r="H6" s="76"/>
    </row>
    <row r="7" spans="1:8" ht="18.75">
      <c r="A7" s="94"/>
      <c r="B7" s="94"/>
      <c r="C7" s="94"/>
      <c r="D7" s="94"/>
      <c r="E7" s="94"/>
      <c r="F7" s="94"/>
      <c r="G7" s="94"/>
      <c r="H7" s="76"/>
    </row>
    <row r="8" spans="1:8" ht="30.75" customHeight="1">
      <c r="A8" s="211" t="s">
        <v>127</v>
      </c>
      <c r="B8" s="211"/>
      <c r="C8" s="211"/>
      <c r="D8" s="211"/>
      <c r="E8" s="211"/>
      <c r="F8" s="211"/>
      <c r="G8" s="211"/>
      <c r="H8" s="76"/>
    </row>
    <row r="9" spans="1:8" ht="32.25" customHeight="1">
      <c r="A9" s="211" t="s">
        <v>2</v>
      </c>
      <c r="B9" s="211"/>
      <c r="C9" s="211"/>
      <c r="D9" s="211"/>
      <c r="E9" s="211"/>
      <c r="F9" s="211"/>
      <c r="G9" s="211"/>
      <c r="H9" s="75"/>
    </row>
    <row r="10" spans="1:8" ht="30.75" customHeight="1">
      <c r="A10" s="212" t="s">
        <v>97</v>
      </c>
      <c r="B10" s="212"/>
      <c r="C10" s="212"/>
      <c r="D10" s="212"/>
      <c r="E10" s="212"/>
      <c r="F10" s="212"/>
      <c r="G10" s="212"/>
      <c r="H10" s="75"/>
    </row>
    <row r="11" spans="1:8" ht="19.5" thickBot="1">
      <c r="A11" s="1"/>
      <c r="B11" s="1"/>
      <c r="C11" s="1"/>
      <c r="D11" s="1"/>
      <c r="E11" s="1"/>
      <c r="F11" s="1"/>
      <c r="G11" s="1"/>
    </row>
    <row r="12" spans="1:8" ht="43.5" customHeight="1">
      <c r="A12" s="173" t="s">
        <v>3</v>
      </c>
      <c r="B12" s="174" t="s">
        <v>4</v>
      </c>
      <c r="C12" s="174" t="s">
        <v>5</v>
      </c>
      <c r="D12" s="174" t="s">
        <v>6</v>
      </c>
      <c r="E12" s="174" t="s">
        <v>7</v>
      </c>
      <c r="F12" s="174" t="s">
        <v>8</v>
      </c>
      <c r="G12" s="175" t="s">
        <v>9</v>
      </c>
    </row>
    <row r="13" spans="1:8" ht="44.25" customHeight="1">
      <c r="A13" s="117">
        <v>44531</v>
      </c>
      <c r="B13" s="111" t="s">
        <v>186</v>
      </c>
      <c r="C13" s="107" t="s">
        <v>16</v>
      </c>
      <c r="D13" s="70">
        <v>5</v>
      </c>
      <c r="E13" s="112">
        <v>800</v>
      </c>
      <c r="F13" s="107" t="s">
        <v>10</v>
      </c>
      <c r="G13" s="113" t="s">
        <v>129</v>
      </c>
    </row>
    <row r="14" spans="1:8" ht="39" customHeight="1">
      <c r="A14" s="117">
        <v>44532</v>
      </c>
      <c r="B14" s="111" t="s">
        <v>176</v>
      </c>
      <c r="C14" s="107" t="s">
        <v>15</v>
      </c>
      <c r="D14" s="70">
        <v>5</v>
      </c>
      <c r="E14" s="112">
        <v>1750</v>
      </c>
      <c r="F14" s="107" t="s">
        <v>10</v>
      </c>
      <c r="G14" s="113" t="s">
        <v>130</v>
      </c>
    </row>
    <row r="15" spans="1:8" ht="41.25" customHeight="1">
      <c r="A15" s="117">
        <v>44534</v>
      </c>
      <c r="B15" s="111" t="s">
        <v>176</v>
      </c>
      <c r="C15" s="107" t="s">
        <v>15</v>
      </c>
      <c r="D15" s="70">
        <v>6</v>
      </c>
      <c r="E15" s="112">
        <v>2100</v>
      </c>
      <c r="F15" s="107" t="s">
        <v>10</v>
      </c>
      <c r="G15" s="113" t="s">
        <v>131</v>
      </c>
    </row>
    <row r="16" spans="1:8" ht="45.75" customHeight="1">
      <c r="A16" s="117">
        <v>44536</v>
      </c>
      <c r="B16" s="111" t="s">
        <v>177</v>
      </c>
      <c r="C16" s="107" t="s">
        <v>14</v>
      </c>
      <c r="D16" s="70">
        <v>4</v>
      </c>
      <c r="E16" s="112">
        <v>1120</v>
      </c>
      <c r="F16" s="107" t="s">
        <v>10</v>
      </c>
      <c r="G16" s="113" t="s">
        <v>132</v>
      </c>
    </row>
    <row r="17" spans="1:7" ht="44.25" customHeight="1">
      <c r="A17" s="117">
        <v>44536</v>
      </c>
      <c r="B17" s="111" t="s">
        <v>176</v>
      </c>
      <c r="C17" s="107" t="s">
        <v>15</v>
      </c>
      <c r="D17" s="70">
        <v>6</v>
      </c>
      <c r="E17" s="112">
        <v>2100</v>
      </c>
      <c r="F17" s="107" t="s">
        <v>10</v>
      </c>
      <c r="G17" s="113" t="s">
        <v>133</v>
      </c>
    </row>
    <row r="18" spans="1:7" ht="39" customHeight="1">
      <c r="A18" s="117">
        <v>44540</v>
      </c>
      <c r="B18" s="111" t="s">
        <v>178</v>
      </c>
      <c r="C18" s="107" t="s">
        <v>15</v>
      </c>
      <c r="D18" s="70">
        <v>5</v>
      </c>
      <c r="E18" s="112">
        <v>1750</v>
      </c>
      <c r="F18" s="107" t="s">
        <v>10</v>
      </c>
      <c r="G18" s="113" t="s">
        <v>134</v>
      </c>
    </row>
    <row r="19" spans="1:7" ht="43.5" customHeight="1">
      <c r="A19" s="117">
        <v>44541</v>
      </c>
      <c r="B19" s="111" t="s">
        <v>179</v>
      </c>
      <c r="C19" s="107" t="s">
        <v>15</v>
      </c>
      <c r="D19" s="70">
        <v>6</v>
      </c>
      <c r="E19" s="112">
        <v>2100</v>
      </c>
      <c r="F19" s="107" t="s">
        <v>10</v>
      </c>
      <c r="G19" s="113" t="s">
        <v>135</v>
      </c>
    </row>
    <row r="20" spans="1:7" ht="36" customHeight="1">
      <c r="A20" s="117">
        <v>44541</v>
      </c>
      <c r="B20" s="111" t="s">
        <v>180</v>
      </c>
      <c r="C20" s="107" t="s">
        <v>15</v>
      </c>
      <c r="D20" s="70">
        <v>6.5</v>
      </c>
      <c r="E20" s="112">
        <v>2275</v>
      </c>
      <c r="F20" s="107" t="s">
        <v>10</v>
      </c>
      <c r="G20" s="113" t="s">
        <v>136</v>
      </c>
    </row>
    <row r="21" spans="1:7" ht="42.75" customHeight="1">
      <c r="A21" s="117">
        <v>44544</v>
      </c>
      <c r="B21" s="111" t="s">
        <v>176</v>
      </c>
      <c r="C21" s="107" t="s">
        <v>15</v>
      </c>
      <c r="D21" s="70">
        <v>5</v>
      </c>
      <c r="E21" s="112">
        <v>1750</v>
      </c>
      <c r="F21" s="107" t="s">
        <v>10</v>
      </c>
      <c r="G21" s="113" t="s">
        <v>137</v>
      </c>
    </row>
    <row r="22" spans="1:7" ht="45.75" customHeight="1">
      <c r="A22" s="117">
        <v>44544</v>
      </c>
      <c r="B22" s="111" t="s">
        <v>176</v>
      </c>
      <c r="C22" s="107" t="s">
        <v>15</v>
      </c>
      <c r="D22" s="70">
        <v>7</v>
      </c>
      <c r="E22" s="112">
        <v>2450</v>
      </c>
      <c r="F22" s="107" t="s">
        <v>10</v>
      </c>
      <c r="G22" s="113" t="s">
        <v>138</v>
      </c>
    </row>
    <row r="23" spans="1:7" ht="34.5" customHeight="1">
      <c r="A23" s="117">
        <v>44545</v>
      </c>
      <c r="B23" s="111" t="s">
        <v>181</v>
      </c>
      <c r="C23" s="107" t="s">
        <v>128</v>
      </c>
      <c r="D23" s="70">
        <v>5</v>
      </c>
      <c r="E23" s="112">
        <v>500</v>
      </c>
      <c r="F23" s="107" t="s">
        <v>10</v>
      </c>
      <c r="G23" s="113" t="s">
        <v>139</v>
      </c>
    </row>
    <row r="24" spans="1:7" ht="40.5" customHeight="1">
      <c r="A24" s="117">
        <v>44545</v>
      </c>
      <c r="B24" s="111" t="s">
        <v>179</v>
      </c>
      <c r="C24" s="107" t="s">
        <v>15</v>
      </c>
      <c r="D24" s="70">
        <v>7.5</v>
      </c>
      <c r="E24" s="112">
        <v>2625</v>
      </c>
      <c r="F24" s="107" t="s">
        <v>10</v>
      </c>
      <c r="G24" s="113" t="s">
        <v>140</v>
      </c>
    </row>
    <row r="25" spans="1:7" ht="40.5" customHeight="1">
      <c r="A25" s="117">
        <v>44546</v>
      </c>
      <c r="B25" s="111" t="s">
        <v>180</v>
      </c>
      <c r="C25" s="107" t="s">
        <v>15</v>
      </c>
      <c r="D25" s="70">
        <v>5</v>
      </c>
      <c r="E25" s="112">
        <v>1750</v>
      </c>
      <c r="F25" s="107" t="s">
        <v>10</v>
      </c>
      <c r="G25" s="113" t="s">
        <v>141</v>
      </c>
    </row>
    <row r="26" spans="1:7" ht="34.5" customHeight="1">
      <c r="A26" s="117">
        <v>44547</v>
      </c>
      <c r="B26" s="111" t="s">
        <v>182</v>
      </c>
      <c r="C26" s="107" t="s">
        <v>14</v>
      </c>
      <c r="D26" s="70">
        <v>7.5</v>
      </c>
      <c r="E26" s="112">
        <v>2100</v>
      </c>
      <c r="F26" s="107" t="s">
        <v>10</v>
      </c>
      <c r="G26" s="113" t="s">
        <v>142</v>
      </c>
    </row>
    <row r="27" spans="1:7" ht="40.5" customHeight="1">
      <c r="A27" s="117">
        <v>44548</v>
      </c>
      <c r="B27" s="111" t="s">
        <v>12</v>
      </c>
      <c r="C27" s="107" t="s">
        <v>13</v>
      </c>
      <c r="D27" s="70">
        <v>7.5</v>
      </c>
      <c r="E27" s="112">
        <v>2850</v>
      </c>
      <c r="F27" s="107" t="s">
        <v>10</v>
      </c>
      <c r="G27" s="113" t="s">
        <v>143</v>
      </c>
    </row>
    <row r="28" spans="1:7" ht="36" customHeight="1">
      <c r="A28" s="117">
        <v>44548</v>
      </c>
      <c r="B28" s="111" t="s">
        <v>183</v>
      </c>
      <c r="C28" s="107" t="s">
        <v>14</v>
      </c>
      <c r="D28" s="70">
        <v>5</v>
      </c>
      <c r="E28" s="112">
        <v>1400</v>
      </c>
      <c r="F28" s="107" t="s">
        <v>10</v>
      </c>
      <c r="G28" s="113" t="s">
        <v>144</v>
      </c>
    </row>
    <row r="29" spans="1:7" ht="45" customHeight="1">
      <c r="A29" s="117">
        <v>44550</v>
      </c>
      <c r="B29" s="109" t="s">
        <v>184</v>
      </c>
      <c r="C29" s="107" t="s">
        <v>11</v>
      </c>
      <c r="D29" s="70">
        <v>5</v>
      </c>
      <c r="E29" s="112">
        <v>2250</v>
      </c>
      <c r="F29" s="107" t="s">
        <v>10</v>
      </c>
      <c r="G29" s="113" t="s">
        <v>145</v>
      </c>
    </row>
    <row r="30" spans="1:7" ht="42" customHeight="1">
      <c r="A30" s="117">
        <v>44550</v>
      </c>
      <c r="B30" s="109" t="s">
        <v>184</v>
      </c>
      <c r="C30" s="107" t="s">
        <v>11</v>
      </c>
      <c r="D30" s="70">
        <v>7.5</v>
      </c>
      <c r="E30" s="112">
        <v>3375</v>
      </c>
      <c r="F30" s="107" t="s">
        <v>10</v>
      </c>
      <c r="G30" s="113" t="s">
        <v>146</v>
      </c>
    </row>
    <row r="31" spans="1:7" ht="39.75" customHeight="1">
      <c r="A31" s="117">
        <v>44551</v>
      </c>
      <c r="B31" s="109" t="s">
        <v>12</v>
      </c>
      <c r="C31" s="107" t="s">
        <v>13</v>
      </c>
      <c r="D31" s="70">
        <v>5</v>
      </c>
      <c r="E31" s="112">
        <v>1900</v>
      </c>
      <c r="F31" s="107" t="s">
        <v>10</v>
      </c>
      <c r="G31" s="113" t="s">
        <v>147</v>
      </c>
    </row>
    <row r="32" spans="1:7" ht="41.25" customHeight="1">
      <c r="A32" s="117">
        <v>44551</v>
      </c>
      <c r="B32" s="109" t="s">
        <v>183</v>
      </c>
      <c r="C32" s="107" t="s">
        <v>14</v>
      </c>
      <c r="D32" s="70">
        <v>7.5</v>
      </c>
      <c r="E32" s="112">
        <v>2100</v>
      </c>
      <c r="F32" s="107" t="s">
        <v>10</v>
      </c>
      <c r="G32" s="113" t="s">
        <v>148</v>
      </c>
    </row>
    <row r="33" spans="1:8" ht="45.75" customHeight="1">
      <c r="A33" s="117">
        <v>44552</v>
      </c>
      <c r="B33" s="109" t="s">
        <v>181</v>
      </c>
      <c r="C33" s="107" t="s">
        <v>128</v>
      </c>
      <c r="D33" s="70">
        <v>5</v>
      </c>
      <c r="E33" s="112">
        <v>500</v>
      </c>
      <c r="F33" s="107" t="s">
        <v>10</v>
      </c>
      <c r="G33" s="113" t="s">
        <v>149</v>
      </c>
    </row>
    <row r="34" spans="1:8" ht="45.75" customHeight="1">
      <c r="A34" s="117">
        <v>44552</v>
      </c>
      <c r="B34" s="109" t="s">
        <v>179</v>
      </c>
      <c r="C34" s="107" t="s">
        <v>15</v>
      </c>
      <c r="D34" s="70">
        <v>7.5</v>
      </c>
      <c r="E34" s="112">
        <v>2625</v>
      </c>
      <c r="F34" s="107" t="s">
        <v>10</v>
      </c>
      <c r="G34" s="113" t="s">
        <v>150</v>
      </c>
    </row>
    <row r="35" spans="1:8" ht="44.25" customHeight="1">
      <c r="A35" s="117">
        <v>44553</v>
      </c>
      <c r="B35" s="109" t="s">
        <v>181</v>
      </c>
      <c r="C35" s="107" t="s">
        <v>128</v>
      </c>
      <c r="D35" s="70">
        <v>5</v>
      </c>
      <c r="E35" s="112">
        <v>500</v>
      </c>
      <c r="F35" s="107" t="s">
        <v>10</v>
      </c>
      <c r="G35" s="113" t="s">
        <v>151</v>
      </c>
    </row>
    <row r="36" spans="1:8" ht="44.25" customHeight="1">
      <c r="A36" s="117">
        <v>44553</v>
      </c>
      <c r="B36" s="109" t="s">
        <v>179</v>
      </c>
      <c r="C36" s="107" t="s">
        <v>15</v>
      </c>
      <c r="D36" s="70">
        <v>7.5</v>
      </c>
      <c r="E36" s="112">
        <v>2625</v>
      </c>
      <c r="F36" s="107" t="s">
        <v>10</v>
      </c>
      <c r="G36" s="113" t="s">
        <v>152</v>
      </c>
    </row>
    <row r="37" spans="1:8" ht="42.75" customHeight="1">
      <c r="A37" s="117">
        <v>44554</v>
      </c>
      <c r="B37" s="109" t="s">
        <v>181</v>
      </c>
      <c r="C37" s="107" t="s">
        <v>128</v>
      </c>
      <c r="D37" s="70">
        <v>5</v>
      </c>
      <c r="E37" s="112">
        <v>500</v>
      </c>
      <c r="F37" s="107" t="s">
        <v>10</v>
      </c>
      <c r="G37" s="113" t="s">
        <v>153</v>
      </c>
    </row>
    <row r="38" spans="1:8" ht="45" customHeight="1">
      <c r="A38" s="117">
        <v>44555</v>
      </c>
      <c r="B38" s="109" t="s">
        <v>185</v>
      </c>
      <c r="C38" s="107" t="s">
        <v>15</v>
      </c>
      <c r="D38" s="70">
        <v>7.5</v>
      </c>
      <c r="E38" s="112">
        <v>2625</v>
      </c>
      <c r="F38" s="107" t="s">
        <v>10</v>
      </c>
      <c r="G38" s="113" t="s">
        <v>154</v>
      </c>
      <c r="H38" s="26"/>
    </row>
    <row r="39" spans="1:8" ht="36" customHeight="1">
      <c r="A39" s="117">
        <v>44560</v>
      </c>
      <c r="B39" s="109" t="s">
        <v>178</v>
      </c>
      <c r="C39" s="107" t="s">
        <v>15</v>
      </c>
      <c r="D39" s="70">
        <v>7.5</v>
      </c>
      <c r="E39" s="112">
        <v>2625</v>
      </c>
      <c r="F39" s="107" t="s">
        <v>10</v>
      </c>
      <c r="G39" s="113" t="s">
        <v>155</v>
      </c>
      <c r="H39" s="77"/>
    </row>
    <row r="40" spans="1:8" ht="43.5" customHeight="1">
      <c r="A40" s="117">
        <v>44560</v>
      </c>
      <c r="B40" s="109" t="s">
        <v>178</v>
      </c>
      <c r="C40" s="107" t="s">
        <v>15</v>
      </c>
      <c r="D40" s="70">
        <v>5</v>
      </c>
      <c r="E40" s="112">
        <v>1750</v>
      </c>
      <c r="F40" s="107" t="s">
        <v>10</v>
      </c>
      <c r="G40" s="113" t="s">
        <v>156</v>
      </c>
    </row>
    <row r="41" spans="1:8" ht="32.25" thickBot="1">
      <c r="A41" s="114"/>
      <c r="B41" s="108"/>
      <c r="C41" s="108"/>
      <c r="D41" s="166">
        <f>SUM(D13:D40)</f>
        <v>168</v>
      </c>
      <c r="E41" s="167">
        <v>52795</v>
      </c>
      <c r="F41" s="108"/>
      <c r="G41" s="115"/>
    </row>
  </sheetData>
  <mergeCells count="5">
    <mergeCell ref="A6:G6"/>
    <mergeCell ref="A8:G8"/>
    <mergeCell ref="A9:G9"/>
    <mergeCell ref="A10:G10"/>
    <mergeCell ref="A1:G5"/>
  </mergeCells>
  <pageMargins left="0.7" right="0.7" top="0.5" bottom="0.75" header="0.3" footer="0.3"/>
  <pageSetup scale="48" orientation="portrait" r:id="rId1"/>
</worksheet>
</file>

<file path=xl/worksheets/sheet2.xml><?xml version="1.0" encoding="utf-8"?>
<worksheet xmlns="http://schemas.openxmlformats.org/spreadsheetml/2006/main" xmlns:r="http://schemas.openxmlformats.org/officeDocument/2006/relationships">
  <dimension ref="B1:J59"/>
  <sheetViews>
    <sheetView zoomScale="50" zoomScaleNormal="50" workbookViewId="0">
      <selection activeCell="P1" sqref="P1"/>
    </sheetView>
  </sheetViews>
  <sheetFormatPr defaultColWidth="9" defaultRowHeight="15"/>
  <cols>
    <col min="2" max="2" width="24.140625" customWidth="1"/>
    <col min="3" max="3" width="22" customWidth="1"/>
    <col min="4" max="4" width="14.7109375" customWidth="1"/>
    <col min="5" max="5" width="37.7109375" customWidth="1"/>
    <col min="6" max="6" width="23.28515625" customWidth="1"/>
    <col min="7" max="8" width="23" customWidth="1"/>
    <col min="9" max="9" width="17.85546875" customWidth="1"/>
    <col min="10" max="10" width="25.7109375" customWidth="1"/>
  </cols>
  <sheetData>
    <row r="1" spans="2:10">
      <c r="E1" s="20"/>
      <c r="F1" s="20"/>
    </row>
    <row r="2" spans="2:10" ht="15.75" thickBot="1">
      <c r="B2" s="52"/>
      <c r="C2" s="52"/>
      <c r="D2" s="53"/>
      <c r="E2" s="54"/>
      <c r="F2" s="54"/>
      <c r="G2" s="54"/>
      <c r="H2" s="243"/>
      <c r="I2" s="243"/>
      <c r="J2" s="243"/>
    </row>
    <row r="3" spans="2:10" ht="27" customHeight="1" thickBot="1">
      <c r="B3" s="244" t="s">
        <v>17</v>
      </c>
      <c r="C3" s="245"/>
      <c r="D3" s="245"/>
      <c r="E3" s="55"/>
      <c r="F3" s="56"/>
      <c r="G3" s="246" t="s">
        <v>18</v>
      </c>
      <c r="H3" s="246"/>
      <c r="I3" s="246"/>
      <c r="J3" s="247"/>
    </row>
    <row r="4" spans="2:10" ht="113.25" customHeight="1">
      <c r="B4" s="248" t="s">
        <v>0</v>
      </c>
      <c r="C4" s="249"/>
      <c r="D4" s="249"/>
      <c r="E4" s="249"/>
      <c r="F4" s="249"/>
      <c r="G4" s="249"/>
      <c r="H4" s="249"/>
      <c r="I4" s="249"/>
      <c r="J4" s="250"/>
    </row>
    <row r="5" spans="2:10" ht="24" customHeight="1">
      <c r="B5" s="251" t="s">
        <v>19</v>
      </c>
      <c r="C5" s="252"/>
      <c r="D5" s="252"/>
      <c r="E5" s="252"/>
      <c r="F5" s="252"/>
      <c r="G5" s="252"/>
      <c r="H5" s="252"/>
      <c r="I5" s="252"/>
      <c r="J5" s="253"/>
    </row>
    <row r="6" spans="2:10" ht="25.5" customHeight="1">
      <c r="B6" s="251" t="s">
        <v>20</v>
      </c>
      <c r="C6" s="252"/>
      <c r="D6" s="252"/>
      <c r="E6" s="252"/>
      <c r="F6" s="252"/>
      <c r="G6" s="252"/>
      <c r="H6" s="252"/>
      <c r="I6" s="252"/>
      <c r="J6" s="253"/>
    </row>
    <row r="7" spans="2:10" ht="29.25" customHeight="1">
      <c r="B7" s="254" t="s">
        <v>21</v>
      </c>
      <c r="C7" s="255"/>
      <c r="D7" s="255"/>
      <c r="E7" s="255"/>
      <c r="F7" s="255"/>
      <c r="G7" s="255"/>
      <c r="H7" s="255"/>
      <c r="I7" s="255"/>
      <c r="J7" s="256"/>
    </row>
    <row r="8" spans="2:10" ht="32.25" thickBot="1">
      <c r="B8" s="257" t="s">
        <v>22</v>
      </c>
      <c r="C8" s="258"/>
      <c r="D8" s="258"/>
      <c r="E8" s="258"/>
      <c r="F8" s="258"/>
      <c r="G8" s="258"/>
      <c r="H8" s="258"/>
      <c r="I8" s="258"/>
      <c r="J8" s="259"/>
    </row>
    <row r="9" spans="2:10" ht="31.5">
      <c r="B9" s="260"/>
      <c r="C9" s="261"/>
      <c r="D9" s="261"/>
      <c r="E9" s="205"/>
      <c r="F9" s="206"/>
      <c r="G9" s="206"/>
      <c r="H9" s="207"/>
      <c r="I9" s="262"/>
      <c r="J9" s="263"/>
    </row>
    <row r="10" spans="2:10" ht="27" customHeight="1">
      <c r="B10" s="220" t="s">
        <v>120</v>
      </c>
      <c r="C10" s="221"/>
      <c r="D10" s="221"/>
      <c r="E10" s="221"/>
      <c r="F10" s="221"/>
      <c r="G10" s="221"/>
      <c r="H10" s="221"/>
      <c r="I10" s="221"/>
      <c r="J10" s="222"/>
    </row>
    <row r="11" spans="2:10" ht="21" thickBot="1">
      <c r="B11" s="225"/>
      <c r="C11" s="226"/>
      <c r="D11" s="226"/>
      <c r="E11" s="60"/>
      <c r="F11" s="58"/>
      <c r="G11" s="58"/>
      <c r="H11" s="229"/>
      <c r="I11" s="229"/>
      <c r="J11" s="230"/>
    </row>
    <row r="12" spans="2:10" ht="34.5" customHeight="1">
      <c r="B12" s="223" t="s">
        <v>23</v>
      </c>
      <c r="C12" s="224"/>
      <c r="D12" s="224"/>
      <c r="E12" s="195"/>
      <c r="F12" s="196"/>
      <c r="G12" s="197"/>
      <c r="H12" s="231"/>
      <c r="I12" s="231"/>
      <c r="J12" s="232"/>
    </row>
    <row r="13" spans="2:10" ht="36.75" customHeight="1">
      <c r="B13" s="37" t="s">
        <v>201</v>
      </c>
      <c r="C13" s="38"/>
      <c r="D13" s="39"/>
      <c r="E13" s="172"/>
      <c r="F13" s="172"/>
      <c r="G13" s="198"/>
      <c r="H13" s="235" t="s">
        <v>108</v>
      </c>
      <c r="I13" s="235"/>
      <c r="J13" s="236"/>
    </row>
    <row r="14" spans="2:10" ht="32.25" customHeight="1">
      <c r="B14" s="233" t="s">
        <v>24</v>
      </c>
      <c r="C14" s="234"/>
      <c r="D14" s="234"/>
      <c r="E14" s="172"/>
      <c r="F14" s="172"/>
      <c r="G14" s="198"/>
      <c r="H14" s="235" t="s">
        <v>25</v>
      </c>
      <c r="I14" s="235"/>
      <c r="J14" s="236"/>
    </row>
    <row r="15" spans="2:10" ht="37.5" customHeight="1">
      <c r="B15" s="37" t="s">
        <v>26</v>
      </c>
      <c r="C15" s="38"/>
      <c r="D15" s="39"/>
      <c r="E15" s="172"/>
      <c r="F15" s="36"/>
      <c r="G15" s="198"/>
      <c r="H15" s="235" t="s">
        <v>27</v>
      </c>
      <c r="I15" s="235"/>
      <c r="J15" s="236"/>
    </row>
    <row r="16" spans="2:10" ht="36" customHeight="1">
      <c r="B16" s="37" t="s">
        <v>28</v>
      </c>
      <c r="C16" s="38"/>
      <c r="D16" s="39"/>
      <c r="E16" s="172"/>
      <c r="F16" s="36"/>
      <c r="G16" s="198"/>
      <c r="H16" s="237" t="s">
        <v>29</v>
      </c>
      <c r="I16" s="237"/>
      <c r="J16" s="238"/>
    </row>
    <row r="17" spans="2:10" ht="31.5" customHeight="1">
      <c r="B17" s="241" t="s">
        <v>30</v>
      </c>
      <c r="C17" s="242"/>
      <c r="D17" s="242"/>
      <c r="E17" s="172"/>
      <c r="F17" s="36"/>
      <c r="G17" s="198"/>
      <c r="H17" s="237" t="s">
        <v>31</v>
      </c>
      <c r="I17" s="237"/>
      <c r="J17" s="238"/>
    </row>
    <row r="18" spans="2:10" ht="34.5" customHeight="1">
      <c r="B18" s="241" t="s">
        <v>32</v>
      </c>
      <c r="C18" s="242"/>
      <c r="D18" s="242"/>
      <c r="E18" s="171"/>
      <c r="F18" s="36"/>
      <c r="G18" s="198"/>
      <c r="H18" s="237" t="s">
        <v>33</v>
      </c>
      <c r="I18" s="237"/>
      <c r="J18" s="238"/>
    </row>
    <row r="19" spans="2:10" ht="33.75" customHeight="1">
      <c r="B19" s="241" t="s">
        <v>34</v>
      </c>
      <c r="C19" s="242"/>
      <c r="D19" s="242"/>
      <c r="E19" s="242"/>
      <c r="F19" s="36"/>
      <c r="G19" s="198"/>
      <c r="H19" s="235" t="s">
        <v>35</v>
      </c>
      <c r="I19" s="235"/>
      <c r="J19" s="236"/>
    </row>
    <row r="20" spans="2:10" ht="33" customHeight="1">
      <c r="B20" s="239" t="s">
        <v>109</v>
      </c>
      <c r="C20" s="240"/>
      <c r="D20" s="240"/>
      <c r="E20" s="240"/>
      <c r="F20" s="240"/>
      <c r="G20" s="235" t="s">
        <v>36</v>
      </c>
      <c r="H20" s="235"/>
      <c r="I20" s="235"/>
      <c r="J20" s="236"/>
    </row>
    <row r="21" spans="2:10" ht="36" customHeight="1" thickBot="1">
      <c r="B21" s="199"/>
      <c r="C21" s="200"/>
      <c r="D21" s="201"/>
      <c r="E21" s="200"/>
      <c r="F21" s="200"/>
      <c r="G21" s="200"/>
      <c r="H21" s="200"/>
      <c r="I21" s="200"/>
      <c r="J21" s="202"/>
    </row>
    <row r="22" spans="2:10" ht="37.5" customHeight="1">
      <c r="B22" s="203" t="s">
        <v>37</v>
      </c>
      <c r="C22" s="198"/>
      <c r="D22" s="198"/>
      <c r="E22" s="198"/>
      <c r="F22" s="198"/>
      <c r="G22" s="198"/>
      <c r="H22" s="198"/>
      <c r="I22" s="198"/>
      <c r="J22" s="204"/>
    </row>
    <row r="23" spans="2:10" ht="168.75" customHeight="1">
      <c r="B23" s="176" t="s">
        <v>38</v>
      </c>
      <c r="C23" s="177" t="s">
        <v>39</v>
      </c>
      <c r="D23" s="177" t="s">
        <v>40</v>
      </c>
      <c r="E23" s="177" t="s">
        <v>41</v>
      </c>
      <c r="F23" s="177" t="s">
        <v>42</v>
      </c>
      <c r="G23" s="177" t="s">
        <v>43</v>
      </c>
      <c r="H23" s="177" t="s">
        <v>44</v>
      </c>
      <c r="I23" s="177" t="s">
        <v>45</v>
      </c>
      <c r="J23" s="178" t="s">
        <v>46</v>
      </c>
    </row>
    <row r="24" spans="2:10" ht="32.25" customHeight="1">
      <c r="B24" s="179">
        <v>1</v>
      </c>
      <c r="C24" s="180">
        <v>44531</v>
      </c>
      <c r="D24" s="181">
        <v>1</v>
      </c>
      <c r="E24" s="182" t="s">
        <v>191</v>
      </c>
      <c r="F24" s="181">
        <v>99</v>
      </c>
      <c r="G24" s="183">
        <v>5</v>
      </c>
      <c r="H24" s="184">
        <f>F24*G24*5</f>
        <v>2475</v>
      </c>
      <c r="I24" s="185">
        <v>800</v>
      </c>
      <c r="J24" s="186">
        <f>H24-I24</f>
        <v>1675</v>
      </c>
    </row>
    <row r="25" spans="2:10" ht="35.25" customHeight="1">
      <c r="B25" s="179">
        <v>2</v>
      </c>
      <c r="C25" s="180">
        <v>44532</v>
      </c>
      <c r="D25" s="181">
        <v>4</v>
      </c>
      <c r="E25" s="182" t="s">
        <v>15</v>
      </c>
      <c r="F25" s="181">
        <v>99</v>
      </c>
      <c r="G25" s="183">
        <v>5</v>
      </c>
      <c r="H25" s="184">
        <f>F25*G25*5</f>
        <v>2475</v>
      </c>
      <c r="I25" s="185">
        <v>1750</v>
      </c>
      <c r="J25" s="186">
        <f t="shared" ref="J25:J26" si="0">H25-I25</f>
        <v>725</v>
      </c>
    </row>
    <row r="26" spans="2:10" ht="33.75" customHeight="1">
      <c r="B26" s="179">
        <v>3</v>
      </c>
      <c r="C26" s="180">
        <v>44534</v>
      </c>
      <c r="D26" s="182">
        <v>4</v>
      </c>
      <c r="E26" s="182" t="s">
        <v>189</v>
      </c>
      <c r="F26" s="182">
        <v>99</v>
      </c>
      <c r="G26" s="182">
        <v>6</v>
      </c>
      <c r="H26" s="184">
        <f>F26*G26*5</f>
        <v>2970</v>
      </c>
      <c r="I26" s="182">
        <v>2100</v>
      </c>
      <c r="J26" s="186">
        <f t="shared" si="0"/>
        <v>870</v>
      </c>
    </row>
    <row r="27" spans="2:10" ht="40.5" customHeight="1">
      <c r="B27" s="264">
        <v>4</v>
      </c>
      <c r="C27" s="227">
        <v>44536</v>
      </c>
      <c r="D27" s="181">
        <v>4</v>
      </c>
      <c r="E27" s="182" t="s">
        <v>15</v>
      </c>
      <c r="F27" s="217">
        <v>98</v>
      </c>
      <c r="G27" s="218">
        <v>10</v>
      </c>
      <c r="H27" s="219">
        <f>F27*G27*5</f>
        <v>4900</v>
      </c>
      <c r="I27" s="215">
        <v>3220</v>
      </c>
      <c r="J27" s="216">
        <f>H27-I27</f>
        <v>1680</v>
      </c>
    </row>
    <row r="28" spans="2:10" ht="33.75" customHeight="1">
      <c r="B28" s="264"/>
      <c r="C28" s="227"/>
      <c r="D28" s="181">
        <v>4</v>
      </c>
      <c r="E28" s="182" t="s">
        <v>189</v>
      </c>
      <c r="F28" s="217"/>
      <c r="G28" s="218"/>
      <c r="H28" s="219"/>
      <c r="I28" s="215"/>
      <c r="J28" s="216"/>
    </row>
    <row r="29" spans="2:10" ht="42" customHeight="1">
      <c r="B29" s="179">
        <v>5</v>
      </c>
      <c r="C29" s="180">
        <v>44540</v>
      </c>
      <c r="D29" s="181">
        <v>4</v>
      </c>
      <c r="E29" s="182" t="s">
        <v>15</v>
      </c>
      <c r="F29" s="181">
        <v>98</v>
      </c>
      <c r="G29" s="183">
        <v>5</v>
      </c>
      <c r="H29" s="184">
        <f>F29*G29*5</f>
        <v>2450</v>
      </c>
      <c r="I29" s="185">
        <v>1750</v>
      </c>
      <c r="J29" s="186">
        <f>H29-I29</f>
        <v>700</v>
      </c>
    </row>
    <row r="30" spans="2:10" ht="39.75" customHeight="1">
      <c r="B30" s="264">
        <v>6</v>
      </c>
      <c r="C30" s="227">
        <v>44541</v>
      </c>
      <c r="D30" s="217">
        <v>4</v>
      </c>
      <c r="E30" s="182" t="s">
        <v>15</v>
      </c>
      <c r="F30" s="217">
        <v>99</v>
      </c>
      <c r="G30" s="218">
        <v>12.5</v>
      </c>
      <c r="H30" s="219">
        <f>G30*F30*5</f>
        <v>6187.5</v>
      </c>
      <c r="I30" s="215">
        <v>4375</v>
      </c>
      <c r="J30" s="216">
        <f>H30-I30</f>
        <v>1812.5</v>
      </c>
    </row>
    <row r="31" spans="2:10" ht="38.25" customHeight="1">
      <c r="B31" s="264"/>
      <c r="C31" s="227"/>
      <c r="D31" s="217"/>
      <c r="E31" s="182" t="s">
        <v>189</v>
      </c>
      <c r="F31" s="217"/>
      <c r="G31" s="218"/>
      <c r="H31" s="219"/>
      <c r="I31" s="215"/>
      <c r="J31" s="216"/>
    </row>
    <row r="32" spans="2:10" ht="41.25" customHeight="1">
      <c r="B32" s="265">
        <v>7</v>
      </c>
      <c r="C32" s="227">
        <v>44544</v>
      </c>
      <c r="D32" s="217">
        <v>4</v>
      </c>
      <c r="E32" s="182" t="s">
        <v>15</v>
      </c>
      <c r="F32" s="217">
        <v>98</v>
      </c>
      <c r="G32" s="218">
        <v>12</v>
      </c>
      <c r="H32" s="219">
        <f>G32*F32*5</f>
        <v>5880</v>
      </c>
      <c r="I32" s="215">
        <v>4200</v>
      </c>
      <c r="J32" s="216">
        <f>H32-I32</f>
        <v>1680</v>
      </c>
    </row>
    <row r="33" spans="2:10" ht="39.75" customHeight="1">
      <c r="B33" s="265"/>
      <c r="C33" s="227"/>
      <c r="D33" s="217"/>
      <c r="E33" s="182" t="s">
        <v>189</v>
      </c>
      <c r="F33" s="217"/>
      <c r="G33" s="218"/>
      <c r="H33" s="219"/>
      <c r="I33" s="215"/>
      <c r="J33" s="216"/>
    </row>
    <row r="34" spans="2:10" ht="42.75" customHeight="1">
      <c r="B34" s="265">
        <v>8</v>
      </c>
      <c r="C34" s="227">
        <v>44545</v>
      </c>
      <c r="D34" s="217">
        <v>4</v>
      </c>
      <c r="E34" s="182" t="s">
        <v>190</v>
      </c>
      <c r="F34" s="217">
        <v>98</v>
      </c>
      <c r="G34" s="218">
        <v>12.5</v>
      </c>
      <c r="H34" s="219">
        <f>G34*F34*5</f>
        <v>6125</v>
      </c>
      <c r="I34" s="215">
        <v>3125</v>
      </c>
      <c r="J34" s="216">
        <f>H34-I34</f>
        <v>3000</v>
      </c>
    </row>
    <row r="35" spans="2:10" ht="36.75" customHeight="1">
      <c r="B35" s="265"/>
      <c r="C35" s="227"/>
      <c r="D35" s="217"/>
      <c r="E35" s="182" t="s">
        <v>189</v>
      </c>
      <c r="F35" s="217"/>
      <c r="G35" s="218"/>
      <c r="H35" s="219"/>
      <c r="I35" s="215"/>
      <c r="J35" s="216"/>
    </row>
    <row r="36" spans="2:10" ht="38.25" customHeight="1">
      <c r="B36" s="187">
        <v>9</v>
      </c>
      <c r="C36" s="180">
        <v>44546</v>
      </c>
      <c r="D36" s="181">
        <v>4</v>
      </c>
      <c r="E36" s="182" t="s">
        <v>189</v>
      </c>
      <c r="F36" s="181">
        <v>99</v>
      </c>
      <c r="G36" s="183">
        <v>5</v>
      </c>
      <c r="H36" s="184">
        <f>G36*F36*5</f>
        <v>2475</v>
      </c>
      <c r="I36" s="185">
        <v>1750</v>
      </c>
      <c r="J36" s="186">
        <f>H36-I36</f>
        <v>725</v>
      </c>
    </row>
    <row r="37" spans="2:10" ht="37.5" customHeight="1">
      <c r="B37" s="187">
        <v>10</v>
      </c>
      <c r="C37" s="180">
        <v>44547</v>
      </c>
      <c r="D37" s="181">
        <v>2</v>
      </c>
      <c r="E37" s="182" t="s">
        <v>188</v>
      </c>
      <c r="F37" s="181">
        <v>99</v>
      </c>
      <c r="G37" s="183">
        <v>7.5</v>
      </c>
      <c r="H37" s="184">
        <f>G37*F37*5</f>
        <v>3712.5</v>
      </c>
      <c r="I37" s="185">
        <v>2100</v>
      </c>
      <c r="J37" s="186">
        <f>H37-I37</f>
        <v>1612.5</v>
      </c>
    </row>
    <row r="38" spans="2:10" ht="36" customHeight="1">
      <c r="B38" s="264">
        <v>11</v>
      </c>
      <c r="C38" s="227">
        <v>44548</v>
      </c>
      <c r="D38" s="217">
        <v>2</v>
      </c>
      <c r="E38" s="182" t="s">
        <v>187</v>
      </c>
      <c r="F38" s="217">
        <v>65</v>
      </c>
      <c r="G38" s="218">
        <v>12.5</v>
      </c>
      <c r="H38" s="219">
        <f>G38*F38*5</f>
        <v>4062.5</v>
      </c>
      <c r="I38" s="215">
        <v>4250</v>
      </c>
      <c r="J38" s="216">
        <f>H38-I38</f>
        <v>-187.5</v>
      </c>
    </row>
    <row r="39" spans="2:10" ht="37.5" customHeight="1">
      <c r="B39" s="264"/>
      <c r="C39" s="227"/>
      <c r="D39" s="217"/>
      <c r="E39" s="182" t="s">
        <v>14</v>
      </c>
      <c r="F39" s="217"/>
      <c r="G39" s="218"/>
      <c r="H39" s="219"/>
      <c r="I39" s="215"/>
      <c r="J39" s="216"/>
    </row>
    <row r="40" spans="2:10" ht="40.5" customHeight="1">
      <c r="B40" s="264">
        <v>12</v>
      </c>
      <c r="C40" s="227">
        <v>44550</v>
      </c>
      <c r="D40" s="217">
        <v>1</v>
      </c>
      <c r="E40" s="228" t="s">
        <v>11</v>
      </c>
      <c r="F40" s="217">
        <v>82</v>
      </c>
      <c r="G40" s="218">
        <v>12.5</v>
      </c>
      <c r="H40" s="219">
        <f>F40*G40*5</f>
        <v>5125</v>
      </c>
      <c r="I40" s="215">
        <v>5625</v>
      </c>
      <c r="J40" s="216">
        <f>H40-I40</f>
        <v>-500</v>
      </c>
    </row>
    <row r="41" spans="2:10" ht="39" customHeight="1">
      <c r="B41" s="264"/>
      <c r="C41" s="227"/>
      <c r="D41" s="217"/>
      <c r="E41" s="228"/>
      <c r="F41" s="217"/>
      <c r="G41" s="218"/>
      <c r="H41" s="219"/>
      <c r="I41" s="215"/>
      <c r="J41" s="216"/>
    </row>
    <row r="42" spans="2:10" ht="37.5" customHeight="1">
      <c r="B42" s="264">
        <v>13</v>
      </c>
      <c r="C42" s="227">
        <v>44551</v>
      </c>
      <c r="D42" s="181">
        <v>2</v>
      </c>
      <c r="E42" s="182" t="s">
        <v>187</v>
      </c>
      <c r="F42" s="217">
        <v>65</v>
      </c>
      <c r="G42" s="218">
        <v>12.5</v>
      </c>
      <c r="H42" s="219">
        <f>F42*G42*5</f>
        <v>4062.5</v>
      </c>
      <c r="I42" s="215">
        <v>4000</v>
      </c>
      <c r="J42" s="216">
        <f>H42-I42</f>
        <v>62.5</v>
      </c>
    </row>
    <row r="43" spans="2:10" ht="41.25" customHeight="1">
      <c r="B43" s="264"/>
      <c r="C43" s="227"/>
      <c r="D43" s="181">
        <v>2</v>
      </c>
      <c r="E43" s="182" t="s">
        <v>188</v>
      </c>
      <c r="F43" s="217"/>
      <c r="G43" s="218"/>
      <c r="H43" s="219"/>
      <c r="I43" s="215"/>
      <c r="J43" s="216"/>
    </row>
    <row r="44" spans="2:10" ht="38.25" customHeight="1">
      <c r="B44" s="266">
        <v>14</v>
      </c>
      <c r="C44" s="227">
        <v>44552</v>
      </c>
      <c r="D44" s="217">
        <v>4</v>
      </c>
      <c r="E44" s="182" t="s">
        <v>190</v>
      </c>
      <c r="F44" s="217">
        <v>98</v>
      </c>
      <c r="G44" s="218">
        <v>12.5</v>
      </c>
      <c r="H44" s="219">
        <f>F44*G44*5</f>
        <v>6125</v>
      </c>
      <c r="I44" s="215">
        <v>3125</v>
      </c>
      <c r="J44" s="216">
        <f>H44-I44</f>
        <v>3000</v>
      </c>
    </row>
    <row r="45" spans="2:10" ht="33" customHeight="1">
      <c r="B45" s="267"/>
      <c r="C45" s="227"/>
      <c r="D45" s="217"/>
      <c r="E45" s="182" t="s">
        <v>189</v>
      </c>
      <c r="F45" s="217"/>
      <c r="G45" s="218"/>
      <c r="H45" s="219"/>
      <c r="I45" s="215"/>
      <c r="J45" s="216"/>
    </row>
    <row r="46" spans="2:10" ht="38.25" customHeight="1">
      <c r="B46" s="264">
        <v>15</v>
      </c>
      <c r="C46" s="227">
        <v>44553</v>
      </c>
      <c r="D46" s="181">
        <v>4</v>
      </c>
      <c r="E46" s="182" t="s">
        <v>190</v>
      </c>
      <c r="F46" s="217">
        <v>99</v>
      </c>
      <c r="G46" s="218">
        <v>12.5</v>
      </c>
      <c r="H46" s="219">
        <f>F46*G46*5</f>
        <v>6187.5</v>
      </c>
      <c r="I46" s="215">
        <v>3125</v>
      </c>
      <c r="J46" s="216">
        <f>H46-I46</f>
        <v>3062.5</v>
      </c>
    </row>
    <row r="47" spans="2:10" ht="36.75" customHeight="1">
      <c r="B47" s="264"/>
      <c r="C47" s="227"/>
      <c r="D47" s="181">
        <v>4</v>
      </c>
      <c r="E47" s="182" t="s">
        <v>189</v>
      </c>
      <c r="F47" s="217"/>
      <c r="G47" s="218"/>
      <c r="H47" s="219"/>
      <c r="I47" s="215"/>
      <c r="J47" s="216"/>
    </row>
    <row r="48" spans="2:10" ht="40.5" customHeight="1">
      <c r="B48" s="179">
        <v>16</v>
      </c>
      <c r="C48" s="180">
        <v>44554</v>
      </c>
      <c r="D48" s="181">
        <v>4</v>
      </c>
      <c r="E48" s="182" t="s">
        <v>190</v>
      </c>
      <c r="F48" s="181">
        <v>98</v>
      </c>
      <c r="G48" s="183">
        <v>5</v>
      </c>
      <c r="H48" s="184">
        <v>2450</v>
      </c>
      <c r="I48" s="185">
        <v>500</v>
      </c>
      <c r="J48" s="186">
        <f>H48-I48</f>
        <v>1950</v>
      </c>
    </row>
    <row r="49" spans="2:10" ht="39.75" customHeight="1">
      <c r="B49" s="179">
        <v>17</v>
      </c>
      <c r="C49" s="180">
        <v>44555</v>
      </c>
      <c r="D49" s="181">
        <v>4</v>
      </c>
      <c r="E49" s="182" t="s">
        <v>15</v>
      </c>
      <c r="F49" s="181">
        <v>98</v>
      </c>
      <c r="G49" s="183">
        <v>7.5</v>
      </c>
      <c r="H49" s="184">
        <v>3675</v>
      </c>
      <c r="I49" s="185">
        <v>2625</v>
      </c>
      <c r="J49" s="186">
        <f>H49-I49</f>
        <v>1050</v>
      </c>
    </row>
    <row r="50" spans="2:10" ht="36" customHeight="1">
      <c r="B50" s="266">
        <v>18</v>
      </c>
      <c r="C50" s="227">
        <v>44560</v>
      </c>
      <c r="D50" s="217">
        <v>4</v>
      </c>
      <c r="E50" s="182" t="s">
        <v>15</v>
      </c>
      <c r="F50" s="217">
        <v>98</v>
      </c>
      <c r="G50" s="218">
        <v>12.5</v>
      </c>
      <c r="H50" s="219">
        <f>F50*G50*5</f>
        <v>6125</v>
      </c>
      <c r="I50" s="215">
        <v>4375</v>
      </c>
      <c r="J50" s="216">
        <f>H50-I50</f>
        <v>1750</v>
      </c>
    </row>
    <row r="51" spans="2:10" ht="36.75" customHeight="1">
      <c r="B51" s="267"/>
      <c r="C51" s="227"/>
      <c r="D51" s="217"/>
      <c r="E51" s="182" t="s">
        <v>189</v>
      </c>
      <c r="F51" s="217"/>
      <c r="G51" s="218"/>
      <c r="H51" s="219"/>
      <c r="I51" s="215"/>
      <c r="J51" s="216"/>
    </row>
    <row r="52" spans="2:10" ht="47.25" customHeight="1" thickBot="1">
      <c r="B52" s="188"/>
      <c r="C52" s="189"/>
      <c r="D52" s="190"/>
      <c r="E52" s="191"/>
      <c r="F52" s="190">
        <f>SUM(F24:F51)</f>
        <v>1689</v>
      </c>
      <c r="G52" s="166">
        <f>SUM(G24:G51)</f>
        <v>168</v>
      </c>
      <c r="H52" s="192">
        <v>77462.5</v>
      </c>
      <c r="I52" s="193">
        <f>SUM(I24:I51)</f>
        <v>52795</v>
      </c>
      <c r="J52" s="194">
        <f>SUM(J24:J51)</f>
        <v>24667.5</v>
      </c>
    </row>
    <row r="53" spans="2:10" ht="21" customHeight="1"/>
    <row r="54" spans="2:10" ht="38.25" customHeight="1"/>
    <row r="59" spans="2:10">
      <c r="B59" s="71"/>
    </row>
  </sheetData>
  <mergeCells count="106">
    <mergeCell ref="J30:J31"/>
    <mergeCell ref="C32:C33"/>
    <mergeCell ref="D32:D33"/>
    <mergeCell ref="F32:F33"/>
    <mergeCell ref="G32:G33"/>
    <mergeCell ref="I32:I33"/>
    <mergeCell ref="H32:H33"/>
    <mergeCell ref="J32:J33"/>
    <mergeCell ref="G30:G31"/>
    <mergeCell ref="F30:F31"/>
    <mergeCell ref="H30:H31"/>
    <mergeCell ref="I30:I31"/>
    <mergeCell ref="D30:D31"/>
    <mergeCell ref="B40:B41"/>
    <mergeCell ref="B42:B43"/>
    <mergeCell ref="C34:C35"/>
    <mergeCell ref="B34:B35"/>
    <mergeCell ref="G42:G43"/>
    <mergeCell ref="H42:H43"/>
    <mergeCell ref="J42:J43"/>
    <mergeCell ref="I44:I45"/>
    <mergeCell ref="I46:I47"/>
    <mergeCell ref="J46:J47"/>
    <mergeCell ref="J44:J45"/>
    <mergeCell ref="J27:J28"/>
    <mergeCell ref="F27:F28"/>
    <mergeCell ref="G27:G28"/>
    <mergeCell ref="B27:B28"/>
    <mergeCell ref="H27:H28"/>
    <mergeCell ref="C50:C51"/>
    <mergeCell ref="C27:C28"/>
    <mergeCell ref="C30:C31"/>
    <mergeCell ref="B30:B31"/>
    <mergeCell ref="B32:B33"/>
    <mergeCell ref="C42:C43"/>
    <mergeCell ref="C44:C45"/>
    <mergeCell ref="B38:B39"/>
    <mergeCell ref="F42:F43"/>
    <mergeCell ref="B44:B45"/>
    <mergeCell ref="B50:B51"/>
    <mergeCell ref="D44:D45"/>
    <mergeCell ref="B46:B47"/>
    <mergeCell ref="C46:C47"/>
    <mergeCell ref="F34:F35"/>
    <mergeCell ref="G34:G35"/>
    <mergeCell ref="H34:H35"/>
    <mergeCell ref="I34:I35"/>
    <mergeCell ref="J34:J35"/>
    <mergeCell ref="H2:J2"/>
    <mergeCell ref="B3:D3"/>
    <mergeCell ref="G3:J3"/>
    <mergeCell ref="B4:J4"/>
    <mergeCell ref="B5:J5"/>
    <mergeCell ref="B6:J6"/>
    <mergeCell ref="B7:J7"/>
    <mergeCell ref="B8:J8"/>
    <mergeCell ref="B9:D9"/>
    <mergeCell ref="I9:J9"/>
    <mergeCell ref="H11:J11"/>
    <mergeCell ref="H12:J12"/>
    <mergeCell ref="B14:D14"/>
    <mergeCell ref="H14:J14"/>
    <mergeCell ref="H15:J15"/>
    <mergeCell ref="H13:J13"/>
    <mergeCell ref="D38:D39"/>
    <mergeCell ref="F38:F39"/>
    <mergeCell ref="H38:H39"/>
    <mergeCell ref="H16:J16"/>
    <mergeCell ref="B20:F20"/>
    <mergeCell ref="G20:J20"/>
    <mergeCell ref="G38:G39"/>
    <mergeCell ref="I38:I39"/>
    <mergeCell ref="B17:D17"/>
    <mergeCell ref="H17:J17"/>
    <mergeCell ref="H18:J18"/>
    <mergeCell ref="H19:J19"/>
    <mergeCell ref="B18:D18"/>
    <mergeCell ref="B19:E19"/>
    <mergeCell ref="C38:C39"/>
    <mergeCell ref="J38:J39"/>
    <mergeCell ref="D34:D35"/>
    <mergeCell ref="I27:I28"/>
    <mergeCell ref="I50:I51"/>
    <mergeCell ref="J50:J51"/>
    <mergeCell ref="F50:F51"/>
    <mergeCell ref="G50:G51"/>
    <mergeCell ref="H50:H51"/>
    <mergeCell ref="B10:J10"/>
    <mergeCell ref="B12:D12"/>
    <mergeCell ref="B11:D11"/>
    <mergeCell ref="H40:H41"/>
    <mergeCell ref="G40:G41"/>
    <mergeCell ref="D50:D51"/>
    <mergeCell ref="F44:F45"/>
    <mergeCell ref="G44:G45"/>
    <mergeCell ref="H44:H45"/>
    <mergeCell ref="F46:F47"/>
    <mergeCell ref="G46:G47"/>
    <mergeCell ref="H46:H47"/>
    <mergeCell ref="J40:J41"/>
    <mergeCell ref="C40:C41"/>
    <mergeCell ref="F40:F41"/>
    <mergeCell ref="D40:D41"/>
    <mergeCell ref="E40:E41"/>
    <mergeCell ref="I40:I41"/>
    <mergeCell ref="I42:I43"/>
  </mergeCells>
  <pageMargins left="0.7" right="0.7" top="0.25" bottom="0.75" header="0.3" footer="0.3"/>
  <pageSetup paperSize="9" scale="38" fitToHeight="0" orientation="portrait" r:id="rId1"/>
</worksheet>
</file>

<file path=xl/worksheets/sheet3.xml><?xml version="1.0" encoding="utf-8"?>
<worksheet xmlns="http://schemas.openxmlformats.org/spreadsheetml/2006/main" xmlns:r="http://schemas.openxmlformats.org/officeDocument/2006/relationships">
  <dimension ref="A1:G38"/>
  <sheetViews>
    <sheetView zoomScaleNormal="100" workbookViewId="0">
      <selection activeCell="M1" sqref="M1"/>
    </sheetView>
  </sheetViews>
  <sheetFormatPr defaultColWidth="9" defaultRowHeight="15"/>
  <cols>
    <col min="1" max="1" width="10.5703125" customWidth="1"/>
    <col min="3" max="3" width="16.7109375" customWidth="1"/>
    <col min="4" max="4" width="14.85546875" customWidth="1"/>
    <col min="5" max="5" width="14.7109375" customWidth="1"/>
    <col min="6" max="6" width="15.5703125" customWidth="1"/>
    <col min="7" max="7" width="38.7109375" customWidth="1"/>
  </cols>
  <sheetData>
    <row r="1" spans="1:7" ht="92.25" customHeight="1">
      <c r="A1" s="322" t="s">
        <v>0</v>
      </c>
      <c r="B1" s="323"/>
      <c r="C1" s="323"/>
      <c r="D1" s="323"/>
      <c r="E1" s="323"/>
      <c r="F1" s="323"/>
      <c r="G1" s="324"/>
    </row>
    <row r="2" spans="1:7" ht="22.5" customHeight="1">
      <c r="A2" s="325" t="s">
        <v>1</v>
      </c>
      <c r="B2" s="326"/>
      <c r="C2" s="326"/>
      <c r="D2" s="326"/>
      <c r="E2" s="326"/>
      <c r="F2" s="326"/>
      <c r="G2" s="327"/>
    </row>
    <row r="3" spans="1:7">
      <c r="A3" s="328"/>
      <c r="B3" s="329"/>
      <c r="C3" s="329"/>
      <c r="D3" s="329"/>
      <c r="E3" s="329"/>
      <c r="F3" s="329"/>
      <c r="G3" s="330"/>
    </row>
    <row r="4" spans="1:7" ht="33.75" customHeight="1">
      <c r="A4" s="304" t="s">
        <v>47</v>
      </c>
      <c r="B4" s="305"/>
      <c r="C4" s="305"/>
      <c r="D4" s="305"/>
      <c r="E4" s="305"/>
      <c r="F4" s="305"/>
      <c r="G4" s="306"/>
    </row>
    <row r="5" spans="1:7" ht="27.75" customHeight="1">
      <c r="A5" s="304" t="s">
        <v>48</v>
      </c>
      <c r="B5" s="305"/>
      <c r="C5" s="305"/>
      <c r="D5" s="305"/>
      <c r="E5" s="305"/>
      <c r="F5" s="305"/>
      <c r="G5" s="306"/>
    </row>
    <row r="6" spans="1:7" ht="21.75" customHeight="1">
      <c r="A6" s="304" t="s">
        <v>49</v>
      </c>
      <c r="B6" s="305"/>
      <c r="C6" s="305"/>
      <c r="D6" s="305"/>
      <c r="E6" s="305"/>
      <c r="F6" s="305"/>
      <c r="G6" s="306"/>
    </row>
    <row r="7" spans="1:7" ht="26.25" customHeight="1">
      <c r="A7" s="316" t="s">
        <v>50</v>
      </c>
      <c r="B7" s="317"/>
      <c r="C7" s="317"/>
      <c r="D7" s="317"/>
      <c r="E7" s="317"/>
      <c r="F7" s="317"/>
      <c r="G7" s="318"/>
    </row>
    <row r="8" spans="1:7" ht="27" customHeight="1">
      <c r="A8" s="319"/>
      <c r="B8" s="320"/>
      <c r="C8" s="320"/>
      <c r="D8" s="320"/>
      <c r="E8" s="320"/>
      <c r="F8" s="320"/>
      <c r="G8" s="321"/>
    </row>
    <row r="9" spans="1:7" ht="24.75" customHeight="1">
      <c r="A9" s="295" t="s">
        <v>112</v>
      </c>
      <c r="B9" s="296"/>
      <c r="C9" s="296"/>
      <c r="D9" s="296"/>
      <c r="E9" s="296"/>
      <c r="F9" s="296"/>
      <c r="G9" s="297"/>
    </row>
    <row r="10" spans="1:7" ht="21.75" customHeight="1">
      <c r="A10" s="295" t="s">
        <v>121</v>
      </c>
      <c r="B10" s="296"/>
      <c r="C10" s="296"/>
      <c r="D10" s="296"/>
      <c r="E10" s="296"/>
      <c r="F10" s="296"/>
      <c r="G10" s="297"/>
    </row>
    <row r="11" spans="1:7" ht="22.5" customHeight="1">
      <c r="A11" s="295" t="s">
        <v>52</v>
      </c>
      <c r="B11" s="296"/>
      <c r="C11" s="296"/>
      <c r="D11" s="296"/>
      <c r="E11" s="296"/>
      <c r="F11" s="296"/>
      <c r="G11" s="297"/>
    </row>
    <row r="12" spans="1:7" ht="24.75" customHeight="1">
      <c r="A12" s="295" t="s">
        <v>53</v>
      </c>
      <c r="B12" s="296"/>
      <c r="C12" s="296"/>
      <c r="D12" s="296"/>
      <c r="E12" s="296"/>
      <c r="F12" s="296"/>
      <c r="G12" s="297"/>
    </row>
    <row r="13" spans="1:7" ht="27" customHeight="1">
      <c r="A13" s="310" t="s">
        <v>54</v>
      </c>
      <c r="B13" s="311"/>
      <c r="C13" s="311"/>
      <c r="D13" s="311"/>
      <c r="E13" s="311"/>
      <c r="F13" s="311"/>
      <c r="G13" s="312"/>
    </row>
    <row r="14" spans="1:7" ht="33.75" customHeight="1">
      <c r="A14" s="313" t="s">
        <v>200</v>
      </c>
      <c r="B14" s="314"/>
      <c r="C14" s="314"/>
      <c r="D14" s="314"/>
      <c r="E14" s="314"/>
      <c r="F14" s="314"/>
      <c r="G14" s="315"/>
    </row>
    <row r="15" spans="1:7" ht="32.25" customHeight="1">
      <c r="A15" s="304" t="s">
        <v>55</v>
      </c>
      <c r="B15" s="305"/>
      <c r="C15" s="305"/>
      <c r="D15" s="305"/>
      <c r="E15" s="305"/>
      <c r="F15" s="305"/>
      <c r="G15" s="306"/>
    </row>
    <row r="16" spans="1:7" ht="29.25" customHeight="1">
      <c r="A16" s="304" t="s">
        <v>56</v>
      </c>
      <c r="B16" s="305"/>
      <c r="C16" s="305"/>
      <c r="D16" s="305"/>
      <c r="E16" s="305"/>
      <c r="F16" s="305"/>
      <c r="G16" s="306"/>
    </row>
    <row r="17" spans="1:7" ht="35.25" customHeight="1">
      <c r="A17" s="304" t="s">
        <v>57</v>
      </c>
      <c r="B17" s="305"/>
      <c r="C17" s="305"/>
      <c r="D17" s="305"/>
      <c r="E17" s="305"/>
      <c r="F17" s="305"/>
      <c r="G17" s="306"/>
    </row>
    <row r="18" spans="1:7" ht="29.25" customHeight="1">
      <c r="A18" s="304" t="s">
        <v>58</v>
      </c>
      <c r="B18" s="305"/>
      <c r="C18" s="305"/>
      <c r="D18" s="305"/>
      <c r="E18" s="305"/>
      <c r="F18" s="305"/>
      <c r="G18" s="306"/>
    </row>
    <row r="19" spans="1:7" ht="33" customHeight="1">
      <c r="A19" s="304" t="s">
        <v>59</v>
      </c>
      <c r="B19" s="305"/>
      <c r="C19" s="305"/>
      <c r="D19" s="305"/>
      <c r="E19" s="305"/>
      <c r="F19" s="305"/>
      <c r="G19" s="306"/>
    </row>
    <row r="20" spans="1:7" ht="37.5" customHeight="1">
      <c r="A20" s="307" t="s">
        <v>119</v>
      </c>
      <c r="B20" s="308"/>
      <c r="C20" s="308"/>
      <c r="D20" s="308"/>
      <c r="E20" s="308"/>
      <c r="F20" s="308"/>
      <c r="G20" s="309"/>
    </row>
    <row r="21" spans="1:7" ht="72">
      <c r="A21" s="10" t="s">
        <v>60</v>
      </c>
      <c r="B21" s="298" t="s">
        <v>61</v>
      </c>
      <c r="C21" s="298"/>
      <c r="D21" s="11" t="s">
        <v>62</v>
      </c>
      <c r="E21" s="11" t="s">
        <v>63</v>
      </c>
      <c r="F21" s="11" t="s">
        <v>64</v>
      </c>
      <c r="G21" s="12" t="s">
        <v>65</v>
      </c>
    </row>
    <row r="22" spans="1:7">
      <c r="A22" s="271">
        <v>1</v>
      </c>
      <c r="B22" s="286" t="s">
        <v>66</v>
      </c>
      <c r="C22" s="287"/>
      <c r="D22" s="274" t="s">
        <v>67</v>
      </c>
      <c r="E22" s="277">
        <v>168</v>
      </c>
      <c r="F22" s="280"/>
      <c r="G22" s="283">
        <v>52795</v>
      </c>
    </row>
    <row r="23" spans="1:7">
      <c r="A23" s="272"/>
      <c r="B23" s="288"/>
      <c r="C23" s="289"/>
      <c r="D23" s="275"/>
      <c r="E23" s="278"/>
      <c r="F23" s="281"/>
      <c r="G23" s="284"/>
    </row>
    <row r="24" spans="1:7">
      <c r="A24" s="272"/>
      <c r="B24" s="288"/>
      <c r="C24" s="289"/>
      <c r="D24" s="275"/>
      <c r="E24" s="278"/>
      <c r="F24" s="281"/>
      <c r="G24" s="284"/>
    </row>
    <row r="25" spans="1:7">
      <c r="A25" s="272"/>
      <c r="B25" s="288"/>
      <c r="C25" s="289"/>
      <c r="D25" s="275"/>
      <c r="E25" s="278"/>
      <c r="F25" s="281"/>
      <c r="G25" s="284"/>
    </row>
    <row r="26" spans="1:7">
      <c r="A26" s="272"/>
      <c r="B26" s="288"/>
      <c r="C26" s="289"/>
      <c r="D26" s="275"/>
      <c r="E26" s="278"/>
      <c r="F26" s="281"/>
      <c r="G26" s="284"/>
    </row>
    <row r="27" spans="1:7">
      <c r="A27" s="272"/>
      <c r="B27" s="288"/>
      <c r="C27" s="289"/>
      <c r="D27" s="275"/>
      <c r="E27" s="278"/>
      <c r="F27" s="281"/>
      <c r="G27" s="284"/>
    </row>
    <row r="28" spans="1:7">
      <c r="A28" s="272"/>
      <c r="B28" s="288"/>
      <c r="C28" s="289"/>
      <c r="D28" s="275"/>
      <c r="E28" s="278"/>
      <c r="F28" s="281"/>
      <c r="G28" s="284"/>
    </row>
    <row r="29" spans="1:7">
      <c r="A29" s="272"/>
      <c r="B29" s="288"/>
      <c r="C29" s="289"/>
      <c r="D29" s="275"/>
      <c r="E29" s="278"/>
      <c r="F29" s="281"/>
      <c r="G29" s="284"/>
    </row>
    <row r="30" spans="1:7">
      <c r="A30" s="272"/>
      <c r="B30" s="288"/>
      <c r="C30" s="289"/>
      <c r="D30" s="275"/>
      <c r="E30" s="278"/>
      <c r="F30" s="281"/>
      <c r="G30" s="284"/>
    </row>
    <row r="31" spans="1:7">
      <c r="A31" s="273"/>
      <c r="B31" s="290"/>
      <c r="C31" s="291"/>
      <c r="D31" s="276"/>
      <c r="E31" s="279"/>
      <c r="F31" s="282"/>
      <c r="G31" s="285"/>
    </row>
    <row r="32" spans="1:7" ht="27" customHeight="1">
      <c r="A32" s="299" t="s">
        <v>68</v>
      </c>
      <c r="B32" s="300"/>
      <c r="C32" s="300"/>
      <c r="D32" s="13"/>
      <c r="E32" s="14">
        <f>SUM(E22)</f>
        <v>168</v>
      </c>
      <c r="F32" s="14"/>
      <c r="G32" s="15">
        <f>SUM(G22)</f>
        <v>52795</v>
      </c>
    </row>
    <row r="33" spans="1:7" ht="19.5" customHeight="1">
      <c r="A33" s="301"/>
      <c r="B33" s="302"/>
      <c r="C33" s="302"/>
      <c r="D33" s="302"/>
      <c r="E33" s="302"/>
      <c r="F33" s="302"/>
      <c r="G33" s="303"/>
    </row>
    <row r="34" spans="1:7" ht="27.75" customHeight="1">
      <c r="A34" s="292" t="s">
        <v>73</v>
      </c>
      <c r="B34" s="293"/>
      <c r="C34" s="293"/>
      <c r="D34" s="293"/>
      <c r="E34" s="293"/>
      <c r="F34" s="293"/>
      <c r="G34" s="294"/>
    </row>
    <row r="35" spans="1:7" ht="24" customHeight="1">
      <c r="A35" s="3"/>
      <c r="B35" s="4"/>
      <c r="C35" s="4"/>
      <c r="D35" s="4"/>
      <c r="E35" s="4"/>
      <c r="F35" s="4"/>
      <c r="G35" s="5"/>
    </row>
    <row r="36" spans="1:7" ht="23.25" customHeight="1">
      <c r="A36" s="295"/>
      <c r="B36" s="296"/>
      <c r="C36" s="296"/>
      <c r="D36" s="296"/>
      <c r="E36" s="296"/>
      <c r="F36" s="296"/>
      <c r="G36" s="297"/>
    </row>
    <row r="37" spans="1:7" ht="31.5" customHeight="1">
      <c r="A37" s="268" t="s">
        <v>74</v>
      </c>
      <c r="B37" s="269"/>
      <c r="C37" s="269"/>
      <c r="D37" s="269"/>
      <c r="E37" s="269"/>
      <c r="F37" s="269"/>
      <c r="G37" s="270"/>
    </row>
    <row r="38" spans="1:7" ht="20.25" customHeight="1"/>
  </sheetData>
  <mergeCells count="32">
    <mergeCell ref="A1:G1"/>
    <mergeCell ref="A2:G2"/>
    <mergeCell ref="A3:G3"/>
    <mergeCell ref="A4:G4"/>
    <mergeCell ref="A5:G5"/>
    <mergeCell ref="A6:G6"/>
    <mergeCell ref="A7:G7"/>
    <mergeCell ref="A8:G8"/>
    <mergeCell ref="A9:G9"/>
    <mergeCell ref="A10:G10"/>
    <mergeCell ref="A11:G11"/>
    <mergeCell ref="A12:G12"/>
    <mergeCell ref="A13:G13"/>
    <mergeCell ref="A14:G14"/>
    <mergeCell ref="A15:G15"/>
    <mergeCell ref="B21:C21"/>
    <mergeCell ref="A32:C32"/>
    <mergeCell ref="A33:G33"/>
    <mergeCell ref="A16:G16"/>
    <mergeCell ref="A17:G17"/>
    <mergeCell ref="A18:G18"/>
    <mergeCell ref="A19:G19"/>
    <mergeCell ref="A20:G20"/>
    <mergeCell ref="A37:G37"/>
    <mergeCell ref="A22:A31"/>
    <mergeCell ref="D22:D31"/>
    <mergeCell ref="E22:E31"/>
    <mergeCell ref="F22:F31"/>
    <mergeCell ref="G22:G31"/>
    <mergeCell ref="B22:C31"/>
    <mergeCell ref="A34:G34"/>
    <mergeCell ref="A36:G36"/>
  </mergeCells>
  <pageMargins left="0.95" right="0.7" top="1" bottom="0.75" header="0.3" footer="0.3"/>
  <pageSetup scale="62" fitToHeight="0" orientation="portrait" r:id="rId1"/>
  <rowBreaks count="1" manualBreakCount="1">
    <brk id="38" max="7" man="1"/>
  </rowBreaks>
</worksheet>
</file>

<file path=xl/worksheets/sheet4.xml><?xml version="1.0" encoding="utf-8"?>
<worksheet xmlns="http://schemas.openxmlformats.org/spreadsheetml/2006/main" xmlns:r="http://schemas.openxmlformats.org/officeDocument/2006/relationships">
  <dimension ref="A1:G38"/>
  <sheetViews>
    <sheetView zoomScale="60" zoomScaleNormal="60" workbookViewId="0">
      <selection activeCell="P1" sqref="P1"/>
    </sheetView>
  </sheetViews>
  <sheetFormatPr defaultColWidth="9" defaultRowHeight="15"/>
  <cols>
    <col min="2" max="2" width="22.140625" customWidth="1"/>
    <col min="4" max="4" width="13.140625" customWidth="1"/>
    <col min="5" max="5" width="12.7109375" customWidth="1"/>
    <col min="6" max="6" width="14.42578125" customWidth="1"/>
    <col min="7" max="7" width="52" customWidth="1"/>
  </cols>
  <sheetData>
    <row r="1" spans="1:7" ht="72" customHeight="1">
      <c r="A1" s="322" t="s">
        <v>75</v>
      </c>
      <c r="B1" s="323"/>
      <c r="C1" s="323"/>
      <c r="D1" s="323"/>
      <c r="E1" s="323"/>
      <c r="F1" s="323"/>
      <c r="G1" s="324"/>
    </row>
    <row r="2" spans="1:7" ht="18" customHeight="1">
      <c r="A2" s="337" t="s">
        <v>1</v>
      </c>
      <c r="B2" s="338"/>
      <c r="C2" s="338"/>
      <c r="D2" s="338"/>
      <c r="E2" s="338"/>
      <c r="F2" s="338"/>
      <c r="G2" s="339"/>
    </row>
    <row r="3" spans="1:7" ht="18">
      <c r="A3" s="340"/>
      <c r="B3" s="341"/>
      <c r="C3" s="341"/>
      <c r="D3" s="341"/>
      <c r="E3" s="341"/>
      <c r="F3" s="341"/>
      <c r="G3" s="342"/>
    </row>
    <row r="4" spans="1:7" ht="27.75" customHeight="1">
      <c r="A4" s="304" t="s">
        <v>76</v>
      </c>
      <c r="B4" s="305"/>
      <c r="C4" s="305"/>
      <c r="D4" s="305"/>
      <c r="E4" s="305"/>
      <c r="F4" s="305"/>
      <c r="G4" s="306"/>
    </row>
    <row r="5" spans="1:7" ht="24" customHeight="1">
      <c r="A5" s="304" t="s">
        <v>77</v>
      </c>
      <c r="B5" s="305"/>
      <c r="C5" s="305"/>
      <c r="D5" s="305"/>
      <c r="E5" s="305"/>
      <c r="F5" s="305"/>
      <c r="G5" s="306"/>
    </row>
    <row r="6" spans="1:7" ht="21.75" customHeight="1">
      <c r="A6" s="304" t="s">
        <v>78</v>
      </c>
      <c r="B6" s="305"/>
      <c r="C6" s="305"/>
      <c r="D6" s="305"/>
      <c r="E6" s="305"/>
      <c r="F6" s="305"/>
      <c r="G6" s="306"/>
    </row>
    <row r="7" spans="1:7" ht="34.5" customHeight="1">
      <c r="A7" s="334" t="s">
        <v>50</v>
      </c>
      <c r="B7" s="335"/>
      <c r="C7" s="335"/>
      <c r="D7" s="335"/>
      <c r="E7" s="335"/>
      <c r="F7" s="335"/>
      <c r="G7" s="336"/>
    </row>
    <row r="8" spans="1:7" ht="18">
      <c r="A8" s="319"/>
      <c r="B8" s="320"/>
      <c r="C8" s="320"/>
      <c r="D8" s="320"/>
      <c r="E8" s="320"/>
      <c r="F8" s="320"/>
      <c r="G8" s="321"/>
    </row>
    <row r="9" spans="1:7" ht="28.5" customHeight="1">
      <c r="A9" s="295" t="s">
        <v>112</v>
      </c>
      <c r="B9" s="296"/>
      <c r="C9" s="296"/>
      <c r="D9" s="296"/>
      <c r="E9" s="296"/>
      <c r="F9" s="296"/>
      <c r="G9" s="297"/>
    </row>
    <row r="10" spans="1:7" ht="23.25" customHeight="1">
      <c r="A10" s="295" t="s">
        <v>122</v>
      </c>
      <c r="B10" s="296"/>
      <c r="C10" s="296"/>
      <c r="D10" s="296"/>
      <c r="E10" s="296"/>
      <c r="F10" s="296"/>
      <c r="G10" s="297"/>
    </row>
    <row r="11" spans="1:7" ht="26.25" customHeight="1">
      <c r="A11" s="295" t="s">
        <v>79</v>
      </c>
      <c r="B11" s="296"/>
      <c r="C11" s="296"/>
      <c r="D11" s="296"/>
      <c r="E11" s="296"/>
      <c r="F11" s="296"/>
      <c r="G11" s="297"/>
    </row>
    <row r="12" spans="1:7" ht="26.25" customHeight="1">
      <c r="A12" s="295" t="s">
        <v>53</v>
      </c>
      <c r="B12" s="296"/>
      <c r="C12" s="296"/>
      <c r="D12" s="296"/>
      <c r="E12" s="296"/>
      <c r="F12" s="296"/>
      <c r="G12" s="297"/>
    </row>
    <row r="13" spans="1:7" ht="24.75" customHeight="1">
      <c r="A13" s="6"/>
      <c r="B13" s="7"/>
      <c r="C13" s="7"/>
      <c r="D13" s="7"/>
      <c r="E13" s="7"/>
      <c r="F13" s="8"/>
      <c r="G13" s="9" t="s">
        <v>54</v>
      </c>
    </row>
    <row r="14" spans="1:7" ht="32.25" customHeight="1">
      <c r="A14" s="304" t="s">
        <v>80</v>
      </c>
      <c r="B14" s="305"/>
      <c r="C14" s="305"/>
      <c r="D14" s="305"/>
      <c r="E14" s="305"/>
      <c r="F14" s="305"/>
      <c r="G14" s="306"/>
    </row>
    <row r="15" spans="1:7" ht="25.5" customHeight="1">
      <c r="A15" s="304" t="s">
        <v>55</v>
      </c>
      <c r="B15" s="305"/>
      <c r="C15" s="305"/>
      <c r="D15" s="305"/>
      <c r="E15" s="305"/>
      <c r="F15" s="305"/>
      <c r="G15" s="306"/>
    </row>
    <row r="16" spans="1:7" ht="25.5" customHeight="1">
      <c r="A16" s="304" t="s">
        <v>56</v>
      </c>
      <c r="B16" s="305"/>
      <c r="C16" s="305"/>
      <c r="D16" s="305"/>
      <c r="E16" s="305"/>
      <c r="F16" s="305"/>
      <c r="G16" s="306"/>
    </row>
    <row r="17" spans="1:7" ht="25.5" customHeight="1">
      <c r="A17" s="304" t="s">
        <v>57</v>
      </c>
      <c r="B17" s="305"/>
      <c r="C17" s="305"/>
      <c r="D17" s="305"/>
      <c r="E17" s="305"/>
      <c r="F17" s="305"/>
      <c r="G17" s="306"/>
    </row>
    <row r="18" spans="1:7" ht="24" customHeight="1">
      <c r="A18" s="304" t="s">
        <v>58</v>
      </c>
      <c r="B18" s="305"/>
      <c r="C18" s="305"/>
      <c r="D18" s="305"/>
      <c r="E18" s="305"/>
      <c r="F18" s="305"/>
      <c r="G18" s="306"/>
    </row>
    <row r="19" spans="1:7" ht="24.75" customHeight="1">
      <c r="A19" s="304" t="s">
        <v>59</v>
      </c>
      <c r="B19" s="305"/>
      <c r="C19" s="305"/>
      <c r="D19" s="305"/>
      <c r="E19" s="305"/>
      <c r="F19" s="305"/>
      <c r="G19" s="306"/>
    </row>
    <row r="20" spans="1:7" ht="35.25" customHeight="1">
      <c r="A20" s="307" t="s">
        <v>118</v>
      </c>
      <c r="B20" s="308"/>
      <c r="C20" s="308"/>
      <c r="D20" s="308"/>
      <c r="E20" s="308"/>
      <c r="F20" s="308"/>
      <c r="G20" s="309"/>
    </row>
    <row r="21" spans="1:7" ht="72">
      <c r="A21" s="10" t="s">
        <v>60</v>
      </c>
      <c r="B21" s="298" t="s">
        <v>61</v>
      </c>
      <c r="C21" s="298"/>
      <c r="D21" s="11" t="s">
        <v>62</v>
      </c>
      <c r="E21" s="11" t="s">
        <v>63</v>
      </c>
      <c r="F21" s="11" t="s">
        <v>64</v>
      </c>
      <c r="G21" s="12" t="s">
        <v>65</v>
      </c>
    </row>
    <row r="22" spans="1:7">
      <c r="A22" s="271">
        <v>1</v>
      </c>
      <c r="B22" s="286" t="s">
        <v>66</v>
      </c>
      <c r="C22" s="287"/>
      <c r="D22" s="274" t="s">
        <v>67</v>
      </c>
      <c r="E22" s="277">
        <v>168</v>
      </c>
      <c r="F22" s="280"/>
      <c r="G22" s="283">
        <v>24667.5</v>
      </c>
    </row>
    <row r="23" spans="1:7">
      <c r="A23" s="272"/>
      <c r="B23" s="288"/>
      <c r="C23" s="289"/>
      <c r="D23" s="275"/>
      <c r="E23" s="278"/>
      <c r="F23" s="281"/>
      <c r="G23" s="284"/>
    </row>
    <row r="24" spans="1:7">
      <c r="A24" s="272"/>
      <c r="B24" s="288"/>
      <c r="C24" s="289"/>
      <c r="D24" s="275"/>
      <c r="E24" s="278"/>
      <c r="F24" s="281"/>
      <c r="G24" s="284"/>
    </row>
    <row r="25" spans="1:7">
      <c r="A25" s="272"/>
      <c r="B25" s="288"/>
      <c r="C25" s="289"/>
      <c r="D25" s="275"/>
      <c r="E25" s="278"/>
      <c r="F25" s="281"/>
      <c r="G25" s="284"/>
    </row>
    <row r="26" spans="1:7">
      <c r="A26" s="272"/>
      <c r="B26" s="288"/>
      <c r="C26" s="289"/>
      <c r="D26" s="275"/>
      <c r="E26" s="278"/>
      <c r="F26" s="281"/>
      <c r="G26" s="284"/>
    </row>
    <row r="27" spans="1:7">
      <c r="A27" s="272"/>
      <c r="B27" s="288"/>
      <c r="C27" s="289"/>
      <c r="D27" s="275"/>
      <c r="E27" s="278"/>
      <c r="F27" s="281"/>
      <c r="G27" s="284"/>
    </row>
    <row r="28" spans="1:7">
      <c r="A28" s="272"/>
      <c r="B28" s="288"/>
      <c r="C28" s="289"/>
      <c r="D28" s="275"/>
      <c r="E28" s="278"/>
      <c r="F28" s="281"/>
      <c r="G28" s="284"/>
    </row>
    <row r="29" spans="1:7">
      <c r="A29" s="272"/>
      <c r="B29" s="288"/>
      <c r="C29" s="289"/>
      <c r="D29" s="275"/>
      <c r="E29" s="278"/>
      <c r="F29" s="281"/>
      <c r="G29" s="284"/>
    </row>
    <row r="30" spans="1:7">
      <c r="A30" s="272"/>
      <c r="B30" s="288"/>
      <c r="C30" s="289"/>
      <c r="D30" s="275"/>
      <c r="E30" s="278"/>
      <c r="F30" s="281"/>
      <c r="G30" s="284"/>
    </row>
    <row r="31" spans="1:7">
      <c r="A31" s="273"/>
      <c r="B31" s="290"/>
      <c r="C31" s="291"/>
      <c r="D31" s="276"/>
      <c r="E31" s="279"/>
      <c r="F31" s="282"/>
      <c r="G31" s="285"/>
    </row>
    <row r="32" spans="1:7" ht="29.25" customHeight="1">
      <c r="A32" s="299" t="s">
        <v>68</v>
      </c>
      <c r="B32" s="300"/>
      <c r="C32" s="300"/>
      <c r="D32" s="13"/>
      <c r="E32" s="14">
        <f>SUM(E22)</f>
        <v>168</v>
      </c>
      <c r="F32" s="14"/>
      <c r="G32" s="15">
        <v>24667.5</v>
      </c>
    </row>
    <row r="33" spans="1:7" ht="18">
      <c r="A33" s="301"/>
      <c r="B33" s="302"/>
      <c r="C33" s="302"/>
      <c r="D33" s="302"/>
      <c r="E33" s="302"/>
      <c r="F33" s="302"/>
      <c r="G33" s="303"/>
    </row>
    <row r="34" spans="1:7" ht="25.5" customHeight="1">
      <c r="A34" s="292" t="s">
        <v>73</v>
      </c>
      <c r="B34" s="293"/>
      <c r="C34" s="293"/>
      <c r="D34" s="293"/>
      <c r="E34" s="293"/>
      <c r="F34" s="293"/>
      <c r="G34" s="294"/>
    </row>
    <row r="35" spans="1:7" ht="25.5" customHeight="1">
      <c r="A35" s="3"/>
      <c r="B35" s="4"/>
      <c r="C35" s="4"/>
      <c r="D35" s="4"/>
      <c r="E35" s="4"/>
      <c r="F35" s="4"/>
      <c r="G35" s="5"/>
    </row>
    <row r="36" spans="1:7" ht="24" customHeight="1">
      <c r="A36" s="295"/>
      <c r="B36" s="296"/>
      <c r="C36" s="296"/>
      <c r="D36" s="296"/>
      <c r="E36" s="296"/>
      <c r="F36" s="296"/>
      <c r="G36" s="297"/>
    </row>
    <row r="37" spans="1:7" ht="27" customHeight="1" thickBot="1">
      <c r="A37" s="331" t="s">
        <v>74</v>
      </c>
      <c r="B37" s="332"/>
      <c r="C37" s="332"/>
      <c r="D37" s="332"/>
      <c r="E37" s="332"/>
      <c r="F37" s="332"/>
      <c r="G37" s="333"/>
    </row>
    <row r="38" spans="1:7" ht="128.25" customHeight="1">
      <c r="A38" s="51"/>
      <c r="B38" s="51"/>
      <c r="C38" s="51"/>
      <c r="D38" s="51"/>
      <c r="E38" s="51"/>
      <c r="F38" s="51"/>
      <c r="G38" s="51"/>
    </row>
  </sheetData>
  <mergeCells count="31">
    <mergeCell ref="A1:G1"/>
    <mergeCell ref="A2:G2"/>
    <mergeCell ref="A3:G3"/>
    <mergeCell ref="A4:G4"/>
    <mergeCell ref="A5:G5"/>
    <mergeCell ref="A6:G6"/>
    <mergeCell ref="A7:G7"/>
    <mergeCell ref="A8:G8"/>
    <mergeCell ref="A9:G9"/>
    <mergeCell ref="A10:G10"/>
    <mergeCell ref="A11:G11"/>
    <mergeCell ref="A12:G12"/>
    <mergeCell ref="A14:G14"/>
    <mergeCell ref="A15:G15"/>
    <mergeCell ref="A16:G16"/>
    <mergeCell ref="A17:G17"/>
    <mergeCell ref="A18:G18"/>
    <mergeCell ref="A19:G19"/>
    <mergeCell ref="A20:G20"/>
    <mergeCell ref="B21:C21"/>
    <mergeCell ref="A34:G34"/>
    <mergeCell ref="A36:G36"/>
    <mergeCell ref="A37:G37"/>
    <mergeCell ref="A22:A31"/>
    <mergeCell ref="D22:D31"/>
    <mergeCell ref="E22:E31"/>
    <mergeCell ref="F22:F31"/>
    <mergeCell ref="G22:G31"/>
    <mergeCell ref="B22:C31"/>
    <mergeCell ref="A32:C32"/>
    <mergeCell ref="A33:G33"/>
  </mergeCells>
  <pageMargins left="0.95" right="0.7" top="1.25" bottom="0.75" header="0.3" footer="0.3"/>
  <pageSetup scale="65" fitToHeight="0" orientation="portrait" r:id="rId1"/>
</worksheet>
</file>

<file path=xl/worksheets/sheet5.xml><?xml version="1.0" encoding="utf-8"?>
<worksheet xmlns="http://schemas.openxmlformats.org/spreadsheetml/2006/main" xmlns:r="http://schemas.openxmlformats.org/officeDocument/2006/relationships">
  <dimension ref="A1:K19"/>
  <sheetViews>
    <sheetView zoomScale="50" zoomScaleNormal="50" workbookViewId="0">
      <selection activeCell="K15" sqref="K15"/>
    </sheetView>
  </sheetViews>
  <sheetFormatPr defaultColWidth="9.140625" defaultRowHeight="15"/>
  <cols>
    <col min="1" max="1" width="20.7109375" customWidth="1"/>
    <col min="2" max="2" width="33.7109375" customWidth="1"/>
    <col min="3" max="3" width="30.5703125" customWidth="1"/>
    <col min="4" max="4" width="16.28515625" customWidth="1"/>
    <col min="5" max="5" width="23.28515625" customWidth="1"/>
    <col min="6" max="6" width="23" customWidth="1"/>
    <col min="7" max="7" width="28.85546875" customWidth="1"/>
  </cols>
  <sheetData>
    <row r="1" spans="1:11">
      <c r="A1" s="213" t="s">
        <v>0</v>
      </c>
      <c r="B1" s="213"/>
      <c r="C1" s="213"/>
      <c r="D1" s="213"/>
      <c r="E1" s="213"/>
      <c r="F1" s="213"/>
      <c r="G1" s="213"/>
    </row>
    <row r="2" spans="1:11">
      <c r="A2" s="213"/>
      <c r="B2" s="213"/>
      <c r="C2" s="213"/>
      <c r="D2" s="213"/>
      <c r="E2" s="213"/>
      <c r="F2" s="213"/>
      <c r="G2" s="213"/>
    </row>
    <row r="3" spans="1:11">
      <c r="A3" s="213"/>
      <c r="B3" s="213"/>
      <c r="C3" s="213"/>
      <c r="D3" s="213"/>
      <c r="E3" s="213"/>
      <c r="F3" s="213"/>
      <c r="G3" s="213"/>
    </row>
    <row r="4" spans="1:11">
      <c r="A4" s="213"/>
      <c r="B4" s="213"/>
      <c r="C4" s="213"/>
      <c r="D4" s="213"/>
      <c r="E4" s="213"/>
      <c r="F4" s="213"/>
      <c r="G4" s="213"/>
    </row>
    <row r="5" spans="1:11">
      <c r="A5" s="214"/>
      <c r="B5" s="214"/>
      <c r="C5" s="214"/>
      <c r="D5" s="214"/>
      <c r="E5" s="214"/>
      <c r="F5" s="214"/>
      <c r="G5" s="214"/>
    </row>
    <row r="6" spans="1:11" ht="36.75" customHeight="1">
      <c r="A6" s="343" t="s">
        <v>1</v>
      </c>
      <c r="B6" s="343"/>
      <c r="C6" s="343"/>
      <c r="D6" s="343"/>
      <c r="E6" s="343"/>
      <c r="F6" s="343"/>
      <c r="G6" s="343"/>
    </row>
    <row r="7" spans="1:11">
      <c r="A7" s="77"/>
      <c r="B7" s="77"/>
      <c r="C7" s="77"/>
      <c r="D7" s="77"/>
      <c r="E7" s="77"/>
      <c r="F7" s="77"/>
      <c r="G7" s="77"/>
    </row>
    <row r="8" spans="1:11" ht="29.25" customHeight="1">
      <c r="A8" s="343" t="s">
        <v>117</v>
      </c>
      <c r="B8" s="343"/>
      <c r="C8" s="343"/>
      <c r="D8" s="343"/>
      <c r="E8" s="343"/>
      <c r="F8" s="343"/>
      <c r="G8" s="343"/>
    </row>
    <row r="9" spans="1:11" ht="30.75" customHeight="1">
      <c r="A9" s="343" t="s">
        <v>2</v>
      </c>
      <c r="B9" s="343"/>
      <c r="C9" s="343"/>
      <c r="D9" s="343"/>
      <c r="E9" s="343"/>
      <c r="F9" s="343"/>
      <c r="G9" s="343"/>
    </row>
    <row r="10" spans="1:11" ht="27.75" customHeight="1">
      <c r="A10" s="344" t="s">
        <v>98</v>
      </c>
      <c r="B10" s="344"/>
      <c r="C10" s="344"/>
      <c r="D10" s="344"/>
      <c r="E10" s="344"/>
      <c r="F10" s="344"/>
      <c r="G10" s="344"/>
    </row>
    <row r="11" spans="1:11" ht="19.5" thickBot="1">
      <c r="A11" s="1"/>
      <c r="B11" s="1"/>
      <c r="C11" s="1"/>
      <c r="D11" s="1"/>
      <c r="E11" s="1"/>
      <c r="F11" s="1"/>
      <c r="G11" s="1"/>
    </row>
    <row r="12" spans="1:11" ht="30" customHeight="1">
      <c r="A12" s="118" t="s">
        <v>3</v>
      </c>
      <c r="B12" s="119" t="s">
        <v>4</v>
      </c>
      <c r="C12" s="119" t="s">
        <v>5</v>
      </c>
      <c r="D12" s="119" t="s">
        <v>6</v>
      </c>
      <c r="E12" s="119" t="s">
        <v>7</v>
      </c>
      <c r="F12" s="119" t="s">
        <v>8</v>
      </c>
      <c r="G12" s="120" t="s">
        <v>9</v>
      </c>
    </row>
    <row r="13" spans="1:11" ht="52.5" customHeight="1">
      <c r="A13" s="134">
        <v>44535</v>
      </c>
      <c r="B13" s="2" t="s">
        <v>192</v>
      </c>
      <c r="C13" s="2" t="s">
        <v>14</v>
      </c>
      <c r="D13" s="133">
        <v>2.5</v>
      </c>
      <c r="E13" s="110">
        <v>700</v>
      </c>
      <c r="F13" s="2" t="s">
        <v>10</v>
      </c>
      <c r="G13" s="135" t="s">
        <v>157</v>
      </c>
    </row>
    <row r="14" spans="1:11" ht="42.75" customHeight="1">
      <c r="A14" s="134">
        <v>44537</v>
      </c>
      <c r="B14" s="2" t="s">
        <v>192</v>
      </c>
      <c r="C14" s="2" t="s">
        <v>14</v>
      </c>
      <c r="D14" s="133">
        <v>5</v>
      </c>
      <c r="E14" s="110">
        <v>1400</v>
      </c>
      <c r="F14" s="2" t="s">
        <v>10</v>
      </c>
      <c r="G14" s="135" t="s">
        <v>158</v>
      </c>
    </row>
    <row r="15" spans="1:11" ht="42.75" customHeight="1">
      <c r="A15" s="134">
        <v>44549</v>
      </c>
      <c r="B15" s="2" t="s">
        <v>182</v>
      </c>
      <c r="C15" s="2" t="s">
        <v>14</v>
      </c>
      <c r="D15" s="133">
        <v>5</v>
      </c>
      <c r="E15" s="110">
        <v>1400</v>
      </c>
      <c r="F15" s="2" t="s">
        <v>100</v>
      </c>
      <c r="G15" s="135" t="s">
        <v>159</v>
      </c>
      <c r="K15" s="77"/>
    </row>
    <row r="16" spans="1:11" ht="45" customHeight="1">
      <c r="A16" s="134">
        <v>44556</v>
      </c>
      <c r="B16" s="2" t="s">
        <v>193</v>
      </c>
      <c r="C16" s="2" t="s">
        <v>15</v>
      </c>
      <c r="D16" s="133">
        <v>6.5</v>
      </c>
      <c r="E16" s="110">
        <v>2275</v>
      </c>
      <c r="F16" s="2" t="s">
        <v>10</v>
      </c>
      <c r="G16" s="135" t="s">
        <v>160</v>
      </c>
    </row>
    <row r="17" spans="1:7" ht="48.75" customHeight="1">
      <c r="A17" s="134">
        <v>44559</v>
      </c>
      <c r="B17" s="2" t="s">
        <v>194</v>
      </c>
      <c r="C17" s="2" t="s">
        <v>14</v>
      </c>
      <c r="D17" s="133">
        <v>5</v>
      </c>
      <c r="E17" s="110">
        <v>1400</v>
      </c>
      <c r="F17" s="2" t="s">
        <v>10</v>
      </c>
      <c r="G17" s="135" t="s">
        <v>161</v>
      </c>
    </row>
    <row r="18" spans="1:7" ht="46.5" customHeight="1">
      <c r="A18" s="134">
        <v>44559</v>
      </c>
      <c r="B18" s="2" t="s">
        <v>194</v>
      </c>
      <c r="C18" s="2" t="s">
        <v>14</v>
      </c>
      <c r="D18" s="133">
        <v>5</v>
      </c>
      <c r="E18" s="110">
        <v>1400</v>
      </c>
      <c r="F18" s="2" t="s">
        <v>10</v>
      </c>
      <c r="G18" s="135" t="s">
        <v>162</v>
      </c>
    </row>
    <row r="19" spans="1:7" ht="30.75" customHeight="1" thickBot="1">
      <c r="A19" s="121"/>
      <c r="B19" s="122"/>
      <c r="C19" s="122"/>
      <c r="D19" s="116">
        <f>SUM(D13:D18)</f>
        <v>29</v>
      </c>
      <c r="E19" s="124">
        <f>SUM(E13:E18)</f>
        <v>8575</v>
      </c>
      <c r="F19" s="122"/>
      <c r="G19" s="123"/>
    </row>
  </sheetData>
  <mergeCells count="5">
    <mergeCell ref="A6:G6"/>
    <mergeCell ref="A8:G8"/>
    <mergeCell ref="A9:G9"/>
    <mergeCell ref="A10:G10"/>
    <mergeCell ref="A1:G5"/>
  </mergeCells>
  <pageMargins left="0.75" right="0.75" top="1" bottom="1" header="0.5" footer="0.5"/>
  <pageSetup scale="50" orientation="portrait" r:id="rId1"/>
</worksheet>
</file>

<file path=xl/worksheets/sheet6.xml><?xml version="1.0" encoding="utf-8"?>
<worksheet xmlns="http://schemas.openxmlformats.org/spreadsheetml/2006/main" xmlns:r="http://schemas.openxmlformats.org/officeDocument/2006/relationships">
  <dimension ref="B3:K38"/>
  <sheetViews>
    <sheetView topLeftCell="E28" zoomScale="50" zoomScaleNormal="50" workbookViewId="0">
      <selection activeCell="L39" sqref="L39"/>
    </sheetView>
  </sheetViews>
  <sheetFormatPr defaultColWidth="9" defaultRowHeight="15"/>
  <cols>
    <col min="2" max="2" width="9.7109375" customWidth="1"/>
    <col min="3" max="3" width="22.42578125" customWidth="1"/>
    <col min="4" max="4" width="19.5703125" customWidth="1"/>
    <col min="5" max="5" width="38" customWidth="1"/>
    <col min="6" max="6" width="15.5703125" customWidth="1"/>
    <col min="7" max="7" width="14" customWidth="1"/>
    <col min="8" max="8" width="20.7109375" customWidth="1"/>
    <col min="9" max="9" width="18.7109375" customWidth="1"/>
    <col min="10" max="10" width="22.140625" customWidth="1"/>
  </cols>
  <sheetData>
    <row r="3" spans="2:11" ht="15.75">
      <c r="B3" s="24"/>
      <c r="C3" s="24"/>
      <c r="D3" s="25"/>
      <c r="E3" s="26"/>
      <c r="F3" s="26"/>
      <c r="G3" s="26"/>
      <c r="H3" s="370"/>
      <c r="I3" s="370"/>
      <c r="J3" s="370"/>
    </row>
    <row r="4" spans="2:11" ht="20.25" customHeight="1" thickBot="1">
      <c r="B4" s="360"/>
      <c r="C4" s="360"/>
      <c r="D4" s="360"/>
      <c r="E4" s="360"/>
      <c r="F4" s="360"/>
      <c r="G4" s="360"/>
      <c r="H4" s="360"/>
      <c r="I4" s="360"/>
      <c r="J4" s="360"/>
    </row>
    <row r="5" spans="2:11" hidden="1">
      <c r="B5" s="360"/>
      <c r="C5" s="360"/>
      <c r="D5" s="360"/>
      <c r="E5" s="360"/>
      <c r="F5" s="360"/>
      <c r="G5" s="360"/>
      <c r="H5" s="360"/>
      <c r="I5" s="360"/>
      <c r="J5" s="360"/>
    </row>
    <row r="6" spans="2:11" hidden="1">
      <c r="B6" s="360"/>
      <c r="C6" s="360"/>
      <c r="D6" s="360"/>
      <c r="E6" s="360"/>
      <c r="F6" s="360"/>
      <c r="G6" s="360"/>
      <c r="H6" s="360"/>
      <c r="I6" s="360"/>
      <c r="J6" s="360"/>
    </row>
    <row r="7" spans="2:11" ht="30.75" customHeight="1" thickBot="1">
      <c r="B7" s="244" t="s">
        <v>17</v>
      </c>
      <c r="C7" s="245"/>
      <c r="D7" s="245"/>
      <c r="E7" s="27"/>
      <c r="F7" s="28"/>
      <c r="G7" s="371" t="s">
        <v>81</v>
      </c>
      <c r="H7" s="371"/>
      <c r="I7" s="371"/>
      <c r="J7" s="372"/>
      <c r="K7" s="20"/>
    </row>
    <row r="8" spans="2:11" ht="70.5" customHeight="1">
      <c r="B8" s="373" t="s">
        <v>0</v>
      </c>
      <c r="C8" s="374"/>
      <c r="D8" s="374"/>
      <c r="E8" s="374"/>
      <c r="F8" s="374"/>
      <c r="G8" s="374"/>
      <c r="H8" s="374"/>
      <c r="I8" s="374"/>
      <c r="J8" s="375"/>
    </row>
    <row r="9" spans="2:11" ht="20.25">
      <c r="B9" s="376" t="s">
        <v>19</v>
      </c>
      <c r="C9" s="377"/>
      <c r="D9" s="377"/>
      <c r="E9" s="377"/>
      <c r="F9" s="377"/>
      <c r="G9" s="377"/>
      <c r="H9" s="377"/>
      <c r="I9" s="377"/>
      <c r="J9" s="378"/>
    </row>
    <row r="10" spans="2:11" ht="20.25">
      <c r="B10" s="376" t="s">
        <v>20</v>
      </c>
      <c r="C10" s="377"/>
      <c r="D10" s="377"/>
      <c r="E10" s="377"/>
      <c r="F10" s="377"/>
      <c r="G10" s="377"/>
      <c r="H10" s="377"/>
      <c r="I10" s="377"/>
      <c r="J10" s="378"/>
    </row>
    <row r="11" spans="2:11" ht="23.25">
      <c r="B11" s="379" t="s">
        <v>21</v>
      </c>
      <c r="C11" s="380"/>
      <c r="D11" s="380"/>
      <c r="E11" s="380"/>
      <c r="F11" s="380"/>
      <c r="G11" s="380"/>
      <c r="H11" s="380"/>
      <c r="I11" s="380"/>
      <c r="J11" s="381"/>
    </row>
    <row r="12" spans="2:11" ht="24" thickBot="1">
      <c r="B12" s="382" t="s">
        <v>22</v>
      </c>
      <c r="C12" s="383"/>
      <c r="D12" s="383"/>
      <c r="E12" s="383"/>
      <c r="F12" s="383"/>
      <c r="G12" s="383"/>
      <c r="H12" s="383"/>
      <c r="I12" s="383"/>
      <c r="J12" s="384"/>
    </row>
    <row r="13" spans="2:11" ht="15.75">
      <c r="B13" s="385"/>
      <c r="C13" s="386"/>
      <c r="D13" s="386"/>
      <c r="E13" s="29"/>
      <c r="F13" s="30"/>
      <c r="G13" s="30"/>
      <c r="H13" s="31"/>
      <c r="I13" s="387"/>
      <c r="J13" s="388"/>
    </row>
    <row r="14" spans="2:11" ht="39" customHeight="1">
      <c r="B14" s="363" t="s">
        <v>110</v>
      </c>
      <c r="C14" s="364"/>
      <c r="D14" s="364"/>
      <c r="E14" s="364"/>
      <c r="F14" s="364"/>
      <c r="G14" s="364"/>
      <c r="H14" s="364"/>
      <c r="I14" s="364"/>
      <c r="J14" s="365"/>
    </row>
    <row r="15" spans="2:11" ht="20.25">
      <c r="B15" s="389"/>
      <c r="C15" s="370"/>
      <c r="D15" s="370"/>
      <c r="E15" s="32"/>
      <c r="F15" s="33"/>
      <c r="G15" s="33"/>
      <c r="H15" s="354"/>
      <c r="I15" s="354"/>
      <c r="J15" s="355"/>
    </row>
    <row r="16" spans="2:11" ht="31.5" customHeight="1">
      <c r="B16" s="356" t="s">
        <v>23</v>
      </c>
      <c r="C16" s="357"/>
      <c r="D16" s="357"/>
      <c r="E16" s="34"/>
      <c r="F16" s="35"/>
      <c r="G16" s="36"/>
      <c r="H16" s="240"/>
      <c r="I16" s="240"/>
      <c r="J16" s="358"/>
    </row>
    <row r="17" spans="2:10" ht="39.75" customHeight="1">
      <c r="B17" s="37" t="s">
        <v>82</v>
      </c>
      <c r="C17" s="38"/>
      <c r="D17" s="39"/>
      <c r="E17" s="143"/>
      <c r="F17" s="143"/>
      <c r="G17" s="36"/>
      <c r="H17" s="235" t="s">
        <v>115</v>
      </c>
      <c r="I17" s="235"/>
      <c r="J17" s="236"/>
    </row>
    <row r="18" spans="2:10" ht="33" customHeight="1">
      <c r="B18" s="233" t="s">
        <v>24</v>
      </c>
      <c r="C18" s="234"/>
      <c r="D18" s="234"/>
      <c r="E18" s="143"/>
      <c r="F18" s="143"/>
      <c r="G18" s="36"/>
      <c r="H18" s="235" t="s">
        <v>83</v>
      </c>
      <c r="I18" s="235"/>
      <c r="J18" s="236"/>
    </row>
    <row r="19" spans="2:10" ht="42.75" customHeight="1">
      <c r="B19" s="37" t="s">
        <v>26</v>
      </c>
      <c r="C19" s="38"/>
      <c r="D19" s="39"/>
      <c r="E19" s="143"/>
      <c r="F19" s="36"/>
      <c r="G19" s="36"/>
      <c r="H19" s="235" t="s">
        <v>84</v>
      </c>
      <c r="I19" s="235"/>
      <c r="J19" s="236"/>
    </row>
    <row r="20" spans="2:10" ht="33.75" customHeight="1">
      <c r="B20" s="37" t="s">
        <v>28</v>
      </c>
      <c r="C20" s="38"/>
      <c r="D20" s="39"/>
      <c r="E20" s="143"/>
      <c r="F20" s="36"/>
      <c r="G20" s="36"/>
      <c r="H20" s="237" t="s">
        <v>85</v>
      </c>
      <c r="I20" s="237"/>
      <c r="J20" s="238"/>
    </row>
    <row r="21" spans="2:10" ht="34.5" customHeight="1">
      <c r="B21" s="241" t="s">
        <v>30</v>
      </c>
      <c r="C21" s="242"/>
      <c r="D21" s="242"/>
      <c r="E21" s="143"/>
      <c r="F21" s="36"/>
      <c r="G21" s="36"/>
      <c r="H21" s="237" t="s">
        <v>86</v>
      </c>
      <c r="I21" s="237"/>
      <c r="J21" s="238"/>
    </row>
    <row r="22" spans="2:10" ht="33" customHeight="1">
      <c r="B22" s="241" t="s">
        <v>32</v>
      </c>
      <c r="C22" s="242"/>
      <c r="D22" s="242"/>
      <c r="E22" s="146"/>
      <c r="F22" s="36"/>
      <c r="G22" s="36"/>
      <c r="H22" s="237" t="s">
        <v>33</v>
      </c>
      <c r="I22" s="237"/>
      <c r="J22" s="238"/>
    </row>
    <row r="23" spans="2:10" ht="38.25" customHeight="1" thickBot="1">
      <c r="B23" s="241" t="s">
        <v>34</v>
      </c>
      <c r="C23" s="242"/>
      <c r="D23" s="242"/>
      <c r="E23" s="242"/>
      <c r="F23" s="36"/>
      <c r="G23" s="36"/>
      <c r="H23" s="235" t="s">
        <v>87</v>
      </c>
      <c r="I23" s="235"/>
      <c r="J23" s="236"/>
    </row>
    <row r="24" spans="2:10" ht="41.25" customHeight="1" thickBot="1">
      <c r="B24" s="361" t="s">
        <v>116</v>
      </c>
      <c r="C24" s="362"/>
      <c r="D24" s="362"/>
      <c r="E24" s="362"/>
      <c r="F24" s="362"/>
      <c r="G24" s="40" t="s">
        <v>88</v>
      </c>
      <c r="H24" s="40"/>
      <c r="I24" s="40"/>
      <c r="J24" s="47"/>
    </row>
    <row r="25" spans="2:10" ht="19.5" thickBot="1">
      <c r="B25" s="41"/>
      <c r="C25" s="42"/>
      <c r="D25" s="43"/>
      <c r="E25" s="42"/>
      <c r="F25" s="42"/>
      <c r="G25" s="42"/>
      <c r="H25" s="42"/>
      <c r="I25" s="42"/>
      <c r="J25" s="48"/>
    </row>
    <row r="26" spans="2:10" ht="40.5" customHeight="1">
      <c r="B26" s="44" t="s">
        <v>37</v>
      </c>
      <c r="C26" s="8"/>
      <c r="D26" s="8"/>
      <c r="E26" s="8"/>
      <c r="F26" s="8"/>
      <c r="G26" s="8"/>
      <c r="H26" s="8"/>
      <c r="I26" s="8"/>
      <c r="J26" s="49"/>
    </row>
    <row r="27" spans="2:10" ht="131.25" customHeight="1">
      <c r="B27" s="151" t="s">
        <v>38</v>
      </c>
      <c r="C27" s="69" t="s">
        <v>39</v>
      </c>
      <c r="D27" s="69" t="s">
        <v>40</v>
      </c>
      <c r="E27" s="69" t="s">
        <v>41</v>
      </c>
      <c r="F27" s="69" t="s">
        <v>42</v>
      </c>
      <c r="G27" s="69" t="s">
        <v>43</v>
      </c>
      <c r="H27" s="69" t="s">
        <v>44</v>
      </c>
      <c r="I27" s="69" t="s">
        <v>45</v>
      </c>
      <c r="J27" s="152" t="s">
        <v>46</v>
      </c>
    </row>
    <row r="28" spans="2:10" ht="34.5" customHeight="1">
      <c r="B28" s="45">
        <v>1</v>
      </c>
      <c r="C28" s="137">
        <v>44535</v>
      </c>
      <c r="D28" s="138">
        <v>2</v>
      </c>
      <c r="E28" s="132" t="s">
        <v>174</v>
      </c>
      <c r="F28" s="138">
        <v>99</v>
      </c>
      <c r="G28" s="157">
        <v>2.5</v>
      </c>
      <c r="H28" s="140">
        <f t="shared" ref="H28:H29" si="0">F28*G28*5</f>
        <v>1237.5</v>
      </c>
      <c r="I28" s="139">
        <v>700</v>
      </c>
      <c r="J28" s="50">
        <f t="shared" ref="J28:J29" si="1">H28-I28</f>
        <v>537.5</v>
      </c>
    </row>
    <row r="29" spans="2:10" ht="47.25" customHeight="1">
      <c r="B29" s="45">
        <v>2</v>
      </c>
      <c r="C29" s="137">
        <v>44537</v>
      </c>
      <c r="D29" s="138">
        <v>2</v>
      </c>
      <c r="E29" s="132" t="s">
        <v>174</v>
      </c>
      <c r="F29" s="138">
        <v>98</v>
      </c>
      <c r="G29" s="157">
        <v>5</v>
      </c>
      <c r="H29" s="140">
        <f t="shared" si="0"/>
        <v>2450</v>
      </c>
      <c r="I29" s="139">
        <v>1400</v>
      </c>
      <c r="J29" s="50">
        <f t="shared" si="1"/>
        <v>1050</v>
      </c>
    </row>
    <row r="30" spans="2:10" ht="33.75" customHeight="1">
      <c r="B30" s="46">
        <v>3</v>
      </c>
      <c r="C30" s="137">
        <v>44549</v>
      </c>
      <c r="D30" s="138">
        <v>2</v>
      </c>
      <c r="E30" s="132" t="s">
        <v>173</v>
      </c>
      <c r="F30" s="138">
        <v>65</v>
      </c>
      <c r="G30" s="157">
        <v>5</v>
      </c>
      <c r="H30" s="140">
        <f t="shared" ref="H30:H31" si="2">F30*G30*5</f>
        <v>1625</v>
      </c>
      <c r="I30" s="139">
        <v>1400</v>
      </c>
      <c r="J30" s="50">
        <f t="shared" ref="J30:J31" si="3">H30-I30</f>
        <v>225</v>
      </c>
    </row>
    <row r="31" spans="2:10" ht="36" customHeight="1">
      <c r="B31" s="46">
        <v>4</v>
      </c>
      <c r="C31" s="137">
        <v>44556</v>
      </c>
      <c r="D31" s="138">
        <v>4</v>
      </c>
      <c r="E31" s="132" t="s">
        <v>15</v>
      </c>
      <c r="F31" s="138">
        <v>99</v>
      </c>
      <c r="G31" s="157">
        <v>6.5</v>
      </c>
      <c r="H31" s="140">
        <f t="shared" si="2"/>
        <v>3217.5</v>
      </c>
      <c r="I31" s="139">
        <v>2275</v>
      </c>
      <c r="J31" s="50">
        <f t="shared" si="3"/>
        <v>942.5</v>
      </c>
    </row>
    <row r="32" spans="2:10" ht="45" customHeight="1">
      <c r="B32" s="359">
        <v>5</v>
      </c>
      <c r="C32" s="347">
        <v>44559</v>
      </c>
      <c r="D32" s="348">
        <v>2</v>
      </c>
      <c r="E32" s="132" t="s">
        <v>173</v>
      </c>
      <c r="F32" s="349">
        <v>65</v>
      </c>
      <c r="G32" s="350">
        <v>10</v>
      </c>
      <c r="H32" s="351">
        <f>F32*G32*5</f>
        <v>3250</v>
      </c>
      <c r="I32" s="352">
        <v>2800</v>
      </c>
      <c r="J32" s="353">
        <f>H32-I32</f>
        <v>450</v>
      </c>
    </row>
    <row r="33" spans="2:10" ht="32.25" customHeight="1">
      <c r="B33" s="359"/>
      <c r="C33" s="347"/>
      <c r="D33" s="348"/>
      <c r="E33" s="132" t="s">
        <v>173</v>
      </c>
      <c r="F33" s="349"/>
      <c r="G33" s="350"/>
      <c r="H33" s="351"/>
      <c r="I33" s="352"/>
      <c r="J33" s="353"/>
    </row>
    <row r="34" spans="2:10" ht="27.75" customHeight="1">
      <c r="B34" s="158"/>
      <c r="C34" s="77"/>
      <c r="D34" s="77"/>
      <c r="E34" s="77"/>
      <c r="F34" s="345">
        <v>426</v>
      </c>
      <c r="G34" s="345">
        <f>SUM(G28:G32)</f>
        <v>29</v>
      </c>
      <c r="H34" s="345">
        <f>SUM(H28:H32)</f>
        <v>11780</v>
      </c>
      <c r="I34" s="366">
        <f>SUM(I28:I32)</f>
        <v>8575</v>
      </c>
      <c r="J34" s="368">
        <f>SUM(J28:J32)</f>
        <v>3205</v>
      </c>
    </row>
    <row r="35" spans="2:10" ht="27" customHeight="1" thickBot="1">
      <c r="B35" s="159"/>
      <c r="C35" s="160"/>
      <c r="D35" s="160"/>
      <c r="E35" s="160"/>
      <c r="F35" s="346"/>
      <c r="G35" s="346"/>
      <c r="H35" s="346"/>
      <c r="I35" s="367"/>
      <c r="J35" s="369"/>
    </row>
    <row r="36" spans="2:10" ht="21" customHeight="1"/>
    <row r="37" spans="2:10" ht="28.5" customHeight="1"/>
    <row r="38" spans="2:10" ht="36" customHeight="1"/>
  </sheetData>
  <mergeCells count="41">
    <mergeCell ref="I34:I35"/>
    <mergeCell ref="J34:J35"/>
    <mergeCell ref="H3:J3"/>
    <mergeCell ref="B7:D7"/>
    <mergeCell ref="G7:J7"/>
    <mergeCell ref="B8:J8"/>
    <mergeCell ref="B9:J9"/>
    <mergeCell ref="B10:J10"/>
    <mergeCell ref="B11:J11"/>
    <mergeCell ref="B12:J12"/>
    <mergeCell ref="B13:D13"/>
    <mergeCell ref="I13:J13"/>
    <mergeCell ref="B18:D18"/>
    <mergeCell ref="H18:J18"/>
    <mergeCell ref="H19:J19"/>
    <mergeCell ref="B15:D15"/>
    <mergeCell ref="H15:J15"/>
    <mergeCell ref="B16:D16"/>
    <mergeCell ref="H16:J16"/>
    <mergeCell ref="B32:B33"/>
    <mergeCell ref="B4:J6"/>
    <mergeCell ref="B24:F24"/>
    <mergeCell ref="H17:J17"/>
    <mergeCell ref="H20:J20"/>
    <mergeCell ref="B14:J14"/>
    <mergeCell ref="F34:F35"/>
    <mergeCell ref="G34:G35"/>
    <mergeCell ref="H34:H35"/>
    <mergeCell ref="B21:D21"/>
    <mergeCell ref="H21:J21"/>
    <mergeCell ref="B22:D22"/>
    <mergeCell ref="H22:J22"/>
    <mergeCell ref="B23:E23"/>
    <mergeCell ref="H23:J23"/>
    <mergeCell ref="C32:C33"/>
    <mergeCell ref="D32:D33"/>
    <mergeCell ref="F32:F33"/>
    <mergeCell ref="G32:G33"/>
    <mergeCell ref="H32:H33"/>
    <mergeCell ref="I32:I33"/>
    <mergeCell ref="J32:J33"/>
  </mergeCells>
  <pageMargins left="0.7" right="0.7" top="1.25" bottom="0.75" header="0.3" footer="0.3"/>
  <pageSetup scale="45" orientation="portrait" r:id="rId1"/>
</worksheet>
</file>

<file path=xl/worksheets/sheet7.xml><?xml version="1.0" encoding="utf-8"?>
<worksheet xmlns="http://schemas.openxmlformats.org/spreadsheetml/2006/main" xmlns:r="http://schemas.openxmlformats.org/officeDocument/2006/relationships">
  <dimension ref="A1:G39"/>
  <sheetViews>
    <sheetView zoomScale="60" zoomScaleNormal="60" workbookViewId="0">
      <selection activeCell="P1" sqref="P1"/>
    </sheetView>
  </sheetViews>
  <sheetFormatPr defaultColWidth="9" defaultRowHeight="15"/>
  <cols>
    <col min="3" max="3" width="13.7109375" customWidth="1"/>
    <col min="4" max="4" width="12.42578125" customWidth="1"/>
    <col min="5" max="5" width="20.5703125" customWidth="1"/>
    <col min="6" max="6" width="15.42578125" customWidth="1"/>
    <col min="7" max="7" width="47.28515625" customWidth="1"/>
  </cols>
  <sheetData>
    <row r="1" spans="1:7" ht="72.75">
      <c r="A1" s="403" t="s">
        <v>0</v>
      </c>
      <c r="B1" s="404"/>
      <c r="C1" s="404"/>
      <c r="D1" s="404"/>
      <c r="E1" s="404"/>
      <c r="F1" s="404"/>
      <c r="G1" s="405"/>
    </row>
    <row r="2" spans="1:7" ht="24.75" customHeight="1">
      <c r="A2" s="406" t="s">
        <v>1</v>
      </c>
      <c r="B2" s="407"/>
      <c r="C2" s="407"/>
      <c r="D2" s="407"/>
      <c r="E2" s="407"/>
      <c r="F2" s="407"/>
      <c r="G2" s="408"/>
    </row>
    <row r="3" spans="1:7">
      <c r="A3" s="409"/>
      <c r="B3" s="410"/>
      <c r="C3" s="410"/>
      <c r="D3" s="410"/>
      <c r="E3" s="410"/>
      <c r="F3" s="410"/>
      <c r="G3" s="411"/>
    </row>
    <row r="4" spans="1:7" ht="26.25" customHeight="1">
      <c r="A4" s="304" t="s">
        <v>47</v>
      </c>
      <c r="B4" s="305"/>
      <c r="C4" s="305"/>
      <c r="D4" s="305"/>
      <c r="E4" s="305"/>
      <c r="F4" s="305"/>
      <c r="G4" s="306"/>
    </row>
    <row r="5" spans="1:7" ht="23.25" customHeight="1">
      <c r="A5" s="304" t="s">
        <v>77</v>
      </c>
      <c r="B5" s="305"/>
      <c r="C5" s="305"/>
      <c r="D5" s="305"/>
      <c r="E5" s="305"/>
      <c r="F5" s="305"/>
      <c r="G5" s="306"/>
    </row>
    <row r="6" spans="1:7" ht="27.75" customHeight="1">
      <c r="A6" s="304" t="s">
        <v>78</v>
      </c>
      <c r="B6" s="305"/>
      <c r="C6" s="305"/>
      <c r="D6" s="305"/>
      <c r="E6" s="305"/>
      <c r="F6" s="305"/>
      <c r="G6" s="306"/>
    </row>
    <row r="7" spans="1:7" ht="22.5" customHeight="1">
      <c r="A7" s="400" t="s">
        <v>50</v>
      </c>
      <c r="B7" s="401"/>
      <c r="C7" s="401"/>
      <c r="D7" s="401"/>
      <c r="E7" s="401"/>
      <c r="F7" s="401"/>
      <c r="G7" s="402"/>
    </row>
    <row r="8" spans="1:7" ht="15" customHeight="1">
      <c r="A8" s="319"/>
      <c r="B8" s="320"/>
      <c r="C8" s="320"/>
      <c r="D8" s="320"/>
      <c r="E8" s="320"/>
      <c r="F8" s="320"/>
      <c r="G8" s="321"/>
    </row>
    <row r="9" spans="1:7" ht="18.75" customHeight="1">
      <c r="A9" s="21"/>
      <c r="B9" s="22"/>
      <c r="C9" s="22"/>
      <c r="D9" s="22"/>
      <c r="E9" s="22"/>
      <c r="F9" s="22"/>
      <c r="G9" s="105" t="s">
        <v>112</v>
      </c>
    </row>
    <row r="10" spans="1:7" ht="22.5" customHeight="1">
      <c r="A10" s="21"/>
      <c r="B10" s="22"/>
      <c r="C10" s="22"/>
      <c r="D10" s="22"/>
      <c r="E10" s="22"/>
      <c r="F10" s="22"/>
      <c r="G10" s="106" t="s">
        <v>123</v>
      </c>
    </row>
    <row r="11" spans="1:7" ht="20.25" customHeight="1">
      <c r="A11" s="21"/>
      <c r="B11" s="22"/>
      <c r="C11" s="22"/>
      <c r="D11" s="22"/>
      <c r="E11" s="22"/>
      <c r="F11" s="22"/>
      <c r="G11" s="5" t="s">
        <v>52</v>
      </c>
    </row>
    <row r="12" spans="1:7" ht="22.5" customHeight="1">
      <c r="A12" s="21"/>
      <c r="B12" s="22"/>
      <c r="C12" s="22"/>
      <c r="D12" s="22"/>
      <c r="E12" s="22"/>
      <c r="F12" s="22"/>
      <c r="G12" s="5" t="s">
        <v>53</v>
      </c>
    </row>
    <row r="13" spans="1:7" ht="22.5" customHeight="1">
      <c r="A13" s="6"/>
      <c r="B13" s="7"/>
      <c r="C13" s="7"/>
      <c r="D13" s="7"/>
      <c r="E13" s="7"/>
      <c r="F13" s="8"/>
      <c r="G13" s="9" t="s">
        <v>54</v>
      </c>
    </row>
    <row r="14" spans="1:7" ht="21.75" customHeight="1">
      <c r="A14" s="23" t="s">
        <v>89</v>
      </c>
      <c r="B14" s="22"/>
      <c r="C14" s="22"/>
      <c r="D14" s="22"/>
      <c r="E14" s="22"/>
      <c r="F14" s="22"/>
      <c r="G14" s="5" t="s">
        <v>90</v>
      </c>
    </row>
    <row r="15" spans="1:7" ht="20.25" customHeight="1">
      <c r="A15" s="304" t="s">
        <v>91</v>
      </c>
      <c r="B15" s="305"/>
      <c r="C15" s="305"/>
      <c r="D15" s="305"/>
      <c r="E15" s="305"/>
      <c r="F15" s="305"/>
      <c r="G15" s="306"/>
    </row>
    <row r="16" spans="1:7" ht="26.25" customHeight="1">
      <c r="A16" s="304" t="s">
        <v>56</v>
      </c>
      <c r="B16" s="305"/>
      <c r="C16" s="305"/>
      <c r="D16" s="305"/>
      <c r="E16" s="305"/>
      <c r="F16" s="305"/>
      <c r="G16" s="306"/>
    </row>
    <row r="17" spans="1:7" ht="24.75" customHeight="1">
      <c r="A17" s="304" t="s">
        <v>57</v>
      </c>
      <c r="B17" s="305"/>
      <c r="C17" s="305"/>
      <c r="D17" s="305"/>
      <c r="E17" s="305"/>
      <c r="F17" s="305"/>
      <c r="G17" s="306"/>
    </row>
    <row r="18" spans="1:7" ht="29.25" customHeight="1">
      <c r="A18" s="304" t="s">
        <v>58</v>
      </c>
      <c r="B18" s="305"/>
      <c r="C18" s="305"/>
      <c r="D18" s="305"/>
      <c r="E18" s="305"/>
      <c r="F18" s="305"/>
      <c r="G18" s="306"/>
    </row>
    <row r="19" spans="1:7" ht="27.75" customHeight="1">
      <c r="A19" s="304" t="s">
        <v>59</v>
      </c>
      <c r="B19" s="305"/>
      <c r="C19" s="305"/>
      <c r="D19" s="305"/>
      <c r="E19" s="305"/>
      <c r="F19" s="305"/>
      <c r="G19" s="306"/>
    </row>
    <row r="20" spans="1:7" ht="38.25" customHeight="1">
      <c r="A20" s="307" t="s">
        <v>114</v>
      </c>
      <c r="B20" s="308"/>
      <c r="C20" s="308"/>
      <c r="D20" s="308"/>
      <c r="E20" s="308"/>
      <c r="F20" s="308"/>
      <c r="G20" s="309"/>
    </row>
    <row r="21" spans="1:7" ht="80.25" customHeight="1">
      <c r="A21" s="10" t="s">
        <v>60</v>
      </c>
      <c r="B21" s="298" t="s">
        <v>61</v>
      </c>
      <c r="C21" s="298"/>
      <c r="D21" s="11" t="s">
        <v>62</v>
      </c>
      <c r="E21" s="11" t="s">
        <v>63</v>
      </c>
      <c r="F21" s="11" t="s">
        <v>64</v>
      </c>
      <c r="G21" s="12" t="s">
        <v>65</v>
      </c>
    </row>
    <row r="22" spans="1:7" ht="15" customHeight="1">
      <c r="A22" s="271">
        <v>1</v>
      </c>
      <c r="B22" s="286" t="s">
        <v>66</v>
      </c>
      <c r="C22" s="287"/>
      <c r="D22" s="390" t="s">
        <v>103</v>
      </c>
      <c r="E22" s="277">
        <v>29</v>
      </c>
      <c r="F22" s="280"/>
      <c r="G22" s="283">
        <v>8575</v>
      </c>
    </row>
    <row r="23" spans="1:7" ht="15" customHeight="1">
      <c r="A23" s="272"/>
      <c r="B23" s="288"/>
      <c r="C23" s="289"/>
      <c r="D23" s="275"/>
      <c r="E23" s="278"/>
      <c r="F23" s="281"/>
      <c r="G23" s="284"/>
    </row>
    <row r="24" spans="1:7" ht="15" customHeight="1">
      <c r="A24" s="272"/>
      <c r="B24" s="288"/>
      <c r="C24" s="289"/>
      <c r="D24" s="275"/>
      <c r="E24" s="278"/>
      <c r="F24" s="281"/>
      <c r="G24" s="284"/>
    </row>
    <row r="25" spans="1:7">
      <c r="A25" s="272"/>
      <c r="B25" s="288"/>
      <c r="C25" s="289"/>
      <c r="D25" s="275"/>
      <c r="E25" s="278"/>
      <c r="F25" s="281"/>
      <c r="G25" s="284"/>
    </row>
    <row r="26" spans="1:7" ht="15" customHeight="1">
      <c r="A26" s="272"/>
      <c r="B26" s="288"/>
      <c r="C26" s="289"/>
      <c r="D26" s="275"/>
      <c r="E26" s="278"/>
      <c r="F26" s="281"/>
      <c r="G26" s="284"/>
    </row>
    <row r="27" spans="1:7" ht="15" customHeight="1">
      <c r="A27" s="272"/>
      <c r="B27" s="288"/>
      <c r="C27" s="289"/>
      <c r="D27" s="275"/>
      <c r="E27" s="278"/>
      <c r="F27" s="281"/>
      <c r="G27" s="284"/>
    </row>
    <row r="28" spans="1:7" ht="15" customHeight="1">
      <c r="A28" s="272"/>
      <c r="B28" s="288"/>
      <c r="C28" s="289"/>
      <c r="D28" s="275"/>
      <c r="E28" s="278"/>
      <c r="F28" s="281"/>
      <c r="G28" s="284"/>
    </row>
    <row r="29" spans="1:7" ht="15" customHeight="1">
      <c r="A29" s="272"/>
      <c r="B29" s="288"/>
      <c r="C29" s="289"/>
      <c r="D29" s="275"/>
      <c r="E29" s="278"/>
      <c r="F29" s="281"/>
      <c r="G29" s="284"/>
    </row>
    <row r="30" spans="1:7" ht="15" customHeight="1">
      <c r="A30" s="272"/>
      <c r="B30" s="288"/>
      <c r="C30" s="289"/>
      <c r="D30" s="275"/>
      <c r="E30" s="278"/>
      <c r="F30" s="281"/>
      <c r="G30" s="284"/>
    </row>
    <row r="31" spans="1:7" ht="15" customHeight="1">
      <c r="A31" s="273"/>
      <c r="B31" s="290"/>
      <c r="C31" s="291"/>
      <c r="D31" s="276"/>
      <c r="E31" s="279"/>
      <c r="F31" s="282"/>
      <c r="G31" s="285"/>
    </row>
    <row r="32" spans="1:7" ht="24" customHeight="1">
      <c r="A32" s="299" t="s">
        <v>68</v>
      </c>
      <c r="B32" s="300"/>
      <c r="C32" s="300"/>
      <c r="D32" s="13"/>
      <c r="E32" s="14">
        <f>SUM(E22)</f>
        <v>29</v>
      </c>
      <c r="F32" s="14"/>
      <c r="G32" s="15">
        <f>SUM(G22)</f>
        <v>8575</v>
      </c>
    </row>
    <row r="33" spans="1:7" ht="18.75" customHeight="1">
      <c r="A33" s="301"/>
      <c r="B33" s="302"/>
      <c r="C33" s="302"/>
      <c r="D33" s="302"/>
      <c r="E33" s="302"/>
      <c r="F33" s="302"/>
      <c r="G33" s="303"/>
    </row>
    <row r="34" spans="1:7" ht="29.25" customHeight="1">
      <c r="A34" s="391" t="s">
        <v>73</v>
      </c>
      <c r="B34" s="392"/>
      <c r="C34" s="392"/>
      <c r="D34" s="392"/>
      <c r="E34" s="392"/>
      <c r="F34" s="392"/>
      <c r="G34" s="393"/>
    </row>
    <row r="35" spans="1:7" ht="25.5" customHeight="1">
      <c r="A35" s="16"/>
      <c r="B35" s="17"/>
      <c r="C35" s="17"/>
      <c r="D35" s="17"/>
      <c r="E35" s="17"/>
      <c r="F35" s="17"/>
      <c r="G35" s="18"/>
    </row>
    <row r="36" spans="1:7" ht="26.25" customHeight="1">
      <c r="A36" s="394"/>
      <c r="B36" s="395"/>
      <c r="C36" s="395"/>
      <c r="D36" s="395"/>
      <c r="E36" s="395"/>
      <c r="F36" s="395"/>
      <c r="G36" s="396"/>
    </row>
    <row r="37" spans="1:7" ht="26.25" customHeight="1" thickBot="1">
      <c r="A37" s="397" t="s">
        <v>74</v>
      </c>
      <c r="B37" s="398"/>
      <c r="C37" s="398"/>
      <c r="D37" s="398"/>
      <c r="E37" s="398"/>
      <c r="F37" s="398"/>
      <c r="G37" s="399"/>
    </row>
    <row r="38" spans="1:7" ht="19.5" customHeight="1"/>
    <row r="39" spans="1:7" ht="111.75" customHeight="1"/>
  </sheetData>
  <mergeCells count="26">
    <mergeCell ref="A1:G1"/>
    <mergeCell ref="A2:G2"/>
    <mergeCell ref="A3:G3"/>
    <mergeCell ref="A4:G4"/>
    <mergeCell ref="A5:G5"/>
    <mergeCell ref="A6:G6"/>
    <mergeCell ref="A7:G7"/>
    <mergeCell ref="A8:G8"/>
    <mergeCell ref="A15:G15"/>
    <mergeCell ref="A16:G16"/>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95" right="0.7" top="1.25" bottom="0.75" header="0.3" footer="0.3"/>
  <pageSetup scale="60" orientation="portrait" r:id="rId1"/>
</worksheet>
</file>

<file path=xl/worksheets/sheet8.xml><?xml version="1.0" encoding="utf-8"?>
<worksheet xmlns="http://schemas.openxmlformats.org/spreadsheetml/2006/main" xmlns:r="http://schemas.openxmlformats.org/officeDocument/2006/relationships">
  <dimension ref="A1:I39"/>
  <sheetViews>
    <sheetView topLeftCell="A21" zoomScale="70" zoomScaleNormal="70" workbookViewId="0">
      <selection activeCell="O35" sqref="O35"/>
    </sheetView>
  </sheetViews>
  <sheetFormatPr defaultColWidth="9" defaultRowHeight="15"/>
  <cols>
    <col min="4" max="4" width="12.7109375" customWidth="1"/>
    <col min="5" max="5" width="14.85546875" customWidth="1"/>
    <col min="6" max="6" width="20.85546875" customWidth="1"/>
    <col min="7" max="7" width="70.28515625" customWidth="1"/>
  </cols>
  <sheetData>
    <row r="1" spans="1:9" ht="72.75" customHeight="1">
      <c r="A1" s="422" t="s">
        <v>75</v>
      </c>
      <c r="B1" s="423"/>
      <c r="C1" s="423"/>
      <c r="D1" s="423"/>
      <c r="E1" s="423"/>
      <c r="F1" s="423"/>
      <c r="G1" s="424"/>
    </row>
    <row r="2" spans="1:9" ht="21.75" customHeight="1">
      <c r="A2" s="425" t="s">
        <v>1</v>
      </c>
      <c r="B2" s="426"/>
      <c r="C2" s="426"/>
      <c r="D2" s="426"/>
      <c r="E2" s="426"/>
      <c r="F2" s="426"/>
      <c r="G2" s="427"/>
    </row>
    <row r="3" spans="1:9">
      <c r="A3" s="428"/>
      <c r="B3" s="429"/>
      <c r="C3" s="429"/>
      <c r="D3" s="429"/>
      <c r="E3" s="429"/>
      <c r="F3" s="429"/>
      <c r="G3" s="430"/>
    </row>
    <row r="4" spans="1:9" ht="32.25" customHeight="1">
      <c r="A4" s="304" t="s">
        <v>76</v>
      </c>
      <c r="B4" s="305"/>
      <c r="C4" s="305"/>
      <c r="D4" s="305"/>
      <c r="E4" s="305"/>
      <c r="F4" s="305"/>
      <c r="G4" s="306"/>
    </row>
    <row r="5" spans="1:9" ht="24.75" customHeight="1">
      <c r="A5" s="304" t="s">
        <v>77</v>
      </c>
      <c r="B5" s="305"/>
      <c r="C5" s="305"/>
      <c r="D5" s="305"/>
      <c r="E5" s="305"/>
      <c r="F5" s="305"/>
      <c r="G5" s="306"/>
    </row>
    <row r="6" spans="1:9" ht="21" customHeight="1">
      <c r="A6" s="304" t="s">
        <v>92</v>
      </c>
      <c r="B6" s="305"/>
      <c r="C6" s="305"/>
      <c r="D6" s="305"/>
      <c r="E6" s="305"/>
      <c r="F6" s="305"/>
      <c r="G6" s="306"/>
    </row>
    <row r="7" spans="1:9" ht="21.75" customHeight="1">
      <c r="A7" s="400" t="s">
        <v>50</v>
      </c>
      <c r="B7" s="401"/>
      <c r="C7" s="401"/>
      <c r="D7" s="401"/>
      <c r="E7" s="401"/>
      <c r="F7" s="401"/>
      <c r="G7" s="402"/>
    </row>
    <row r="8" spans="1:9" ht="18">
      <c r="A8" s="319"/>
      <c r="B8" s="320"/>
      <c r="C8" s="320"/>
      <c r="D8" s="320"/>
      <c r="E8" s="320"/>
      <c r="F8" s="320"/>
      <c r="G8" s="321"/>
    </row>
    <row r="9" spans="1:9" ht="24.75" customHeight="1">
      <c r="A9" s="295" t="s">
        <v>112</v>
      </c>
      <c r="B9" s="296"/>
      <c r="C9" s="296"/>
      <c r="D9" s="296"/>
      <c r="E9" s="296"/>
      <c r="F9" s="296"/>
      <c r="G9" s="297"/>
    </row>
    <row r="10" spans="1:9" ht="24.75" customHeight="1">
      <c r="A10" s="295" t="s">
        <v>124</v>
      </c>
      <c r="B10" s="296"/>
      <c r="C10" s="296"/>
      <c r="D10" s="296"/>
      <c r="E10" s="296"/>
      <c r="F10" s="296"/>
      <c r="G10" s="297"/>
      <c r="I10" s="20"/>
    </row>
    <row r="11" spans="1:9" ht="26.25" customHeight="1">
      <c r="A11" s="295" t="s">
        <v>79</v>
      </c>
      <c r="B11" s="296"/>
      <c r="C11" s="296"/>
      <c r="D11" s="296"/>
      <c r="E11" s="296"/>
      <c r="F11" s="296"/>
      <c r="G11" s="297"/>
    </row>
    <row r="12" spans="1:9" ht="21" customHeight="1">
      <c r="A12" s="295" t="s">
        <v>53</v>
      </c>
      <c r="B12" s="296"/>
      <c r="C12" s="296"/>
      <c r="D12" s="296"/>
      <c r="E12" s="296"/>
      <c r="F12" s="296"/>
      <c r="G12" s="297"/>
    </row>
    <row r="13" spans="1:9" ht="24" customHeight="1">
      <c r="A13" s="6"/>
      <c r="B13" s="7"/>
      <c r="C13" s="7"/>
      <c r="D13" s="7"/>
      <c r="E13" s="7"/>
      <c r="F13" s="8"/>
      <c r="G13" s="9" t="s">
        <v>54</v>
      </c>
    </row>
    <row r="14" spans="1:9" ht="23.25" customHeight="1">
      <c r="A14" s="304" t="s">
        <v>94</v>
      </c>
      <c r="B14" s="305"/>
      <c r="C14" s="305"/>
      <c r="D14" s="305"/>
      <c r="E14" s="305"/>
      <c r="F14" s="305"/>
      <c r="G14" s="306"/>
    </row>
    <row r="15" spans="1:9" ht="22.5" customHeight="1">
      <c r="A15" s="304" t="s">
        <v>95</v>
      </c>
      <c r="B15" s="305"/>
      <c r="C15" s="305"/>
      <c r="D15" s="305"/>
      <c r="E15" s="305"/>
      <c r="F15" s="305"/>
      <c r="G15" s="306"/>
    </row>
    <row r="16" spans="1:9" ht="23.25" customHeight="1">
      <c r="A16" s="304" t="s">
        <v>56</v>
      </c>
      <c r="B16" s="305"/>
      <c r="C16" s="305"/>
      <c r="D16" s="305"/>
      <c r="E16" s="305"/>
      <c r="F16" s="305"/>
      <c r="G16" s="306"/>
    </row>
    <row r="17" spans="1:7" ht="21" customHeight="1">
      <c r="A17" s="304" t="s">
        <v>57</v>
      </c>
      <c r="B17" s="305"/>
      <c r="C17" s="305"/>
      <c r="D17" s="305"/>
      <c r="E17" s="305"/>
      <c r="F17" s="305"/>
      <c r="G17" s="306"/>
    </row>
    <row r="18" spans="1:7" ht="22.5" customHeight="1">
      <c r="A18" s="304" t="s">
        <v>58</v>
      </c>
      <c r="B18" s="305"/>
      <c r="C18" s="305"/>
      <c r="D18" s="305"/>
      <c r="E18" s="305"/>
      <c r="F18" s="305"/>
      <c r="G18" s="306"/>
    </row>
    <row r="19" spans="1:7" ht="21.75" customHeight="1">
      <c r="A19" s="304" t="s">
        <v>59</v>
      </c>
      <c r="B19" s="305"/>
      <c r="C19" s="305"/>
      <c r="D19" s="305"/>
      <c r="E19" s="305"/>
      <c r="F19" s="305"/>
      <c r="G19" s="306"/>
    </row>
    <row r="20" spans="1:7" ht="48" customHeight="1">
      <c r="A20" s="307" t="s">
        <v>111</v>
      </c>
      <c r="B20" s="308"/>
      <c r="C20" s="308"/>
      <c r="D20" s="308"/>
      <c r="E20" s="308"/>
      <c r="F20" s="308"/>
      <c r="G20" s="309"/>
    </row>
    <row r="21" spans="1:7" ht="45" customHeight="1">
      <c r="A21" s="10" t="s">
        <v>60</v>
      </c>
      <c r="B21" s="298" t="s">
        <v>61</v>
      </c>
      <c r="C21" s="298"/>
      <c r="D21" s="11" t="s">
        <v>62</v>
      </c>
      <c r="E21" s="11" t="s">
        <v>63</v>
      </c>
      <c r="F21" s="11" t="s">
        <v>64</v>
      </c>
      <c r="G21" s="12" t="s">
        <v>65</v>
      </c>
    </row>
    <row r="22" spans="1:7" ht="15" customHeight="1">
      <c r="A22" s="271">
        <v>1</v>
      </c>
      <c r="B22" s="286" t="s">
        <v>66</v>
      </c>
      <c r="C22" s="287"/>
      <c r="D22" s="274" t="s">
        <v>103</v>
      </c>
      <c r="E22" s="412">
        <v>29</v>
      </c>
      <c r="F22" s="415"/>
      <c r="G22" s="418">
        <v>3205</v>
      </c>
    </row>
    <row r="23" spans="1:7" ht="15" customHeight="1">
      <c r="A23" s="272"/>
      <c r="B23" s="288"/>
      <c r="C23" s="289"/>
      <c r="D23" s="275"/>
      <c r="E23" s="413"/>
      <c r="F23" s="416"/>
      <c r="G23" s="419"/>
    </row>
    <row r="24" spans="1:7" ht="15" customHeight="1">
      <c r="A24" s="272"/>
      <c r="B24" s="288"/>
      <c r="C24" s="289"/>
      <c r="D24" s="275"/>
      <c r="E24" s="413"/>
      <c r="F24" s="416"/>
      <c r="G24" s="419"/>
    </row>
    <row r="25" spans="1:7" ht="15" customHeight="1">
      <c r="A25" s="272"/>
      <c r="B25" s="288"/>
      <c r="C25" s="289"/>
      <c r="D25" s="275"/>
      <c r="E25" s="413"/>
      <c r="F25" s="416"/>
      <c r="G25" s="419"/>
    </row>
    <row r="26" spans="1:7" ht="15" customHeight="1">
      <c r="A26" s="272"/>
      <c r="B26" s="288"/>
      <c r="C26" s="289"/>
      <c r="D26" s="275"/>
      <c r="E26" s="413"/>
      <c r="F26" s="416"/>
      <c r="G26" s="419"/>
    </row>
    <row r="27" spans="1:7" ht="15" customHeight="1">
      <c r="A27" s="272"/>
      <c r="B27" s="288"/>
      <c r="C27" s="289"/>
      <c r="D27" s="275"/>
      <c r="E27" s="413"/>
      <c r="F27" s="416"/>
      <c r="G27" s="419"/>
    </row>
    <row r="28" spans="1:7" ht="15" customHeight="1">
      <c r="A28" s="272"/>
      <c r="B28" s="288"/>
      <c r="C28" s="289"/>
      <c r="D28" s="275"/>
      <c r="E28" s="413"/>
      <c r="F28" s="416"/>
      <c r="G28" s="419"/>
    </row>
    <row r="29" spans="1:7" ht="15" customHeight="1">
      <c r="A29" s="272"/>
      <c r="B29" s="288"/>
      <c r="C29" s="289"/>
      <c r="D29" s="275"/>
      <c r="E29" s="413"/>
      <c r="F29" s="416"/>
      <c r="G29" s="419"/>
    </row>
    <row r="30" spans="1:7" ht="15" customHeight="1">
      <c r="A30" s="272"/>
      <c r="B30" s="288"/>
      <c r="C30" s="289"/>
      <c r="D30" s="275"/>
      <c r="E30" s="413"/>
      <c r="F30" s="416"/>
      <c r="G30" s="419"/>
    </row>
    <row r="31" spans="1:7" ht="15" customHeight="1">
      <c r="A31" s="273"/>
      <c r="B31" s="290"/>
      <c r="C31" s="291"/>
      <c r="D31" s="276"/>
      <c r="E31" s="414"/>
      <c r="F31" s="417"/>
      <c r="G31" s="420"/>
    </row>
    <row r="32" spans="1:7" ht="35.25" customHeight="1">
      <c r="A32" s="299" t="s">
        <v>68</v>
      </c>
      <c r="B32" s="300"/>
      <c r="C32" s="300"/>
      <c r="D32" s="13"/>
      <c r="E32" s="208">
        <f>SUM(E22)</f>
        <v>29</v>
      </c>
      <c r="F32" s="208"/>
      <c r="G32" s="209">
        <f>SUM(G22)</f>
        <v>3205</v>
      </c>
    </row>
    <row r="33" spans="1:7" ht="15" customHeight="1">
      <c r="A33" s="299"/>
      <c r="B33" s="300"/>
      <c r="C33" s="300"/>
      <c r="D33" s="300"/>
      <c r="E33" s="300"/>
      <c r="F33" s="300"/>
      <c r="G33" s="421"/>
    </row>
    <row r="34" spans="1:7" ht="22.5" customHeight="1">
      <c r="A34" s="391" t="s">
        <v>73</v>
      </c>
      <c r="B34" s="392"/>
      <c r="C34" s="392"/>
      <c r="D34" s="392"/>
      <c r="E34" s="392"/>
      <c r="F34" s="392"/>
      <c r="G34" s="393"/>
    </row>
    <row r="35" spans="1:7" ht="22.5" customHeight="1">
      <c r="A35" s="16"/>
      <c r="B35" s="17"/>
      <c r="C35" s="17"/>
      <c r="D35" s="17"/>
      <c r="E35" s="17"/>
      <c r="F35" s="17"/>
      <c r="G35" s="18"/>
    </row>
    <row r="36" spans="1:7" ht="24" customHeight="1">
      <c r="A36" s="394"/>
      <c r="B36" s="395"/>
      <c r="C36" s="395"/>
      <c r="D36" s="395"/>
      <c r="E36" s="395"/>
      <c r="F36" s="395"/>
      <c r="G36" s="396"/>
    </row>
    <row r="37" spans="1:7" ht="21.75" customHeight="1" thickBot="1">
      <c r="A37" s="397" t="s">
        <v>74</v>
      </c>
      <c r="B37" s="398"/>
      <c r="C37" s="398"/>
      <c r="D37" s="398"/>
      <c r="E37" s="398"/>
      <c r="F37" s="398"/>
      <c r="G37" s="399"/>
    </row>
    <row r="38" spans="1:7" ht="22.5" customHeight="1">
      <c r="A38" s="19"/>
      <c r="B38" s="19"/>
      <c r="C38" s="19"/>
      <c r="D38" s="19"/>
      <c r="E38" s="19"/>
      <c r="F38" s="19"/>
      <c r="G38" s="19"/>
    </row>
    <row r="39" spans="1:7" ht="88.5" customHeight="1"/>
  </sheetData>
  <mergeCells count="31">
    <mergeCell ref="A1:G1"/>
    <mergeCell ref="A2:G2"/>
    <mergeCell ref="A3:G3"/>
    <mergeCell ref="A4:G4"/>
    <mergeCell ref="A5:G5"/>
    <mergeCell ref="A6:G6"/>
    <mergeCell ref="A7:G7"/>
    <mergeCell ref="A8:G8"/>
    <mergeCell ref="A9:G9"/>
    <mergeCell ref="A10:G10"/>
    <mergeCell ref="A11:G11"/>
    <mergeCell ref="A12:G12"/>
    <mergeCell ref="A14:G14"/>
    <mergeCell ref="A15:G15"/>
    <mergeCell ref="A16:G16"/>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7" right="0.7" top="1.25" bottom="0.75" header="0.3" footer="0.3"/>
  <pageSetup scale="60" orientation="portrait" r:id="rId1"/>
</worksheet>
</file>

<file path=xl/worksheets/sheet9.xml><?xml version="1.0" encoding="utf-8"?>
<worksheet xmlns="http://schemas.openxmlformats.org/spreadsheetml/2006/main" xmlns:r="http://schemas.openxmlformats.org/officeDocument/2006/relationships">
  <dimension ref="A1:G23"/>
  <sheetViews>
    <sheetView zoomScale="68" zoomScaleNormal="68" workbookViewId="0">
      <selection activeCell="K1" sqref="K1"/>
    </sheetView>
  </sheetViews>
  <sheetFormatPr defaultRowHeight="15"/>
  <cols>
    <col min="1" max="1" width="19.42578125" customWidth="1"/>
    <col min="2" max="2" width="38.28515625" customWidth="1"/>
    <col min="3" max="3" width="25.5703125" customWidth="1"/>
    <col min="4" max="4" width="19.42578125" customWidth="1"/>
    <col min="5" max="5" width="27.5703125" customWidth="1"/>
    <col min="6" max="6" width="32" customWidth="1"/>
    <col min="7" max="7" width="14.140625" customWidth="1"/>
  </cols>
  <sheetData>
    <row r="1" spans="1:7">
      <c r="A1" s="431" t="s">
        <v>0</v>
      </c>
      <c r="B1" s="432"/>
      <c r="C1" s="432"/>
      <c r="D1" s="432"/>
      <c r="E1" s="432"/>
      <c r="F1" s="432"/>
      <c r="G1" s="433"/>
    </row>
    <row r="2" spans="1:7">
      <c r="A2" s="434"/>
      <c r="B2" s="213"/>
      <c r="C2" s="213"/>
      <c r="D2" s="213"/>
      <c r="E2" s="213"/>
      <c r="F2" s="213"/>
      <c r="G2" s="435"/>
    </row>
    <row r="3" spans="1:7">
      <c r="A3" s="434"/>
      <c r="B3" s="213"/>
      <c r="C3" s="213"/>
      <c r="D3" s="213"/>
      <c r="E3" s="213"/>
      <c r="F3" s="213"/>
      <c r="G3" s="435"/>
    </row>
    <row r="4" spans="1:7">
      <c r="A4" s="434"/>
      <c r="B4" s="213"/>
      <c r="C4" s="213"/>
      <c r="D4" s="213"/>
      <c r="E4" s="213"/>
      <c r="F4" s="213"/>
      <c r="G4" s="435"/>
    </row>
    <row r="5" spans="1:7" ht="15.75" thickBot="1">
      <c r="A5" s="436"/>
      <c r="B5" s="437"/>
      <c r="C5" s="437"/>
      <c r="D5" s="437"/>
      <c r="E5" s="437"/>
      <c r="F5" s="437"/>
      <c r="G5" s="438"/>
    </row>
    <row r="6" spans="1:7" ht="23.25">
      <c r="A6" s="439" t="s">
        <v>1</v>
      </c>
      <c r="B6" s="343"/>
      <c r="C6" s="343"/>
      <c r="D6" s="343"/>
      <c r="E6" s="343"/>
      <c r="F6" s="343"/>
      <c r="G6" s="440"/>
    </row>
    <row r="7" spans="1:7">
      <c r="A7" s="158"/>
      <c r="B7" s="77"/>
      <c r="C7" s="77"/>
      <c r="D7" s="77"/>
      <c r="E7" s="77"/>
      <c r="F7" s="77"/>
      <c r="G7" s="168"/>
    </row>
    <row r="8" spans="1:7" ht="23.25">
      <c r="A8" s="439" t="s">
        <v>113</v>
      </c>
      <c r="B8" s="343"/>
      <c r="C8" s="343"/>
      <c r="D8" s="343"/>
      <c r="E8" s="343"/>
      <c r="F8" s="343"/>
      <c r="G8" s="440"/>
    </row>
    <row r="9" spans="1:7" ht="23.25">
      <c r="A9" s="439" t="s">
        <v>2</v>
      </c>
      <c r="B9" s="343"/>
      <c r="C9" s="343"/>
      <c r="D9" s="343"/>
      <c r="E9" s="343"/>
      <c r="F9" s="343"/>
      <c r="G9" s="440"/>
    </row>
    <row r="10" spans="1:7" ht="23.25">
      <c r="A10" s="441" t="s">
        <v>101</v>
      </c>
      <c r="B10" s="344"/>
      <c r="C10" s="344"/>
      <c r="D10" s="344"/>
      <c r="E10" s="344"/>
      <c r="F10" s="344"/>
      <c r="G10" s="442"/>
    </row>
    <row r="11" spans="1:7" ht="19.5" thickBot="1">
      <c r="A11" s="169"/>
      <c r="B11" s="1"/>
      <c r="C11" s="1"/>
      <c r="D11" s="1"/>
      <c r="E11" s="1"/>
      <c r="F11" s="1"/>
      <c r="G11" s="170"/>
    </row>
    <row r="12" spans="1:7" ht="37.5" customHeight="1">
      <c r="A12" s="125" t="s">
        <v>3</v>
      </c>
      <c r="B12" s="126" t="s">
        <v>4</v>
      </c>
      <c r="C12" s="126" t="s">
        <v>5</v>
      </c>
      <c r="D12" s="126" t="s">
        <v>6</v>
      </c>
      <c r="E12" s="126" t="s">
        <v>7</v>
      </c>
      <c r="F12" s="126" t="s">
        <v>8</v>
      </c>
      <c r="G12" s="127" t="s">
        <v>9</v>
      </c>
    </row>
    <row r="13" spans="1:7" ht="33" customHeight="1">
      <c r="A13" s="134">
        <v>44556</v>
      </c>
      <c r="B13" s="150" t="s">
        <v>176</v>
      </c>
      <c r="C13" s="149" t="s">
        <v>15</v>
      </c>
      <c r="D13" s="70">
        <v>7</v>
      </c>
      <c r="E13" s="112">
        <v>2450</v>
      </c>
      <c r="F13" s="150" t="s">
        <v>10</v>
      </c>
      <c r="G13" s="113" t="s">
        <v>163</v>
      </c>
    </row>
    <row r="14" spans="1:7" ht="36" customHeight="1">
      <c r="A14" s="134">
        <v>44556</v>
      </c>
      <c r="B14" s="150" t="s">
        <v>176</v>
      </c>
      <c r="C14" s="149" t="s">
        <v>15</v>
      </c>
      <c r="D14" s="70">
        <v>5</v>
      </c>
      <c r="E14" s="112">
        <v>1750</v>
      </c>
      <c r="F14" s="150" t="s">
        <v>10</v>
      </c>
      <c r="G14" s="113" t="s">
        <v>164</v>
      </c>
    </row>
    <row r="15" spans="1:7" ht="33.75" customHeight="1">
      <c r="A15" s="134">
        <v>44557</v>
      </c>
      <c r="B15" s="150" t="s">
        <v>195</v>
      </c>
      <c r="C15" s="149" t="s">
        <v>15</v>
      </c>
      <c r="D15" s="70">
        <v>7.5</v>
      </c>
      <c r="E15" s="112">
        <v>2625</v>
      </c>
      <c r="F15" s="150" t="s">
        <v>10</v>
      </c>
      <c r="G15" s="113" t="s">
        <v>165</v>
      </c>
    </row>
    <row r="16" spans="1:7" ht="30" customHeight="1">
      <c r="A16" s="134">
        <v>44557</v>
      </c>
      <c r="B16" s="150" t="s">
        <v>195</v>
      </c>
      <c r="C16" s="149" t="s">
        <v>15</v>
      </c>
      <c r="D16" s="70">
        <v>5</v>
      </c>
      <c r="E16" s="112">
        <v>1750</v>
      </c>
      <c r="F16" s="150" t="s">
        <v>10</v>
      </c>
      <c r="G16" s="113" t="s">
        <v>166</v>
      </c>
    </row>
    <row r="17" spans="1:7" ht="30" customHeight="1">
      <c r="A17" s="134">
        <v>44558</v>
      </c>
      <c r="B17" s="150" t="s">
        <v>178</v>
      </c>
      <c r="C17" s="149" t="s">
        <v>15</v>
      </c>
      <c r="D17" s="70">
        <v>7.5</v>
      </c>
      <c r="E17" s="112">
        <v>2625</v>
      </c>
      <c r="F17" s="150" t="s">
        <v>10</v>
      </c>
      <c r="G17" s="113" t="s">
        <v>167</v>
      </c>
    </row>
    <row r="18" spans="1:7" ht="31.5" customHeight="1">
      <c r="A18" s="134">
        <v>44558</v>
      </c>
      <c r="B18" s="150" t="s">
        <v>178</v>
      </c>
      <c r="C18" s="149" t="s">
        <v>15</v>
      </c>
      <c r="D18" s="70">
        <v>5</v>
      </c>
      <c r="E18" s="112">
        <v>1750</v>
      </c>
      <c r="F18" s="150" t="s">
        <v>10</v>
      </c>
      <c r="G18" s="113" t="s">
        <v>168</v>
      </c>
    </row>
    <row r="19" spans="1:7" ht="30.75" customHeight="1">
      <c r="A19" s="134">
        <v>44561</v>
      </c>
      <c r="B19" s="150" t="s">
        <v>196</v>
      </c>
      <c r="C19" s="149" t="s">
        <v>128</v>
      </c>
      <c r="D19" s="70">
        <v>7.5</v>
      </c>
      <c r="E19" s="112">
        <v>750</v>
      </c>
      <c r="F19" s="150" t="s">
        <v>10</v>
      </c>
      <c r="G19" s="113" t="s">
        <v>169</v>
      </c>
    </row>
    <row r="20" spans="1:7" ht="33.75" customHeight="1">
      <c r="A20" s="134">
        <v>44561</v>
      </c>
      <c r="B20" s="150" t="s">
        <v>197</v>
      </c>
      <c r="C20" s="149" t="s">
        <v>11</v>
      </c>
      <c r="D20" s="70">
        <v>5</v>
      </c>
      <c r="E20" s="112">
        <v>2250</v>
      </c>
      <c r="F20" s="150" t="s">
        <v>10</v>
      </c>
      <c r="G20" s="113" t="s">
        <v>170</v>
      </c>
    </row>
    <row r="21" spans="1:7" ht="28.5" customHeight="1">
      <c r="A21" s="134">
        <v>44561</v>
      </c>
      <c r="B21" s="150" t="s">
        <v>180</v>
      </c>
      <c r="C21" s="149" t="s">
        <v>15</v>
      </c>
      <c r="D21" s="70">
        <v>5</v>
      </c>
      <c r="E21" s="112">
        <v>1750</v>
      </c>
      <c r="F21" s="150" t="s">
        <v>10</v>
      </c>
      <c r="G21" s="113" t="s">
        <v>171</v>
      </c>
    </row>
    <row r="22" spans="1:7" ht="28.5" customHeight="1">
      <c r="A22" s="134">
        <v>44561</v>
      </c>
      <c r="B22" s="150" t="s">
        <v>180</v>
      </c>
      <c r="C22" s="149" t="s">
        <v>15</v>
      </c>
      <c r="D22" s="70">
        <v>5</v>
      </c>
      <c r="E22" s="112">
        <v>1750</v>
      </c>
      <c r="F22" s="150" t="s">
        <v>10</v>
      </c>
      <c r="G22" s="113" t="s">
        <v>172</v>
      </c>
    </row>
    <row r="23" spans="1:7" ht="36" customHeight="1" thickBot="1">
      <c r="A23" s="128"/>
      <c r="B23" s="129"/>
      <c r="C23" s="130"/>
      <c r="D23" s="116">
        <f>SUM(D13:D22)</f>
        <v>59.5</v>
      </c>
      <c r="E23" s="124">
        <f>SUM(E13:E22)</f>
        <v>19450</v>
      </c>
      <c r="F23" s="136"/>
      <c r="G23" s="131"/>
    </row>
  </sheetData>
  <mergeCells count="5">
    <mergeCell ref="A1:G5"/>
    <mergeCell ref="A6:G6"/>
    <mergeCell ref="A8:G8"/>
    <mergeCell ref="A9:G9"/>
    <mergeCell ref="A10:G10"/>
  </mergeCells>
  <pageMargins left="0.7" right="0.7" top="1.25" bottom="0.75" header="0.3" footer="0.3"/>
  <pageSetup scale="45" orientation="portrait" r:id="rId1"/>
</worksheet>
</file>

<file path=xl/worksheets/sheet10.xml><?xml version="1.0" encoding="utf-8"?>
<worksheet xmlns="http://schemas.openxmlformats.org/spreadsheetml/2006/main" xmlns:r="http://schemas.openxmlformats.org/officeDocument/2006/relationships">
  <dimension ref="A1:I33"/>
  <sheetViews>
    <sheetView tabSelected="1" topLeftCell="A22" zoomScale="50" zoomScaleNormal="50" workbookViewId="0">
      <selection activeCell="S29" sqref="S29"/>
    </sheetView>
  </sheetViews>
  <sheetFormatPr defaultRowHeight="15"/>
  <cols>
    <col min="2" max="2" width="23.140625" customWidth="1"/>
    <col min="3" max="3" width="11.28515625" customWidth="1"/>
    <col min="4" max="4" width="23.85546875" customWidth="1"/>
    <col min="5" max="5" width="23.5703125" customWidth="1"/>
    <col min="6" max="6" width="16.85546875" customWidth="1"/>
    <col min="7" max="7" width="26.42578125" customWidth="1"/>
    <col min="8" max="8" width="23.5703125" customWidth="1"/>
    <col min="9" max="9" width="19.42578125" customWidth="1"/>
  </cols>
  <sheetData>
    <row r="1" spans="1:9" ht="19.5" thickBot="1">
      <c r="A1" s="244" t="s">
        <v>17</v>
      </c>
      <c r="B1" s="245"/>
      <c r="C1" s="245"/>
      <c r="D1" s="55"/>
      <c r="E1" s="56"/>
      <c r="F1" s="246" t="s">
        <v>18</v>
      </c>
      <c r="G1" s="246"/>
      <c r="H1" s="246"/>
      <c r="I1" s="247"/>
    </row>
    <row r="2" spans="1:9" ht="72.75">
      <c r="A2" s="373" t="s">
        <v>0</v>
      </c>
      <c r="B2" s="374"/>
      <c r="C2" s="374"/>
      <c r="D2" s="374"/>
      <c r="E2" s="374"/>
      <c r="F2" s="374"/>
      <c r="G2" s="374"/>
      <c r="H2" s="374"/>
      <c r="I2" s="375"/>
    </row>
    <row r="3" spans="1:9" ht="18">
      <c r="A3" s="488" t="s">
        <v>19</v>
      </c>
      <c r="B3" s="489"/>
      <c r="C3" s="489"/>
      <c r="D3" s="489"/>
      <c r="E3" s="489"/>
      <c r="F3" s="489"/>
      <c r="G3" s="489"/>
      <c r="H3" s="489"/>
      <c r="I3" s="490"/>
    </row>
    <row r="4" spans="1:9" ht="18">
      <c r="A4" s="488" t="s">
        <v>20</v>
      </c>
      <c r="B4" s="489"/>
      <c r="C4" s="489"/>
      <c r="D4" s="489"/>
      <c r="E4" s="489"/>
      <c r="F4" s="489"/>
      <c r="G4" s="489"/>
      <c r="H4" s="489"/>
      <c r="I4" s="490"/>
    </row>
    <row r="5" spans="1:9" ht="23.25">
      <c r="A5" s="379" t="s">
        <v>21</v>
      </c>
      <c r="B5" s="380"/>
      <c r="C5" s="380"/>
      <c r="D5" s="380"/>
      <c r="E5" s="380"/>
      <c r="F5" s="380"/>
      <c r="G5" s="380"/>
      <c r="H5" s="380"/>
      <c r="I5" s="381"/>
    </row>
    <row r="6" spans="1:9" ht="24" thickBot="1">
      <c r="A6" s="480" t="s">
        <v>22</v>
      </c>
      <c r="B6" s="481"/>
      <c r="C6" s="481"/>
      <c r="D6" s="481"/>
      <c r="E6" s="481"/>
      <c r="F6" s="481"/>
      <c r="G6" s="481"/>
      <c r="H6" s="481"/>
      <c r="I6" s="482"/>
    </row>
    <row r="7" spans="1:9" ht="18.75">
      <c r="A7" s="225"/>
      <c r="B7" s="226"/>
      <c r="C7" s="226"/>
      <c r="D7" s="57"/>
      <c r="E7" s="58"/>
      <c r="F7" s="58"/>
      <c r="G7" s="59"/>
      <c r="H7" s="483"/>
      <c r="I7" s="484"/>
    </row>
    <row r="8" spans="1:9" ht="24.75">
      <c r="A8" s="485" t="s">
        <v>110</v>
      </c>
      <c r="B8" s="486"/>
      <c r="C8" s="486"/>
      <c r="D8" s="486"/>
      <c r="E8" s="486"/>
      <c r="F8" s="486"/>
      <c r="G8" s="486"/>
      <c r="H8" s="486"/>
      <c r="I8" s="487"/>
    </row>
    <row r="9" spans="1:9" ht="21" thickBot="1">
      <c r="A9" s="225"/>
      <c r="B9" s="226"/>
      <c r="C9" s="226"/>
      <c r="D9" s="60"/>
      <c r="E9" s="58"/>
      <c r="F9" s="58"/>
      <c r="G9" s="229"/>
      <c r="H9" s="229"/>
      <c r="I9" s="230"/>
    </row>
    <row r="10" spans="1:9" ht="23.25">
      <c r="A10" s="472" t="s">
        <v>23</v>
      </c>
      <c r="B10" s="473"/>
      <c r="C10" s="473"/>
      <c r="D10" s="61"/>
      <c r="E10" s="62"/>
      <c r="F10" s="63"/>
      <c r="G10" s="474"/>
      <c r="H10" s="474"/>
      <c r="I10" s="475"/>
    </row>
    <row r="11" spans="1:9" ht="23.25">
      <c r="A11" s="93" t="s">
        <v>102</v>
      </c>
      <c r="B11" s="65"/>
      <c r="C11" s="66"/>
      <c r="D11" s="141"/>
      <c r="E11" s="141"/>
      <c r="F11" s="67"/>
      <c r="G11" s="463" t="s">
        <v>108</v>
      </c>
      <c r="H11" s="463"/>
      <c r="I11" s="464"/>
    </row>
    <row r="12" spans="1:9" ht="23.25">
      <c r="A12" s="476" t="s">
        <v>24</v>
      </c>
      <c r="B12" s="477"/>
      <c r="C12" s="477"/>
      <c r="D12" s="141"/>
      <c r="E12" s="141"/>
      <c r="F12" s="67"/>
      <c r="G12" s="463" t="s">
        <v>25</v>
      </c>
      <c r="H12" s="463"/>
      <c r="I12" s="464"/>
    </row>
    <row r="13" spans="1:9" ht="23.25">
      <c r="A13" s="64" t="s">
        <v>26</v>
      </c>
      <c r="B13" s="65"/>
      <c r="C13" s="66"/>
      <c r="D13" s="141"/>
      <c r="E13" s="68"/>
      <c r="F13" s="67"/>
      <c r="G13" s="463" t="s">
        <v>27</v>
      </c>
      <c r="H13" s="463"/>
      <c r="I13" s="464"/>
    </row>
    <row r="14" spans="1:9" ht="23.25">
      <c r="A14" s="64" t="s">
        <v>28</v>
      </c>
      <c r="B14" s="65"/>
      <c r="C14" s="66"/>
      <c r="D14" s="141"/>
      <c r="E14" s="68"/>
      <c r="F14" s="67"/>
      <c r="G14" s="478" t="s">
        <v>29</v>
      </c>
      <c r="H14" s="478"/>
      <c r="I14" s="479"/>
    </row>
    <row r="15" spans="1:9" ht="23.25">
      <c r="A15" s="470" t="s">
        <v>30</v>
      </c>
      <c r="B15" s="471"/>
      <c r="C15" s="471"/>
      <c r="D15" s="141"/>
      <c r="E15" s="68"/>
      <c r="F15" s="67"/>
      <c r="G15" s="478" t="s">
        <v>31</v>
      </c>
      <c r="H15" s="478"/>
      <c r="I15" s="479"/>
    </row>
    <row r="16" spans="1:9" ht="23.25">
      <c r="A16" s="470" t="s">
        <v>32</v>
      </c>
      <c r="B16" s="471"/>
      <c r="C16" s="471"/>
      <c r="D16" s="142"/>
      <c r="E16" s="68"/>
      <c r="F16" s="67"/>
      <c r="G16" s="478" t="s">
        <v>33</v>
      </c>
      <c r="H16" s="478"/>
      <c r="I16" s="479"/>
    </row>
    <row r="17" spans="1:9" ht="23.25">
      <c r="A17" s="470" t="s">
        <v>34</v>
      </c>
      <c r="B17" s="471"/>
      <c r="C17" s="471"/>
      <c r="D17" s="471"/>
      <c r="E17" s="68"/>
      <c r="F17" s="67"/>
      <c r="G17" s="463" t="s">
        <v>35</v>
      </c>
      <c r="H17" s="463"/>
      <c r="I17" s="464"/>
    </row>
    <row r="18" spans="1:9" ht="23.25">
      <c r="A18" s="461" t="s">
        <v>109</v>
      </c>
      <c r="B18" s="462"/>
      <c r="C18" s="462"/>
      <c r="D18" s="462"/>
      <c r="E18" s="462"/>
      <c r="F18" s="463" t="s">
        <v>36</v>
      </c>
      <c r="G18" s="463"/>
      <c r="H18" s="463"/>
      <c r="I18" s="464"/>
    </row>
    <row r="19" spans="1:9" ht="23.25">
      <c r="A19" s="96"/>
      <c r="B19" s="67"/>
      <c r="C19" s="97"/>
      <c r="D19" s="67"/>
      <c r="E19" s="67"/>
      <c r="F19" s="67"/>
      <c r="G19" s="67"/>
      <c r="H19" s="67"/>
      <c r="I19" s="98"/>
    </row>
    <row r="20" spans="1:9" ht="23.25">
      <c r="A20" s="161" t="s">
        <v>37</v>
      </c>
      <c r="B20" s="99"/>
      <c r="C20" s="99"/>
      <c r="D20" s="99"/>
      <c r="E20" s="99"/>
      <c r="F20" s="99"/>
      <c r="G20" s="99"/>
      <c r="H20" s="100"/>
      <c r="I20" s="162"/>
    </row>
    <row r="21" spans="1:9" ht="81.75" customHeight="1">
      <c r="A21" s="151" t="s">
        <v>38</v>
      </c>
      <c r="B21" s="69" t="s">
        <v>39</v>
      </c>
      <c r="C21" s="69" t="s">
        <v>40</v>
      </c>
      <c r="D21" s="69" t="s">
        <v>41</v>
      </c>
      <c r="E21" s="69" t="s">
        <v>42</v>
      </c>
      <c r="F21" s="69" t="s">
        <v>43</v>
      </c>
      <c r="G21" s="69" t="s">
        <v>44</v>
      </c>
      <c r="H21" s="69" t="s">
        <v>45</v>
      </c>
      <c r="I21" s="152" t="s">
        <v>46</v>
      </c>
    </row>
    <row r="22" spans="1:9" ht="23.25">
      <c r="A22" s="466">
        <v>1</v>
      </c>
      <c r="B22" s="459">
        <v>44556</v>
      </c>
      <c r="C22" s="443">
        <v>4</v>
      </c>
      <c r="D22" s="95" t="s">
        <v>15</v>
      </c>
      <c r="E22" s="349">
        <v>99</v>
      </c>
      <c r="F22" s="460">
        <v>12</v>
      </c>
      <c r="G22" s="351">
        <f>F22*E22*5</f>
        <v>5940</v>
      </c>
      <c r="H22" s="465">
        <v>4200</v>
      </c>
      <c r="I22" s="353">
        <f>G22-H22</f>
        <v>1740</v>
      </c>
    </row>
    <row r="23" spans="1:9" ht="35.25" customHeight="1">
      <c r="A23" s="467"/>
      <c r="B23" s="459"/>
      <c r="C23" s="444"/>
      <c r="D23" s="95" t="s">
        <v>15</v>
      </c>
      <c r="E23" s="349"/>
      <c r="F23" s="460"/>
      <c r="G23" s="351"/>
      <c r="H23" s="465"/>
      <c r="I23" s="353"/>
    </row>
    <row r="24" spans="1:9" ht="23.25">
      <c r="A24" s="468">
        <v>2</v>
      </c>
      <c r="B24" s="459">
        <v>44557</v>
      </c>
      <c r="C24" s="443">
        <v>4</v>
      </c>
      <c r="D24" s="95" t="s">
        <v>15</v>
      </c>
      <c r="E24" s="349">
        <v>98</v>
      </c>
      <c r="F24" s="460">
        <v>12.5</v>
      </c>
      <c r="G24" s="351">
        <f>E24*F24*5</f>
        <v>6125</v>
      </c>
      <c r="H24" s="465">
        <v>4375</v>
      </c>
      <c r="I24" s="353">
        <f>G24-H24</f>
        <v>1750</v>
      </c>
    </row>
    <row r="25" spans="1:9" ht="33" customHeight="1">
      <c r="A25" s="469"/>
      <c r="B25" s="459"/>
      <c r="C25" s="444"/>
      <c r="D25" s="95" t="s">
        <v>15</v>
      </c>
      <c r="E25" s="349"/>
      <c r="F25" s="460"/>
      <c r="G25" s="351"/>
      <c r="H25" s="465"/>
      <c r="I25" s="353"/>
    </row>
    <row r="26" spans="1:9" ht="23.25" customHeight="1">
      <c r="A26" s="466">
        <v>3</v>
      </c>
      <c r="B26" s="491">
        <v>44558</v>
      </c>
      <c r="C26" s="443">
        <v>4</v>
      </c>
      <c r="D26" s="448" t="s">
        <v>175</v>
      </c>
      <c r="E26" s="443">
        <v>99</v>
      </c>
      <c r="F26" s="445">
        <v>12.5</v>
      </c>
      <c r="G26" s="453">
        <f>E26*F26*5</f>
        <v>6187.5</v>
      </c>
      <c r="H26" s="456">
        <v>4375</v>
      </c>
      <c r="I26" s="449">
        <f>G26-H26</f>
        <v>1812.5</v>
      </c>
    </row>
    <row r="27" spans="1:9" ht="23.25" customHeight="1">
      <c r="A27" s="494"/>
      <c r="B27" s="493"/>
      <c r="C27" s="452"/>
      <c r="D27" s="448"/>
      <c r="E27" s="452"/>
      <c r="F27" s="446"/>
      <c r="G27" s="454"/>
      <c r="H27" s="457"/>
      <c r="I27" s="450"/>
    </row>
    <row r="28" spans="1:9" ht="28.5" customHeight="1">
      <c r="A28" s="467"/>
      <c r="B28" s="492"/>
      <c r="C28" s="444"/>
      <c r="D28" s="144" t="s">
        <v>189</v>
      </c>
      <c r="E28" s="444"/>
      <c r="F28" s="447"/>
      <c r="G28" s="455"/>
      <c r="H28" s="458"/>
      <c r="I28" s="451"/>
    </row>
    <row r="29" spans="1:9" ht="47.25" customHeight="1">
      <c r="A29" s="466">
        <v>5</v>
      </c>
      <c r="B29" s="491">
        <v>44561</v>
      </c>
      <c r="C29" s="138">
        <v>4</v>
      </c>
      <c r="D29" s="144" t="s">
        <v>189</v>
      </c>
      <c r="E29" s="443">
        <v>98</v>
      </c>
      <c r="F29" s="445">
        <v>10</v>
      </c>
      <c r="G29" s="453">
        <f>E29*F29*5</f>
        <v>4900</v>
      </c>
      <c r="H29" s="456">
        <v>3500</v>
      </c>
      <c r="I29" s="449">
        <f>G29-H29</f>
        <v>1400</v>
      </c>
    </row>
    <row r="30" spans="1:9" ht="42" customHeight="1">
      <c r="A30" s="467"/>
      <c r="B30" s="492"/>
      <c r="C30" s="138">
        <v>4</v>
      </c>
      <c r="D30" s="144" t="s">
        <v>189</v>
      </c>
      <c r="E30" s="444"/>
      <c r="F30" s="447"/>
      <c r="G30" s="455"/>
      <c r="H30" s="458"/>
      <c r="I30" s="451"/>
    </row>
    <row r="31" spans="1:9" ht="30.75" customHeight="1">
      <c r="A31" s="466">
        <v>4</v>
      </c>
      <c r="B31" s="491">
        <v>44561</v>
      </c>
      <c r="C31" s="147">
        <v>4</v>
      </c>
      <c r="D31" s="144" t="s">
        <v>190</v>
      </c>
      <c r="E31" s="443">
        <v>82</v>
      </c>
      <c r="F31" s="445">
        <v>12.5</v>
      </c>
      <c r="G31" s="453">
        <v>5125</v>
      </c>
      <c r="H31" s="456">
        <v>3000</v>
      </c>
      <c r="I31" s="449">
        <v>2125</v>
      </c>
    </row>
    <row r="32" spans="1:9" ht="41.25" customHeight="1">
      <c r="A32" s="467"/>
      <c r="B32" s="492"/>
      <c r="C32" s="148">
        <v>1</v>
      </c>
      <c r="D32" s="144" t="s">
        <v>11</v>
      </c>
      <c r="E32" s="444"/>
      <c r="F32" s="447"/>
      <c r="G32" s="455"/>
      <c r="H32" s="458"/>
      <c r="I32" s="451"/>
    </row>
    <row r="33" spans="1:9" ht="39" customHeight="1" thickBot="1">
      <c r="A33" s="153"/>
      <c r="B33" s="154"/>
      <c r="C33" s="155"/>
      <c r="D33" s="145"/>
      <c r="E33" s="155">
        <v>476</v>
      </c>
      <c r="F33" s="163">
        <v>59.5</v>
      </c>
      <c r="G33" s="164">
        <v>28277.5</v>
      </c>
      <c r="H33" s="165">
        <v>19450</v>
      </c>
      <c r="I33" s="156">
        <v>8827.5</v>
      </c>
    </row>
  </sheetData>
  <mergeCells count="66">
    <mergeCell ref="A29:A30"/>
    <mergeCell ref="B29:B30"/>
    <mergeCell ref="C26:C28"/>
    <mergeCell ref="B31:B32"/>
    <mergeCell ref="A31:A32"/>
    <mergeCell ref="B26:B28"/>
    <mergeCell ref="A26:A28"/>
    <mergeCell ref="I31:I32"/>
    <mergeCell ref="E29:E30"/>
    <mergeCell ref="H29:H30"/>
    <mergeCell ref="G29:G30"/>
    <mergeCell ref="I29:I30"/>
    <mergeCell ref="F29:F30"/>
    <mergeCell ref="E31:E32"/>
    <mergeCell ref="F31:F32"/>
    <mergeCell ref="G31:G32"/>
    <mergeCell ref="H31:H32"/>
    <mergeCell ref="A5:I5"/>
    <mergeCell ref="A1:C1"/>
    <mergeCell ref="F1:I1"/>
    <mergeCell ref="A2:I2"/>
    <mergeCell ref="A3:I3"/>
    <mergeCell ref="A4:I4"/>
    <mergeCell ref="A6:I6"/>
    <mergeCell ref="A7:C7"/>
    <mergeCell ref="H7:I7"/>
    <mergeCell ref="A8:I8"/>
    <mergeCell ref="A9:C9"/>
    <mergeCell ref="G9:I9"/>
    <mergeCell ref="A17:D17"/>
    <mergeCell ref="G17:I17"/>
    <mergeCell ref="A10:C10"/>
    <mergeCell ref="G10:I10"/>
    <mergeCell ref="G11:I11"/>
    <mergeCell ref="A12:C12"/>
    <mergeCell ref="G12:I12"/>
    <mergeCell ref="G13:I13"/>
    <mergeCell ref="G14:I14"/>
    <mergeCell ref="A15:C15"/>
    <mergeCell ref="G15:I15"/>
    <mergeCell ref="A16:C16"/>
    <mergeCell ref="G16:I16"/>
    <mergeCell ref="B24:B25"/>
    <mergeCell ref="E24:E25"/>
    <mergeCell ref="F24:F25"/>
    <mergeCell ref="G24:G25"/>
    <mergeCell ref="A18:E18"/>
    <mergeCell ref="F18:I18"/>
    <mergeCell ref="B22:B23"/>
    <mergeCell ref="E22:E23"/>
    <mergeCell ref="F22:F23"/>
    <mergeCell ref="G22:G23"/>
    <mergeCell ref="H22:H23"/>
    <mergeCell ref="I22:I23"/>
    <mergeCell ref="C22:C23"/>
    <mergeCell ref="A22:A23"/>
    <mergeCell ref="A24:A25"/>
    <mergeCell ref="H24:H25"/>
    <mergeCell ref="I24:I25"/>
    <mergeCell ref="C24:C25"/>
    <mergeCell ref="F26:F28"/>
    <mergeCell ref="D26:D27"/>
    <mergeCell ref="I26:I28"/>
    <mergeCell ref="E26:E28"/>
    <mergeCell ref="G26:G28"/>
    <mergeCell ref="H26:H28"/>
  </mergeCells>
  <pageMargins left="0.7" right="0.7" top="1.25" bottom="0.75" header="0.3" footer="0.3"/>
  <pageSetup scale="51" orientation="portrait" r:id="rId1"/>
</worksheet>
</file>

<file path=xl/worksheets/sheet11.xml><?xml version="1.0" encoding="utf-8"?>
<worksheet xmlns="http://schemas.openxmlformats.org/spreadsheetml/2006/main" xmlns:r="http://schemas.openxmlformats.org/officeDocument/2006/relationships">
  <dimension ref="A1:G37"/>
  <sheetViews>
    <sheetView zoomScale="60" zoomScaleNormal="60" workbookViewId="0">
      <selection activeCell="A10" sqref="A10:G10"/>
    </sheetView>
  </sheetViews>
  <sheetFormatPr defaultRowHeight="15"/>
  <cols>
    <col min="3" max="3" width="43.28515625" customWidth="1"/>
    <col min="4" max="4" width="23.85546875" customWidth="1"/>
    <col min="5" max="5" width="22.28515625" customWidth="1"/>
    <col min="6" max="6" width="27.140625" customWidth="1"/>
    <col min="7" max="7" width="16" customWidth="1"/>
  </cols>
  <sheetData>
    <row r="1" spans="1:7" ht="72.75">
      <c r="A1" s="322" t="s">
        <v>0</v>
      </c>
      <c r="B1" s="323"/>
      <c r="C1" s="323"/>
      <c r="D1" s="323"/>
      <c r="E1" s="323"/>
      <c r="F1" s="323"/>
      <c r="G1" s="324"/>
    </row>
    <row r="2" spans="1:7" ht="21">
      <c r="A2" s="325" t="s">
        <v>1</v>
      </c>
      <c r="B2" s="326"/>
      <c r="C2" s="326"/>
      <c r="D2" s="326"/>
      <c r="E2" s="326"/>
      <c r="F2" s="326"/>
      <c r="G2" s="327"/>
    </row>
    <row r="3" spans="1:7" ht="15.75" thickBot="1">
      <c r="A3" s="328"/>
      <c r="B3" s="329"/>
      <c r="C3" s="329"/>
      <c r="D3" s="329"/>
      <c r="E3" s="329"/>
      <c r="F3" s="329"/>
      <c r="G3" s="330"/>
    </row>
    <row r="4" spans="1:7" ht="27.75" customHeight="1">
      <c r="A4" s="304" t="s">
        <v>47</v>
      </c>
      <c r="B4" s="305"/>
      <c r="C4" s="305"/>
      <c r="D4" s="305"/>
      <c r="E4" s="305"/>
      <c r="F4" s="305"/>
      <c r="G4" s="306"/>
    </row>
    <row r="5" spans="1:7" ht="27" customHeight="1">
      <c r="A5" s="304" t="s">
        <v>48</v>
      </c>
      <c r="B5" s="305"/>
      <c r="C5" s="305"/>
      <c r="D5" s="305"/>
      <c r="E5" s="305"/>
      <c r="F5" s="305"/>
      <c r="G5" s="306"/>
    </row>
    <row r="6" spans="1:7" ht="23.25" customHeight="1">
      <c r="A6" s="304" t="s">
        <v>49</v>
      </c>
      <c r="B6" s="305"/>
      <c r="C6" s="305"/>
      <c r="D6" s="305"/>
      <c r="E6" s="305"/>
      <c r="F6" s="305"/>
      <c r="G6" s="306"/>
    </row>
    <row r="7" spans="1:7" ht="28.5" customHeight="1">
      <c r="A7" s="334" t="s">
        <v>50</v>
      </c>
      <c r="B7" s="335"/>
      <c r="C7" s="335"/>
      <c r="D7" s="335"/>
      <c r="E7" s="335"/>
      <c r="F7" s="335"/>
      <c r="G7" s="336"/>
    </row>
    <row r="8" spans="1:7" ht="25.5" customHeight="1">
      <c r="A8" s="319"/>
      <c r="B8" s="320"/>
      <c r="C8" s="320"/>
      <c r="D8" s="320"/>
      <c r="E8" s="320"/>
      <c r="F8" s="320"/>
      <c r="G8" s="321"/>
    </row>
    <row r="9" spans="1:7" ht="25.5" customHeight="1">
      <c r="A9" s="295" t="s">
        <v>112</v>
      </c>
      <c r="B9" s="296"/>
      <c r="C9" s="296"/>
      <c r="D9" s="296"/>
      <c r="E9" s="296"/>
      <c r="F9" s="296"/>
      <c r="G9" s="297"/>
    </row>
    <row r="10" spans="1:7" ht="25.5" customHeight="1">
      <c r="A10" s="295" t="s">
        <v>125</v>
      </c>
      <c r="B10" s="296"/>
      <c r="C10" s="296"/>
      <c r="D10" s="296"/>
      <c r="E10" s="296"/>
      <c r="F10" s="296"/>
      <c r="G10" s="297"/>
    </row>
    <row r="11" spans="1:7" ht="25.5" customHeight="1">
      <c r="A11" s="295" t="s">
        <v>52</v>
      </c>
      <c r="B11" s="296"/>
      <c r="C11" s="296"/>
      <c r="D11" s="296"/>
      <c r="E11" s="296"/>
      <c r="F11" s="296"/>
      <c r="G11" s="297"/>
    </row>
    <row r="12" spans="1:7" ht="24" customHeight="1">
      <c r="A12" s="295" t="s">
        <v>53</v>
      </c>
      <c r="B12" s="296"/>
      <c r="C12" s="296"/>
      <c r="D12" s="296"/>
      <c r="E12" s="296"/>
      <c r="F12" s="296"/>
      <c r="G12" s="297"/>
    </row>
    <row r="13" spans="1:7" ht="18">
      <c r="A13" s="310" t="s">
        <v>54</v>
      </c>
      <c r="B13" s="311"/>
      <c r="C13" s="311"/>
      <c r="D13" s="311"/>
      <c r="E13" s="311"/>
      <c r="F13" s="311"/>
      <c r="G13" s="312"/>
    </row>
    <row r="14" spans="1:7" ht="30.75" customHeight="1">
      <c r="A14" s="304" t="s">
        <v>107</v>
      </c>
      <c r="B14" s="305"/>
      <c r="C14" s="305"/>
      <c r="D14" s="305"/>
      <c r="E14" s="305"/>
      <c r="F14" s="305"/>
      <c r="G14" s="306"/>
    </row>
    <row r="15" spans="1:7" ht="27" customHeight="1">
      <c r="A15" s="304" t="s">
        <v>105</v>
      </c>
      <c r="B15" s="305"/>
      <c r="C15" s="305"/>
      <c r="D15" s="305"/>
      <c r="E15" s="305"/>
      <c r="F15" s="305"/>
      <c r="G15" s="306"/>
    </row>
    <row r="16" spans="1:7" ht="29.25" customHeight="1">
      <c r="A16" s="304" t="s">
        <v>56</v>
      </c>
      <c r="B16" s="305"/>
      <c r="C16" s="305"/>
      <c r="D16" s="305"/>
      <c r="E16" s="305"/>
      <c r="F16" s="305"/>
      <c r="G16" s="306"/>
    </row>
    <row r="17" spans="1:7" ht="27.75" customHeight="1">
      <c r="A17" s="304" t="s">
        <v>57</v>
      </c>
      <c r="B17" s="305"/>
      <c r="C17" s="305"/>
      <c r="D17" s="305"/>
      <c r="E17" s="305"/>
      <c r="F17" s="305"/>
      <c r="G17" s="306"/>
    </row>
    <row r="18" spans="1:7" ht="30" customHeight="1">
      <c r="A18" s="304" t="s">
        <v>58</v>
      </c>
      <c r="B18" s="305"/>
      <c r="C18" s="305"/>
      <c r="D18" s="305"/>
      <c r="E18" s="305"/>
      <c r="F18" s="305"/>
      <c r="G18" s="306"/>
    </row>
    <row r="19" spans="1:7" ht="25.5" customHeight="1">
      <c r="A19" s="304" t="s">
        <v>59</v>
      </c>
      <c r="B19" s="305"/>
      <c r="C19" s="305"/>
      <c r="D19" s="305"/>
      <c r="E19" s="305"/>
      <c r="F19" s="305"/>
      <c r="G19" s="306"/>
    </row>
    <row r="20" spans="1:7" ht="25.5" customHeight="1">
      <c r="A20" s="307" t="s">
        <v>198</v>
      </c>
      <c r="B20" s="308"/>
      <c r="C20" s="308"/>
      <c r="D20" s="308"/>
      <c r="E20" s="308"/>
      <c r="F20" s="308"/>
      <c r="G20" s="309"/>
    </row>
    <row r="21" spans="1:7" ht="54">
      <c r="A21" s="10" t="s">
        <v>60</v>
      </c>
      <c r="B21" s="298" t="s">
        <v>61</v>
      </c>
      <c r="C21" s="298"/>
      <c r="D21" s="91" t="s">
        <v>62</v>
      </c>
      <c r="E21" s="91" t="s">
        <v>63</v>
      </c>
      <c r="F21" s="91" t="s">
        <v>64</v>
      </c>
      <c r="G21" s="12" t="s">
        <v>65</v>
      </c>
    </row>
    <row r="22" spans="1:7">
      <c r="A22" s="271">
        <v>1</v>
      </c>
      <c r="B22" s="286" t="s">
        <v>66</v>
      </c>
      <c r="C22" s="287"/>
      <c r="D22" s="274" t="s">
        <v>67</v>
      </c>
      <c r="E22" s="277">
        <v>59.5</v>
      </c>
      <c r="F22" s="280"/>
      <c r="G22" s="283">
        <v>19450</v>
      </c>
    </row>
    <row r="23" spans="1:7">
      <c r="A23" s="272"/>
      <c r="B23" s="288"/>
      <c r="C23" s="289"/>
      <c r="D23" s="275"/>
      <c r="E23" s="278"/>
      <c r="F23" s="281"/>
      <c r="G23" s="284"/>
    </row>
    <row r="24" spans="1:7">
      <c r="A24" s="272"/>
      <c r="B24" s="288"/>
      <c r="C24" s="289"/>
      <c r="D24" s="275"/>
      <c r="E24" s="278"/>
      <c r="F24" s="281"/>
      <c r="G24" s="284"/>
    </row>
    <row r="25" spans="1:7">
      <c r="A25" s="272"/>
      <c r="B25" s="288"/>
      <c r="C25" s="289"/>
      <c r="D25" s="275"/>
      <c r="E25" s="278"/>
      <c r="F25" s="281"/>
      <c r="G25" s="284"/>
    </row>
    <row r="26" spans="1:7">
      <c r="A26" s="272"/>
      <c r="B26" s="288"/>
      <c r="C26" s="289"/>
      <c r="D26" s="275"/>
      <c r="E26" s="278"/>
      <c r="F26" s="281"/>
      <c r="G26" s="284"/>
    </row>
    <row r="27" spans="1:7">
      <c r="A27" s="272"/>
      <c r="B27" s="288"/>
      <c r="C27" s="289"/>
      <c r="D27" s="275"/>
      <c r="E27" s="278"/>
      <c r="F27" s="281"/>
      <c r="G27" s="284"/>
    </row>
    <row r="28" spans="1:7">
      <c r="A28" s="272"/>
      <c r="B28" s="288"/>
      <c r="C28" s="289"/>
      <c r="D28" s="275"/>
      <c r="E28" s="278"/>
      <c r="F28" s="281"/>
      <c r="G28" s="284"/>
    </row>
    <row r="29" spans="1:7">
      <c r="A29" s="272"/>
      <c r="B29" s="288"/>
      <c r="C29" s="289"/>
      <c r="D29" s="275"/>
      <c r="E29" s="278"/>
      <c r="F29" s="281"/>
      <c r="G29" s="284"/>
    </row>
    <row r="30" spans="1:7">
      <c r="A30" s="272"/>
      <c r="B30" s="288"/>
      <c r="C30" s="289"/>
      <c r="D30" s="275"/>
      <c r="E30" s="278"/>
      <c r="F30" s="281"/>
      <c r="G30" s="284"/>
    </row>
    <row r="31" spans="1:7">
      <c r="A31" s="273"/>
      <c r="B31" s="290"/>
      <c r="C31" s="291"/>
      <c r="D31" s="276"/>
      <c r="E31" s="279"/>
      <c r="F31" s="282"/>
      <c r="G31" s="285"/>
    </row>
    <row r="32" spans="1:7" ht="18">
      <c r="A32" s="299" t="s">
        <v>68</v>
      </c>
      <c r="B32" s="300"/>
      <c r="C32" s="300"/>
      <c r="D32" s="92"/>
      <c r="E32" s="14">
        <f>SUM(E22)</f>
        <v>59.5</v>
      </c>
      <c r="F32" s="14"/>
      <c r="G32" s="15">
        <f>SUM(G22)</f>
        <v>19450</v>
      </c>
    </row>
    <row r="33" spans="1:7" ht="18">
      <c r="A33" s="301"/>
      <c r="B33" s="302"/>
      <c r="C33" s="302"/>
      <c r="D33" s="302"/>
      <c r="E33" s="302"/>
      <c r="F33" s="302"/>
      <c r="G33" s="303"/>
    </row>
    <row r="34" spans="1:7" ht="18">
      <c r="A34" s="292" t="s">
        <v>73</v>
      </c>
      <c r="B34" s="293"/>
      <c r="C34" s="293"/>
      <c r="D34" s="293"/>
      <c r="E34" s="293"/>
      <c r="F34" s="293"/>
      <c r="G34" s="294"/>
    </row>
    <row r="35" spans="1:7" ht="18">
      <c r="A35" s="88"/>
      <c r="B35" s="89"/>
      <c r="C35" s="89"/>
      <c r="D35" s="89"/>
      <c r="E35" s="89"/>
      <c r="F35" s="89"/>
      <c r="G35" s="90"/>
    </row>
    <row r="36" spans="1:7" ht="18">
      <c r="A36" s="295"/>
      <c r="B36" s="296"/>
      <c r="C36" s="296"/>
      <c r="D36" s="296"/>
      <c r="E36" s="296"/>
      <c r="F36" s="296"/>
      <c r="G36" s="297"/>
    </row>
    <row r="37" spans="1:7" ht="18">
      <c r="A37" s="268" t="s">
        <v>74</v>
      </c>
      <c r="B37" s="269"/>
      <c r="C37" s="269"/>
      <c r="D37" s="269"/>
      <c r="E37" s="269"/>
      <c r="F37" s="269"/>
      <c r="G37" s="270"/>
    </row>
  </sheetData>
  <mergeCells count="32">
    <mergeCell ref="A6:G6"/>
    <mergeCell ref="A1:G1"/>
    <mergeCell ref="A2:G2"/>
    <mergeCell ref="A3:G3"/>
    <mergeCell ref="A4:G4"/>
    <mergeCell ref="A5:G5"/>
    <mergeCell ref="A18:G18"/>
    <mergeCell ref="A7:G7"/>
    <mergeCell ref="A8:G8"/>
    <mergeCell ref="A9:G9"/>
    <mergeCell ref="A10:G10"/>
    <mergeCell ref="A11:G11"/>
    <mergeCell ref="A12:G12"/>
    <mergeCell ref="A13:G13"/>
    <mergeCell ref="A14:G14"/>
    <mergeCell ref="A15:G15"/>
    <mergeCell ref="A16:G16"/>
    <mergeCell ref="A17:G17"/>
    <mergeCell ref="A19:G19"/>
    <mergeCell ref="A20:G20"/>
    <mergeCell ref="B21:C21"/>
    <mergeCell ref="A22:A31"/>
    <mergeCell ref="B22:C31"/>
    <mergeCell ref="D22:D31"/>
    <mergeCell ref="E22:E31"/>
    <mergeCell ref="F22:F31"/>
    <mergeCell ref="G22:G31"/>
    <mergeCell ref="A32:C32"/>
    <mergeCell ref="A33:G33"/>
    <mergeCell ref="A34:G34"/>
    <mergeCell ref="A36:G36"/>
    <mergeCell ref="A37:G37"/>
  </mergeCells>
  <pageMargins left="0.7" right="0.7" top="0.75" bottom="0.75" header="0.3" footer="0.3"/>
  <pageSetup scale="59" orientation="portrait" r:id="rId1"/>
</worksheet>
</file>

<file path=xl/worksheets/sheet12.xml><?xml version="1.0" encoding="utf-8"?>
<worksheet xmlns="http://schemas.openxmlformats.org/spreadsheetml/2006/main" xmlns:r="http://schemas.openxmlformats.org/officeDocument/2006/relationships">
  <dimension ref="A1:G37"/>
  <sheetViews>
    <sheetView zoomScale="60" zoomScaleNormal="60" zoomScaleSheetLayoutView="50" workbookViewId="0">
      <selection activeCell="O13" sqref="O13"/>
    </sheetView>
  </sheetViews>
  <sheetFormatPr defaultRowHeight="15"/>
  <cols>
    <col min="1" max="1" width="17.7109375" customWidth="1"/>
    <col min="3" max="3" width="23.85546875" customWidth="1"/>
    <col min="4" max="4" width="23.28515625" customWidth="1"/>
    <col min="5" max="5" width="16.7109375" customWidth="1"/>
    <col min="6" max="6" width="21" customWidth="1"/>
    <col min="7" max="7" width="18.28515625" customWidth="1"/>
  </cols>
  <sheetData>
    <row r="1" spans="1:7" ht="72.75">
      <c r="A1" s="322" t="s">
        <v>75</v>
      </c>
      <c r="B1" s="323"/>
      <c r="C1" s="323"/>
      <c r="D1" s="323"/>
      <c r="E1" s="323"/>
      <c r="F1" s="323"/>
      <c r="G1" s="324"/>
    </row>
    <row r="2" spans="1:7" ht="21">
      <c r="A2" s="337" t="s">
        <v>1</v>
      </c>
      <c r="B2" s="338"/>
      <c r="C2" s="338"/>
      <c r="D2" s="338"/>
      <c r="E2" s="338"/>
      <c r="F2" s="338"/>
      <c r="G2" s="339"/>
    </row>
    <row r="3" spans="1:7" ht="18.75" thickBot="1">
      <c r="A3" s="340"/>
      <c r="B3" s="341"/>
      <c r="C3" s="341"/>
      <c r="D3" s="341"/>
      <c r="E3" s="341"/>
      <c r="F3" s="341"/>
      <c r="G3" s="342"/>
    </row>
    <row r="4" spans="1:7" ht="24" customHeight="1">
      <c r="A4" s="304" t="s">
        <v>76</v>
      </c>
      <c r="B4" s="305"/>
      <c r="C4" s="305"/>
      <c r="D4" s="305"/>
      <c r="E4" s="305"/>
      <c r="F4" s="305"/>
      <c r="G4" s="306"/>
    </row>
    <row r="5" spans="1:7" ht="23.25" customHeight="1">
      <c r="A5" s="304" t="s">
        <v>77</v>
      </c>
      <c r="B5" s="305"/>
      <c r="C5" s="305"/>
      <c r="D5" s="305"/>
      <c r="E5" s="305"/>
      <c r="F5" s="305"/>
      <c r="G5" s="306"/>
    </row>
    <row r="6" spans="1:7" ht="23.25" customHeight="1">
      <c r="A6" s="304" t="s">
        <v>78</v>
      </c>
      <c r="B6" s="305"/>
      <c r="C6" s="305"/>
      <c r="D6" s="305"/>
      <c r="E6" s="305"/>
      <c r="F6" s="305"/>
      <c r="G6" s="306"/>
    </row>
    <row r="7" spans="1:7" ht="30" customHeight="1">
      <c r="A7" s="334" t="s">
        <v>50</v>
      </c>
      <c r="B7" s="335"/>
      <c r="C7" s="335"/>
      <c r="D7" s="335"/>
      <c r="E7" s="335"/>
      <c r="F7" s="335"/>
      <c r="G7" s="336"/>
    </row>
    <row r="8" spans="1:7" ht="18">
      <c r="A8" s="319"/>
      <c r="B8" s="320"/>
      <c r="C8" s="320"/>
      <c r="D8" s="320"/>
      <c r="E8" s="320"/>
      <c r="F8" s="320"/>
      <c r="G8" s="321"/>
    </row>
    <row r="9" spans="1:7" ht="23.25" customHeight="1">
      <c r="A9" s="295" t="s">
        <v>112</v>
      </c>
      <c r="B9" s="296"/>
      <c r="C9" s="296"/>
      <c r="D9" s="296"/>
      <c r="E9" s="296"/>
      <c r="F9" s="296"/>
      <c r="G9" s="297"/>
    </row>
    <row r="10" spans="1:7" ht="27.75" customHeight="1">
      <c r="A10" s="295" t="s">
        <v>126</v>
      </c>
      <c r="B10" s="296"/>
      <c r="C10" s="296"/>
      <c r="D10" s="296"/>
      <c r="E10" s="296"/>
      <c r="F10" s="296"/>
      <c r="G10" s="297"/>
    </row>
    <row r="11" spans="1:7" ht="24" customHeight="1">
      <c r="A11" s="295" t="s">
        <v>79</v>
      </c>
      <c r="B11" s="296"/>
      <c r="C11" s="296"/>
      <c r="D11" s="296"/>
      <c r="E11" s="296"/>
      <c r="F11" s="296"/>
      <c r="G11" s="297"/>
    </row>
    <row r="12" spans="1:7" ht="25.5" customHeight="1">
      <c r="A12" s="295" t="s">
        <v>53</v>
      </c>
      <c r="B12" s="296"/>
      <c r="C12" s="296"/>
      <c r="D12" s="296"/>
      <c r="E12" s="296"/>
      <c r="F12" s="296"/>
      <c r="G12" s="297"/>
    </row>
    <row r="13" spans="1:7" ht="24.75" customHeight="1">
      <c r="A13" s="101"/>
      <c r="B13" s="102"/>
      <c r="C13" s="102"/>
      <c r="D13" s="102"/>
      <c r="E13" s="102"/>
      <c r="F13" s="104"/>
      <c r="G13" s="103" t="s">
        <v>54</v>
      </c>
    </row>
    <row r="14" spans="1:7" ht="27.75" customHeight="1">
      <c r="A14" s="304" t="s">
        <v>106</v>
      </c>
      <c r="B14" s="305"/>
      <c r="C14" s="305"/>
      <c r="D14" s="305"/>
      <c r="E14" s="305"/>
      <c r="F14" s="305"/>
      <c r="G14" s="306"/>
    </row>
    <row r="15" spans="1:7" ht="29.25" customHeight="1">
      <c r="A15" s="304" t="s">
        <v>104</v>
      </c>
      <c r="B15" s="305"/>
      <c r="C15" s="305"/>
      <c r="D15" s="305"/>
      <c r="E15" s="305"/>
      <c r="F15" s="305"/>
      <c r="G15" s="306"/>
    </row>
    <row r="16" spans="1:7" ht="25.5" customHeight="1">
      <c r="A16" s="304" t="s">
        <v>56</v>
      </c>
      <c r="B16" s="305"/>
      <c r="C16" s="305"/>
      <c r="D16" s="305"/>
      <c r="E16" s="305"/>
      <c r="F16" s="305"/>
      <c r="G16" s="306"/>
    </row>
    <row r="17" spans="1:7" ht="27" customHeight="1">
      <c r="A17" s="304" t="s">
        <v>57</v>
      </c>
      <c r="B17" s="305"/>
      <c r="C17" s="305"/>
      <c r="D17" s="305"/>
      <c r="E17" s="305"/>
      <c r="F17" s="305"/>
      <c r="G17" s="306"/>
    </row>
    <row r="18" spans="1:7" ht="24" customHeight="1">
      <c r="A18" s="304" t="s">
        <v>58</v>
      </c>
      <c r="B18" s="305"/>
      <c r="C18" s="305"/>
      <c r="D18" s="305"/>
      <c r="E18" s="305"/>
      <c r="F18" s="305"/>
      <c r="G18" s="306"/>
    </row>
    <row r="19" spans="1:7" ht="30.75" customHeight="1">
      <c r="A19" s="304" t="s">
        <v>59</v>
      </c>
      <c r="B19" s="305"/>
      <c r="C19" s="305"/>
      <c r="D19" s="305"/>
      <c r="E19" s="305"/>
      <c r="F19" s="305"/>
      <c r="G19" s="306"/>
    </row>
    <row r="20" spans="1:7" ht="25.5" customHeight="1">
      <c r="A20" s="307" t="s">
        <v>199</v>
      </c>
      <c r="B20" s="308"/>
      <c r="C20" s="308"/>
      <c r="D20" s="308"/>
      <c r="E20" s="308"/>
      <c r="F20" s="308"/>
      <c r="G20" s="309"/>
    </row>
    <row r="21" spans="1:7" ht="36">
      <c r="A21" s="10" t="s">
        <v>60</v>
      </c>
      <c r="B21" s="298" t="s">
        <v>61</v>
      </c>
      <c r="C21" s="298"/>
      <c r="D21" s="91" t="s">
        <v>62</v>
      </c>
      <c r="E21" s="91" t="s">
        <v>63</v>
      </c>
      <c r="F21" s="91" t="s">
        <v>64</v>
      </c>
      <c r="G21" s="12" t="s">
        <v>65</v>
      </c>
    </row>
    <row r="22" spans="1:7">
      <c r="A22" s="271">
        <v>1</v>
      </c>
      <c r="B22" s="286" t="s">
        <v>66</v>
      </c>
      <c r="C22" s="287"/>
      <c r="D22" s="274" t="s">
        <v>67</v>
      </c>
      <c r="E22" s="277">
        <v>59.5</v>
      </c>
      <c r="F22" s="280"/>
      <c r="G22" s="283">
        <v>8827.5</v>
      </c>
    </row>
    <row r="23" spans="1:7">
      <c r="A23" s="272"/>
      <c r="B23" s="288"/>
      <c r="C23" s="289"/>
      <c r="D23" s="275"/>
      <c r="E23" s="278"/>
      <c r="F23" s="281"/>
      <c r="G23" s="284"/>
    </row>
    <row r="24" spans="1:7">
      <c r="A24" s="272"/>
      <c r="B24" s="288"/>
      <c r="C24" s="289"/>
      <c r="D24" s="275"/>
      <c r="E24" s="278"/>
      <c r="F24" s="281"/>
      <c r="G24" s="284"/>
    </row>
    <row r="25" spans="1:7">
      <c r="A25" s="272"/>
      <c r="B25" s="288"/>
      <c r="C25" s="289"/>
      <c r="D25" s="275"/>
      <c r="E25" s="278"/>
      <c r="F25" s="281"/>
      <c r="G25" s="284"/>
    </row>
    <row r="26" spans="1:7">
      <c r="A26" s="272"/>
      <c r="B26" s="288"/>
      <c r="C26" s="289"/>
      <c r="D26" s="275"/>
      <c r="E26" s="278"/>
      <c r="F26" s="281"/>
      <c r="G26" s="284"/>
    </row>
    <row r="27" spans="1:7">
      <c r="A27" s="272"/>
      <c r="B27" s="288"/>
      <c r="C27" s="289"/>
      <c r="D27" s="275"/>
      <c r="E27" s="278"/>
      <c r="F27" s="281"/>
      <c r="G27" s="284"/>
    </row>
    <row r="28" spans="1:7">
      <c r="A28" s="272"/>
      <c r="B28" s="288"/>
      <c r="C28" s="289"/>
      <c r="D28" s="275"/>
      <c r="E28" s="278"/>
      <c r="F28" s="281"/>
      <c r="G28" s="284"/>
    </row>
    <row r="29" spans="1:7">
      <c r="A29" s="272"/>
      <c r="B29" s="288"/>
      <c r="C29" s="289"/>
      <c r="D29" s="275"/>
      <c r="E29" s="278"/>
      <c r="F29" s="281"/>
      <c r="G29" s="284"/>
    </row>
    <row r="30" spans="1:7">
      <c r="A30" s="272"/>
      <c r="B30" s="288"/>
      <c r="C30" s="289"/>
      <c r="D30" s="275"/>
      <c r="E30" s="278"/>
      <c r="F30" s="281"/>
      <c r="G30" s="284"/>
    </row>
    <row r="31" spans="1:7">
      <c r="A31" s="273"/>
      <c r="B31" s="290"/>
      <c r="C31" s="291"/>
      <c r="D31" s="276"/>
      <c r="E31" s="279"/>
      <c r="F31" s="282"/>
      <c r="G31" s="285"/>
    </row>
    <row r="32" spans="1:7" ht="27.75" customHeight="1">
      <c r="A32" s="299" t="s">
        <v>68</v>
      </c>
      <c r="B32" s="300"/>
      <c r="C32" s="300"/>
      <c r="D32" s="92"/>
      <c r="E32" s="14">
        <f>SUM(E22)</f>
        <v>59.5</v>
      </c>
      <c r="F32" s="14"/>
      <c r="G32" s="15">
        <v>8827.5</v>
      </c>
    </row>
    <row r="33" spans="1:7" ht="18">
      <c r="A33" s="301"/>
      <c r="B33" s="302"/>
      <c r="C33" s="302"/>
      <c r="D33" s="302"/>
      <c r="E33" s="302"/>
      <c r="F33" s="302"/>
      <c r="G33" s="303"/>
    </row>
    <row r="34" spans="1:7" ht="18">
      <c r="A34" s="292" t="s">
        <v>73</v>
      </c>
      <c r="B34" s="293"/>
      <c r="C34" s="293"/>
      <c r="D34" s="293"/>
      <c r="E34" s="293"/>
      <c r="F34" s="293"/>
      <c r="G34" s="294"/>
    </row>
    <row r="35" spans="1:7" ht="18">
      <c r="A35" s="88"/>
      <c r="B35" s="89"/>
      <c r="C35" s="89"/>
      <c r="D35" s="89"/>
      <c r="E35" s="89"/>
      <c r="F35" s="89"/>
      <c r="G35" s="90"/>
    </row>
    <row r="36" spans="1:7" ht="18">
      <c r="A36" s="295"/>
      <c r="B36" s="296"/>
      <c r="C36" s="296"/>
      <c r="D36" s="296"/>
      <c r="E36" s="296"/>
      <c r="F36" s="296"/>
      <c r="G36" s="297"/>
    </row>
    <row r="37" spans="1:7" ht="18.75" thickBot="1">
      <c r="A37" s="331" t="s">
        <v>74</v>
      </c>
      <c r="B37" s="332"/>
      <c r="C37" s="332"/>
      <c r="D37" s="332"/>
      <c r="E37" s="332"/>
      <c r="F37" s="332"/>
      <c r="G37" s="333"/>
    </row>
  </sheetData>
  <mergeCells count="31">
    <mergeCell ref="A6:G6"/>
    <mergeCell ref="A1:G1"/>
    <mergeCell ref="A2:G2"/>
    <mergeCell ref="A3:G3"/>
    <mergeCell ref="A4:G4"/>
    <mergeCell ref="A5:G5"/>
    <mergeCell ref="A19:G19"/>
    <mergeCell ref="A7:G7"/>
    <mergeCell ref="A8:G8"/>
    <mergeCell ref="A9:G9"/>
    <mergeCell ref="A10:G10"/>
    <mergeCell ref="A11:G11"/>
    <mergeCell ref="A12:G12"/>
    <mergeCell ref="A14:G14"/>
    <mergeCell ref="A15:G15"/>
    <mergeCell ref="A16:G16"/>
    <mergeCell ref="A17:G17"/>
    <mergeCell ref="A18:G18"/>
    <mergeCell ref="A20:G20"/>
    <mergeCell ref="B21:C21"/>
    <mergeCell ref="A22:A31"/>
    <mergeCell ref="B22:C31"/>
    <mergeCell ref="D22:D31"/>
    <mergeCell ref="E22:E31"/>
    <mergeCell ref="F22:F31"/>
    <mergeCell ref="G22:G31"/>
    <mergeCell ref="A32:C32"/>
    <mergeCell ref="A33:G33"/>
    <mergeCell ref="A34:G34"/>
    <mergeCell ref="A36:G36"/>
    <mergeCell ref="A37:G37"/>
  </mergeCells>
  <pageMargins left="0.7" right="0.7" top="1.25" bottom="0.75" header="0.3" footer="0.3"/>
  <pageSetup scale="61" orientation="portrait" r:id="rId1"/>
</worksheet>
</file>

<file path=xl/worksheets/sheet13.xml><?xml version="1.0" encoding="utf-8"?>
<worksheet xmlns="http://schemas.openxmlformats.org/spreadsheetml/2006/main" xmlns:r="http://schemas.openxmlformats.org/officeDocument/2006/relationships">
  <dimension ref="C3:I46"/>
  <sheetViews>
    <sheetView topLeftCell="A13" workbookViewId="0">
      <selection activeCell="P48" sqref="P48"/>
    </sheetView>
  </sheetViews>
  <sheetFormatPr defaultRowHeight="15"/>
  <cols>
    <col min="9" max="9" width="41.28515625" customWidth="1"/>
  </cols>
  <sheetData>
    <row r="3" spans="3:9" ht="15.75" thickBot="1"/>
    <row r="4" spans="3:9" ht="72.75">
      <c r="C4" s="422" t="s">
        <v>75</v>
      </c>
      <c r="D4" s="423"/>
      <c r="E4" s="423"/>
      <c r="F4" s="423"/>
      <c r="G4" s="423"/>
      <c r="H4" s="423"/>
      <c r="I4" s="424"/>
    </row>
    <row r="5" spans="3:9" ht="21.75" thickBot="1">
      <c r="C5" s="425" t="s">
        <v>1</v>
      </c>
      <c r="D5" s="426"/>
      <c r="E5" s="426"/>
      <c r="F5" s="426"/>
      <c r="G5" s="426"/>
      <c r="H5" s="426"/>
      <c r="I5" s="427"/>
    </row>
    <row r="6" spans="3:9">
      <c r="C6" s="428"/>
      <c r="D6" s="429"/>
      <c r="E6" s="429"/>
      <c r="F6" s="429"/>
      <c r="G6" s="429"/>
      <c r="H6" s="429"/>
      <c r="I6" s="430"/>
    </row>
    <row r="7" spans="3:9" ht="18">
      <c r="C7" s="304" t="s">
        <v>76</v>
      </c>
      <c r="D7" s="305"/>
      <c r="E7" s="305"/>
      <c r="F7" s="305"/>
      <c r="G7" s="305"/>
      <c r="H7" s="305"/>
      <c r="I7" s="306"/>
    </row>
    <row r="8" spans="3:9" ht="18">
      <c r="C8" s="304" t="s">
        <v>77</v>
      </c>
      <c r="D8" s="305"/>
      <c r="E8" s="305"/>
      <c r="F8" s="305"/>
      <c r="G8" s="305"/>
      <c r="H8" s="305"/>
      <c r="I8" s="306"/>
    </row>
    <row r="9" spans="3:9" ht="18">
      <c r="C9" s="304" t="s">
        <v>92</v>
      </c>
      <c r="D9" s="305"/>
      <c r="E9" s="305"/>
      <c r="F9" s="305"/>
      <c r="G9" s="305"/>
      <c r="H9" s="305"/>
      <c r="I9" s="306"/>
    </row>
    <row r="10" spans="3:9" ht="18.75">
      <c r="C10" s="400" t="s">
        <v>50</v>
      </c>
      <c r="D10" s="401"/>
      <c r="E10" s="401"/>
      <c r="F10" s="401"/>
      <c r="G10" s="401"/>
      <c r="H10" s="401"/>
      <c r="I10" s="402"/>
    </row>
    <row r="11" spans="3:9" ht="18">
      <c r="C11" s="319"/>
      <c r="D11" s="320"/>
      <c r="E11" s="320"/>
      <c r="F11" s="320"/>
      <c r="G11" s="320"/>
      <c r="H11" s="320"/>
      <c r="I11" s="321"/>
    </row>
    <row r="12" spans="3:9" ht="18">
      <c r="C12" s="295" t="s">
        <v>51</v>
      </c>
      <c r="D12" s="296"/>
      <c r="E12" s="296"/>
      <c r="F12" s="296"/>
      <c r="G12" s="296"/>
      <c r="H12" s="296"/>
      <c r="I12" s="297"/>
    </row>
    <row r="13" spans="3:9" ht="18">
      <c r="C13" s="295" t="s">
        <v>93</v>
      </c>
      <c r="D13" s="296"/>
      <c r="E13" s="296"/>
      <c r="F13" s="296"/>
      <c r="G13" s="296"/>
      <c r="H13" s="296"/>
      <c r="I13" s="297"/>
    </row>
    <row r="14" spans="3:9" ht="18">
      <c r="C14" s="295" t="s">
        <v>79</v>
      </c>
      <c r="D14" s="296"/>
      <c r="E14" s="296"/>
      <c r="F14" s="296"/>
      <c r="G14" s="296"/>
      <c r="H14" s="296"/>
      <c r="I14" s="297"/>
    </row>
    <row r="15" spans="3:9" ht="18">
      <c r="C15" s="295" t="s">
        <v>53</v>
      </c>
      <c r="D15" s="296"/>
      <c r="E15" s="296"/>
      <c r="F15" s="296"/>
      <c r="G15" s="296"/>
      <c r="H15" s="296"/>
      <c r="I15" s="297"/>
    </row>
    <row r="16" spans="3:9" ht="18.75">
      <c r="C16" s="78"/>
      <c r="D16" s="79"/>
      <c r="E16" s="79"/>
      <c r="F16" s="79"/>
      <c r="G16" s="79"/>
      <c r="H16" s="8"/>
      <c r="I16" s="80" t="s">
        <v>54</v>
      </c>
    </row>
    <row r="17" spans="3:9" ht="18">
      <c r="C17" s="304" t="s">
        <v>94</v>
      </c>
      <c r="D17" s="305"/>
      <c r="E17" s="305"/>
      <c r="F17" s="305"/>
      <c r="G17" s="305"/>
      <c r="H17" s="305"/>
      <c r="I17" s="306"/>
    </row>
    <row r="18" spans="3:9" ht="18">
      <c r="C18" s="304" t="s">
        <v>95</v>
      </c>
      <c r="D18" s="305"/>
      <c r="E18" s="305"/>
      <c r="F18" s="305"/>
      <c r="G18" s="305"/>
      <c r="H18" s="305"/>
      <c r="I18" s="306"/>
    </row>
    <row r="19" spans="3:9" ht="18">
      <c r="C19" s="304" t="s">
        <v>56</v>
      </c>
      <c r="D19" s="305"/>
      <c r="E19" s="305"/>
      <c r="F19" s="305"/>
      <c r="G19" s="305"/>
      <c r="H19" s="305"/>
      <c r="I19" s="306"/>
    </row>
    <row r="20" spans="3:9" ht="18">
      <c r="C20" s="304" t="s">
        <v>57</v>
      </c>
      <c r="D20" s="305"/>
      <c r="E20" s="305"/>
      <c r="F20" s="305"/>
      <c r="G20" s="305"/>
      <c r="H20" s="305"/>
      <c r="I20" s="306"/>
    </row>
    <row r="21" spans="3:9" ht="18">
      <c r="C21" s="304" t="s">
        <v>58</v>
      </c>
      <c r="D21" s="305"/>
      <c r="E21" s="305"/>
      <c r="F21" s="305"/>
      <c r="G21" s="305"/>
      <c r="H21" s="305"/>
      <c r="I21" s="306"/>
    </row>
    <row r="22" spans="3:9" ht="18">
      <c r="C22" s="304" t="s">
        <v>59</v>
      </c>
      <c r="D22" s="305"/>
      <c r="E22" s="305"/>
      <c r="F22" s="305"/>
      <c r="G22" s="305"/>
      <c r="H22" s="305"/>
      <c r="I22" s="306"/>
    </row>
    <row r="23" spans="3:9" ht="18">
      <c r="C23" s="307" t="s">
        <v>99</v>
      </c>
      <c r="D23" s="308"/>
      <c r="E23" s="308"/>
      <c r="F23" s="308"/>
      <c r="G23" s="308"/>
      <c r="H23" s="308"/>
      <c r="I23" s="309"/>
    </row>
    <row r="24" spans="3:9" ht="90">
      <c r="C24" s="10" t="s">
        <v>60</v>
      </c>
      <c r="D24" s="298" t="s">
        <v>61</v>
      </c>
      <c r="E24" s="298"/>
      <c r="F24" s="81" t="s">
        <v>62</v>
      </c>
      <c r="G24" s="81" t="s">
        <v>63</v>
      </c>
      <c r="H24" s="81" t="s">
        <v>64</v>
      </c>
      <c r="I24" s="12" t="s">
        <v>65</v>
      </c>
    </row>
    <row r="25" spans="3:9">
      <c r="C25" s="271">
        <v>1</v>
      </c>
      <c r="D25" s="286" t="s">
        <v>66</v>
      </c>
      <c r="E25" s="287"/>
      <c r="F25" s="274" t="s">
        <v>67</v>
      </c>
      <c r="G25" s="277">
        <v>7.5</v>
      </c>
      <c r="H25" s="280"/>
      <c r="I25" s="283">
        <v>162.5</v>
      </c>
    </row>
    <row r="26" spans="3:9">
      <c r="C26" s="272"/>
      <c r="D26" s="288"/>
      <c r="E26" s="289"/>
      <c r="F26" s="275"/>
      <c r="G26" s="278"/>
      <c r="H26" s="281"/>
      <c r="I26" s="284"/>
    </row>
    <row r="27" spans="3:9">
      <c r="C27" s="272"/>
      <c r="D27" s="288"/>
      <c r="E27" s="289"/>
      <c r="F27" s="275"/>
      <c r="G27" s="278"/>
      <c r="H27" s="281"/>
      <c r="I27" s="284"/>
    </row>
    <row r="28" spans="3:9">
      <c r="C28" s="272"/>
      <c r="D28" s="288"/>
      <c r="E28" s="289"/>
      <c r="F28" s="275"/>
      <c r="G28" s="278"/>
      <c r="H28" s="281"/>
      <c r="I28" s="284"/>
    </row>
    <row r="29" spans="3:9">
      <c r="C29" s="272"/>
      <c r="D29" s="288"/>
      <c r="E29" s="289"/>
      <c r="F29" s="275"/>
      <c r="G29" s="278"/>
      <c r="H29" s="281"/>
      <c r="I29" s="284"/>
    </row>
    <row r="30" spans="3:9">
      <c r="C30" s="272"/>
      <c r="D30" s="288"/>
      <c r="E30" s="289"/>
      <c r="F30" s="275"/>
      <c r="G30" s="278"/>
      <c r="H30" s="281"/>
      <c r="I30" s="284"/>
    </row>
    <row r="31" spans="3:9">
      <c r="C31" s="272"/>
      <c r="D31" s="288"/>
      <c r="E31" s="289"/>
      <c r="F31" s="275"/>
      <c r="G31" s="278"/>
      <c r="H31" s="281"/>
      <c r="I31" s="284"/>
    </row>
    <row r="32" spans="3:9">
      <c r="C32" s="272"/>
      <c r="D32" s="288"/>
      <c r="E32" s="289"/>
      <c r="F32" s="275"/>
      <c r="G32" s="278"/>
      <c r="H32" s="281"/>
      <c r="I32" s="284"/>
    </row>
    <row r="33" spans="3:9">
      <c r="C33" s="272"/>
      <c r="D33" s="288"/>
      <c r="E33" s="289"/>
      <c r="F33" s="275"/>
      <c r="G33" s="278"/>
      <c r="H33" s="281"/>
      <c r="I33" s="284"/>
    </row>
    <row r="34" spans="3:9">
      <c r="C34" s="273"/>
      <c r="D34" s="290"/>
      <c r="E34" s="291"/>
      <c r="F34" s="276"/>
      <c r="G34" s="279"/>
      <c r="H34" s="282"/>
      <c r="I34" s="285"/>
    </row>
    <row r="35" spans="3:9" ht="18">
      <c r="C35" s="299" t="s">
        <v>68</v>
      </c>
      <c r="D35" s="300"/>
      <c r="E35" s="300"/>
      <c r="F35" s="83"/>
      <c r="G35" s="14">
        <f>SUM(G25)</f>
        <v>7.5</v>
      </c>
      <c r="H35" s="14"/>
      <c r="I35" s="15">
        <f>SUM(I25)</f>
        <v>162.5</v>
      </c>
    </row>
    <row r="36" spans="3:9" ht="18">
      <c r="C36" s="299"/>
      <c r="D36" s="300"/>
      <c r="E36" s="300"/>
      <c r="F36" s="300"/>
      <c r="G36" s="300"/>
      <c r="H36" s="300"/>
      <c r="I36" s="421"/>
    </row>
    <row r="37" spans="3:9" ht="18.75">
      <c r="C37" s="498" t="s">
        <v>69</v>
      </c>
      <c r="D37" s="499"/>
      <c r="E37" s="499"/>
      <c r="F37" s="499"/>
      <c r="G37" s="499"/>
      <c r="H37" s="499"/>
      <c r="I37" s="500"/>
    </row>
    <row r="38" spans="3:9" ht="18">
      <c r="C38" s="82"/>
      <c r="D38" s="501" t="s">
        <v>70</v>
      </c>
      <c r="E38" s="501"/>
      <c r="F38" s="501"/>
      <c r="G38" s="83"/>
      <c r="H38" s="83"/>
      <c r="I38" s="87">
        <f>I35*2.5%</f>
        <v>4.0625</v>
      </c>
    </row>
    <row r="39" spans="3:9" ht="18">
      <c r="C39" s="82"/>
      <c r="D39" s="501" t="s">
        <v>71</v>
      </c>
      <c r="E39" s="501"/>
      <c r="F39" s="501"/>
      <c r="G39" s="83"/>
      <c r="H39" s="83"/>
      <c r="I39" s="87">
        <f>I35*2.5%</f>
        <v>4.0625</v>
      </c>
    </row>
    <row r="40" spans="3:9" ht="18">
      <c r="C40" s="82"/>
      <c r="D40" s="83"/>
      <c r="E40" s="501" t="s">
        <v>96</v>
      </c>
      <c r="F40" s="501"/>
      <c r="G40" s="501"/>
      <c r="H40" s="501"/>
      <c r="I40" s="87">
        <f>I39+I38</f>
        <v>8.125</v>
      </c>
    </row>
    <row r="41" spans="3:9" ht="18">
      <c r="C41" s="82"/>
      <c r="D41" s="83"/>
      <c r="E41" s="83"/>
      <c r="F41" s="83"/>
      <c r="G41" s="83"/>
      <c r="H41" s="83"/>
      <c r="I41" s="87"/>
    </row>
    <row r="42" spans="3:9" ht="105.75" customHeight="1">
      <c r="C42" s="495" t="s">
        <v>72</v>
      </c>
      <c r="D42" s="496"/>
      <c r="E42" s="496"/>
      <c r="F42" s="496"/>
      <c r="G42" s="496"/>
      <c r="H42" s="496"/>
      <c r="I42" s="497"/>
    </row>
    <row r="43" spans="3:9">
      <c r="C43" s="391" t="s">
        <v>73</v>
      </c>
      <c r="D43" s="392"/>
      <c r="E43" s="392"/>
      <c r="F43" s="392"/>
      <c r="G43" s="392"/>
      <c r="H43" s="392"/>
      <c r="I43" s="393"/>
    </row>
    <row r="44" spans="3:9">
      <c r="C44" s="84"/>
      <c r="D44" s="85"/>
      <c r="E44" s="85"/>
      <c r="F44" s="85"/>
      <c r="G44" s="85"/>
      <c r="H44" s="85"/>
      <c r="I44" s="86"/>
    </row>
    <row r="45" spans="3:9">
      <c r="C45" s="394"/>
      <c r="D45" s="395"/>
      <c r="E45" s="395"/>
      <c r="F45" s="395"/>
      <c r="G45" s="395"/>
      <c r="H45" s="395"/>
      <c r="I45" s="396"/>
    </row>
    <row r="46" spans="3:9" ht="15.75" thickBot="1">
      <c r="C46" s="397" t="s">
        <v>74</v>
      </c>
      <c r="D46" s="398"/>
      <c r="E46" s="398"/>
      <c r="F46" s="398"/>
      <c r="G46" s="398"/>
      <c r="H46" s="398"/>
      <c r="I46" s="399"/>
    </row>
  </sheetData>
  <mergeCells count="36">
    <mergeCell ref="C42:I42"/>
    <mergeCell ref="C43:I43"/>
    <mergeCell ref="C45:I45"/>
    <mergeCell ref="C46:I46"/>
    <mergeCell ref="C35:E35"/>
    <mergeCell ref="C36:I36"/>
    <mergeCell ref="C37:I37"/>
    <mergeCell ref="D38:F38"/>
    <mergeCell ref="D39:F39"/>
    <mergeCell ref="E40:H40"/>
    <mergeCell ref="C23:I23"/>
    <mergeCell ref="D24:E24"/>
    <mergeCell ref="C25:C34"/>
    <mergeCell ref="D25:E34"/>
    <mergeCell ref="F25:F34"/>
    <mergeCell ref="G25:G34"/>
    <mergeCell ref="H25:H34"/>
    <mergeCell ref="I25:I34"/>
    <mergeCell ref="C22:I22"/>
    <mergeCell ref="C10:I10"/>
    <mergeCell ref="C11:I11"/>
    <mergeCell ref="C12:I12"/>
    <mergeCell ref="C13:I13"/>
    <mergeCell ref="C14:I14"/>
    <mergeCell ref="C15:I15"/>
    <mergeCell ref="C17:I17"/>
    <mergeCell ref="C18:I18"/>
    <mergeCell ref="C19:I19"/>
    <mergeCell ref="C20:I20"/>
    <mergeCell ref="C21:I21"/>
    <mergeCell ref="C9:I9"/>
    <mergeCell ref="C4:I4"/>
    <mergeCell ref="C5:I5"/>
    <mergeCell ref="C6:I6"/>
    <mergeCell ref="C7:I7"/>
    <mergeCell ref="C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MANG. SUMM.</vt:lpstr>
      <vt:lpstr>LOG BOOK </vt:lpstr>
      <vt:lpstr>SYSTEM FRIGHT</vt:lpstr>
      <vt:lpstr>DIFFERENTIAL FRIGHT </vt:lpstr>
      <vt:lpstr>NIMB. SUMM. </vt:lpstr>
      <vt:lpstr>LOG BOOK MILK </vt:lpstr>
      <vt:lpstr>SYSTEM FRT. </vt:lpstr>
      <vt:lpstr>DIFFERENTIAL FRT</vt:lpstr>
      <vt:lpstr>ALIGARH SUMM.</vt:lpstr>
      <vt:lpstr>LG BK </vt:lpstr>
      <vt:lpstr>system fright  </vt:lpstr>
      <vt:lpstr>differ</vt:lpstr>
      <vt:lpstr>EXAMPLE LAST DECLRATION </vt:lpstr>
      <vt:lpstr>'ALIGARH SUMM.'!Print_Area</vt:lpstr>
      <vt:lpstr>differ!Print_Area</vt:lpstr>
      <vt:lpstr>'DIFFERENTIAL FRIGHT '!Print_Area</vt:lpstr>
      <vt:lpstr>'DIFFERENTIAL FRT'!Print_Area</vt:lpstr>
      <vt:lpstr>'LG BK '!Print_Area</vt:lpstr>
      <vt:lpstr>'LOG BOOK '!Print_Area</vt:lpstr>
      <vt:lpstr>'LOG BOOK MILK '!Print_Area</vt:lpstr>
      <vt:lpstr>'SYSTEM FRIGHT'!Print_Area</vt:lpstr>
      <vt:lpstr>'SYSTEM FRT. '!Print_Area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dell</cp:lastModifiedBy>
  <cp:lastPrinted>2022-01-07T08:14:15Z</cp:lastPrinted>
  <dcterms:created xsi:type="dcterms:W3CDTF">2019-06-25T12:34:00Z</dcterms:created>
  <dcterms:modified xsi:type="dcterms:W3CDTF">2022-01-09T08:21:11Z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1033-11.2.0.10196</vt:lpwstr>
  </property>
</Properties>
</file>