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963" activeTab="6"/>
  </bookViews>
  <sheets>
    <sheet name="SUMMARY MANGROL " sheetId="14" r:id="rId1"/>
    <sheet name="MILK VAN" sheetId="8" r:id="rId2"/>
    <sheet name="SYSTEM FRIGHT" sheetId="9" r:id="rId3"/>
    <sheet name="DIFFERENT" sheetId="10" r:id="rId4"/>
    <sheet name="SUMMARY NIMBHERA " sheetId="16" r:id="rId5"/>
    <sheet name="MILK VEN NIB." sheetId="11" r:id="rId6"/>
    <sheet name="SYSTEM FRIGHT NIB." sheetId="12" r:id="rId7"/>
  </sheets>
  <definedNames>
    <definedName name="_xlnm.Print_Area" localSheetId="3">DIFFERENT!$A$1:$J$44</definedName>
    <definedName name="_xlnm.Print_Area" localSheetId="5">'MILK VEN NIB.'!$A$1:$K$36</definedName>
    <definedName name="_xlnm.Print_Area" localSheetId="2">'SYSTEM FRIGHT'!$A$1:$H$47</definedName>
    <definedName name="_xlnm.Print_Area" localSheetId="6">'SYSTEM FRIGHT NIB.'!$A$1:$I$47</definedName>
  </definedNames>
  <calcPr calcId="125725"/>
</workbook>
</file>

<file path=xl/calcChain.xml><?xml version="1.0" encoding="utf-8"?>
<calcChain xmlns="http://schemas.openxmlformats.org/spreadsheetml/2006/main">
  <c r="E20" i="16"/>
  <c r="D20"/>
  <c r="J35" i="11"/>
  <c r="I35"/>
  <c r="H35"/>
  <c r="G35"/>
  <c r="F35"/>
  <c r="J34"/>
  <c r="H34"/>
  <c r="J33"/>
  <c r="H33"/>
  <c r="J32"/>
  <c r="H32"/>
  <c r="J31"/>
  <c r="H31"/>
  <c r="J30"/>
  <c r="H30"/>
  <c r="J29"/>
  <c r="H29"/>
  <c r="J28"/>
  <c r="H28"/>
  <c r="E32" i="10"/>
  <c r="G32" i="9"/>
  <c r="E32"/>
  <c r="J48" i="8"/>
  <c r="I48"/>
  <c r="H48"/>
  <c r="G48"/>
  <c r="F48"/>
  <c r="J46"/>
  <c r="H46"/>
  <c r="J43"/>
  <c r="H43"/>
  <c r="J40"/>
  <c r="H40"/>
  <c r="J38"/>
  <c r="H38"/>
  <c r="J35"/>
  <c r="H35"/>
  <c r="J33"/>
  <c r="H33"/>
  <c r="J30"/>
  <c r="H30"/>
  <c r="J29"/>
  <c r="H29"/>
  <c r="J28"/>
  <c r="H28"/>
  <c r="J27"/>
  <c r="E40" i="14"/>
  <c r="D40"/>
</calcChain>
</file>

<file path=xl/sharedStrings.xml><?xml version="1.0" encoding="utf-8"?>
<sst xmlns="http://schemas.openxmlformats.org/spreadsheetml/2006/main" count="329" uniqueCount="165">
  <si>
    <t xml:space="preserve">GANESHA TRADERS </t>
  </si>
  <si>
    <t xml:space="preserve">NEAR INDANE GAS AGENCY NABAB BASAI ROAD MANIA DHOLPUR ( RAJ. ) </t>
  </si>
  <si>
    <t>PERIOD: 01 july  2021 TO 31 July   2021</t>
  </si>
  <si>
    <t>UNIT: JK CEMENT WORK'S LIMITED</t>
  </si>
  <si>
    <t xml:space="preserve"> NIMBHERA , MANGROOL (MILKVAN)</t>
  </si>
  <si>
    <t>DATE</t>
  </si>
  <si>
    <t>SOLD TO PARTY NAME</t>
  </si>
  <si>
    <t>CITY CODE</t>
  </si>
  <si>
    <t>QUANTITY</t>
  </si>
  <si>
    <t>FREIGHT AMOUNT</t>
  </si>
  <si>
    <t>TRUCK NO.</t>
  </si>
  <si>
    <t>L.R.NO.</t>
  </si>
  <si>
    <t xml:space="preserve">vinod ji </t>
  </si>
  <si>
    <t>BASEDI</t>
  </si>
  <si>
    <t>RJ11RB1971</t>
  </si>
  <si>
    <t>60</t>
  </si>
  <si>
    <t xml:space="preserve">RAKESH JI </t>
  </si>
  <si>
    <t>BARI</t>
  </si>
  <si>
    <t>64</t>
  </si>
  <si>
    <t xml:space="preserve">PANKAJ JI </t>
  </si>
  <si>
    <t>BASAI NABAB</t>
  </si>
  <si>
    <t>75</t>
  </si>
  <si>
    <t xml:space="preserve">pushpendra ji </t>
  </si>
  <si>
    <t>82</t>
  </si>
  <si>
    <t xml:space="preserve">RAMKISHOR JI </t>
  </si>
  <si>
    <t>SAIPAU</t>
  </si>
  <si>
    <t>83</t>
  </si>
  <si>
    <t xml:space="preserve">MANISH JI </t>
  </si>
  <si>
    <t>84</t>
  </si>
  <si>
    <t>86</t>
  </si>
  <si>
    <t>hari ji</t>
  </si>
  <si>
    <t>87</t>
  </si>
  <si>
    <t xml:space="preserve">NARESH JI </t>
  </si>
  <si>
    <t>MARENA</t>
  </si>
  <si>
    <t>92</t>
  </si>
  <si>
    <t xml:space="preserve">KELASH JI </t>
  </si>
  <si>
    <t>RAJAKHERA</t>
  </si>
  <si>
    <t>93</t>
  </si>
  <si>
    <t>94</t>
  </si>
  <si>
    <t xml:space="preserve">RAJENDREA JI </t>
  </si>
  <si>
    <t>99</t>
  </si>
  <si>
    <t>100</t>
  </si>
  <si>
    <t>MANGROL (DHOLPUR)</t>
  </si>
  <si>
    <t>103</t>
  </si>
  <si>
    <t xml:space="preserve">DAYANAND JI </t>
  </si>
  <si>
    <t>104</t>
  </si>
  <si>
    <t xml:space="preserve">YOGESH JI </t>
  </si>
  <si>
    <t>105</t>
  </si>
  <si>
    <t>116</t>
  </si>
  <si>
    <t xml:space="preserve">HEERA SINGH </t>
  </si>
  <si>
    <t>117</t>
  </si>
  <si>
    <t>118</t>
  </si>
  <si>
    <t xml:space="preserve">ANOOP JI KELASH JI </t>
  </si>
  <si>
    <t>120</t>
  </si>
  <si>
    <t>121</t>
  </si>
  <si>
    <t>TOTAL</t>
  </si>
  <si>
    <t>GSTIN  :  08KHAPK9767B1ZZ</t>
  </si>
  <si>
    <t xml:space="preserve">                                                                   PAN: KHAPK9767B</t>
  </si>
  <si>
    <t>TRANSPORT CONTRACTOR &amp; HANDLING AGENT</t>
  </si>
  <si>
    <t>Regd. &amp; Auth. Transporter: J. K. CEMENT LTD.</t>
  </si>
  <si>
    <t xml:space="preserve">Depot :-  NEAR INDANE GAS AGENCY NABAB BASAI ROAD MANIA DHOLPUR ( RAJ . ) </t>
  </si>
  <si>
    <t>MANIA DHOLPUR  (Raj.)</t>
  </si>
  <si>
    <t>Transportation Freight Bill For The Period 01 to 31 july 2021 For MILK VAN.</t>
  </si>
  <si>
    <t>To,</t>
  </si>
  <si>
    <r>
      <rPr>
        <b/>
        <sz val="18"/>
        <color rgb="FF000000"/>
        <rFont val="Calibri"/>
        <family val="2"/>
        <scheme val="minor"/>
      </rPr>
      <t>J.K. Cement Works ,</t>
    </r>
    <r>
      <rPr>
        <b/>
        <u/>
        <sz val="18"/>
        <color rgb="FF000000"/>
        <rFont val="Calibri"/>
        <family val="2"/>
        <scheme val="minor"/>
      </rPr>
      <t>MANGROL</t>
    </r>
  </si>
  <si>
    <t>Date :  31/07/2021</t>
  </si>
  <si>
    <t>unit :-J.K.Cement Ltd.</t>
  </si>
  <si>
    <t>Vendor Registartion :  1312845</t>
  </si>
  <si>
    <t>4th Floor , Plot No. A-2, UDB Corporate,JLN Marg</t>
  </si>
  <si>
    <t>Mode of Transport :   Road</t>
  </si>
  <si>
    <t>Near Jawahar Circle ,Jaipur-302017</t>
  </si>
  <si>
    <t>Material Transport :   Cement</t>
  </si>
  <si>
    <t>Rajasthan India</t>
  </si>
  <si>
    <t>Reverse Charge :   Applicable</t>
  </si>
  <si>
    <t xml:space="preserve">State Code :- 08    </t>
  </si>
  <si>
    <t>Place of Supply State : Rajasthan</t>
  </si>
  <si>
    <t>GST NO - 08AABCJ0355R1Z7</t>
  </si>
  <si>
    <t>Depot Code :  1468</t>
  </si>
  <si>
    <t>Dispatch Period : 01/07/2021 to 31/07/2021</t>
  </si>
  <si>
    <t xml:space="preserve">                      SAC / HSN Code :  996791</t>
  </si>
  <si>
    <t>Original copy of Log book containing daily KMs traveled and sale quantity alongwith proper route detail</t>
  </si>
  <si>
    <t>S.No</t>
  </si>
  <si>
    <t>Date</t>
  </si>
  <si>
    <t>Route No.</t>
  </si>
  <si>
    <t>Route description</t>
  </si>
  <si>
    <t>No. of KMs traveled (as per log book)</t>
  </si>
  <si>
    <t>Sale Qty</t>
  </si>
  <si>
    <t>Milk Van freight (Sale*KMs*PTPK negotiated)</t>
  </si>
  <si>
    <t>Freight as per system</t>
  </si>
  <si>
    <t>Differential freight</t>
  </si>
  <si>
    <t>MANIA TO BASEDI</t>
  </si>
  <si>
    <t>MANIA TO BARI</t>
  </si>
  <si>
    <t>MANIA TO BASAI NABAB</t>
  </si>
  <si>
    <t>2,4</t>
  </si>
  <si>
    <t>MANIA TO SAIPAU</t>
  </si>
  <si>
    <t xml:space="preserve">MANIA TO  BARI </t>
  </si>
  <si>
    <t>MANIA TO MARENA</t>
  </si>
  <si>
    <t>MANIA TO RAJAKHERA</t>
  </si>
  <si>
    <t>3,1</t>
  </si>
  <si>
    <t>MANIA TO MANGROL (DHOLPUR)</t>
  </si>
  <si>
    <t>Total</t>
  </si>
  <si>
    <t xml:space="preserve">Name of Depot :- GANESHA TRADERS </t>
  </si>
  <si>
    <t>Location  Code :- 1312845</t>
  </si>
  <si>
    <t xml:space="preserve">Location Name :-   MANIA ( DHOLPUR ) </t>
  </si>
  <si>
    <t xml:space="preserve">DEPOT ADDRESS : NEAR INDANE GAS AGENCY NABAB BASAI ROAD MANIA DHOLPUR ( RAJ. ) </t>
  </si>
  <si>
    <t>Date:- 31/07/2021</t>
  </si>
  <si>
    <t>Bill No:-   14</t>
  </si>
  <si>
    <t>Pan No :- KHAPK9767B</t>
  </si>
  <si>
    <t>GSTIN :- 08KHAPK9767B1ZZ</t>
  </si>
  <si>
    <t>HSN CODE :-  996791</t>
  </si>
  <si>
    <t>J. K. CEMENT WORKS. MANGROL</t>
  </si>
  <si>
    <t>UNIT:- J. K. CEMENT LTD</t>
  </si>
  <si>
    <t>UDB CORPORATE TOWER,</t>
  </si>
  <si>
    <t>JAWAHAR LAL NEHRU MARG NEAR JAWAHAR CIRCLE, 302017</t>
  </si>
  <si>
    <t>GST NO. 08AABCJ0355R1Z7</t>
  </si>
  <si>
    <t>Subject :-  Secondary freight chages Of milK van as per system for the Month of  July  -2021</t>
  </si>
  <si>
    <t>Sr.No</t>
  </si>
  <si>
    <t>Particulars</t>
  </si>
  <si>
    <t>Product Code</t>
  </si>
  <si>
    <t>Dispatch Qty in MT</t>
  </si>
  <si>
    <t>Product wise Amount (Rs)</t>
  </si>
  <si>
    <t>Total Amount (Rs)</t>
  </si>
  <si>
    <t>Cement Transportation Charges</t>
  </si>
  <si>
    <t>OPC43
&amp;
PPC</t>
  </si>
  <si>
    <t>Authorized Signatory</t>
  </si>
  <si>
    <t>Stamp</t>
  </si>
  <si>
    <t xml:space="preserve"> GANESHA TRADERS </t>
  </si>
  <si>
    <t xml:space="preserve">Name of Depot :-  GANESHA TRADERS </t>
  </si>
  <si>
    <t>Locatio Code :- 1312845</t>
  </si>
  <si>
    <t xml:space="preserve">Location Name :-  MANIA ( DHOLPUR ) </t>
  </si>
  <si>
    <t>Bill No:- 15</t>
  </si>
  <si>
    <t>Pan No : KHAPK9767B</t>
  </si>
  <si>
    <t>Subject :-  Secondary freight chages Of milK van differential fright for the Month of  JULY -2021</t>
  </si>
  <si>
    <t xml:space="preserve">                                                         PAN: KHAPK9767B</t>
  </si>
  <si>
    <t>Transportation Freight Bill For The Period 01 to 31 JUly  2021 For MILK VAN.</t>
  </si>
  <si>
    <t xml:space="preserve">J.K. Cement Works , NIMBHERA </t>
  </si>
  <si>
    <t>Date :31/07/2021</t>
  </si>
  <si>
    <t>Vendor Registartion : 1312845</t>
  </si>
  <si>
    <t>Mode of Transport:   Road</t>
  </si>
  <si>
    <t>Material Transport : Cement</t>
  </si>
  <si>
    <t>Reverse Charge : Applicable</t>
  </si>
  <si>
    <t>Depot Code:  1468</t>
  </si>
  <si>
    <t xml:space="preserve"> Dispatch Period : 01/07/2021 to 31/07/2021</t>
  </si>
  <si>
    <t xml:space="preserve">                             SAC / HSN Code : 996791</t>
  </si>
  <si>
    <t>DHOLPUR</t>
  </si>
  <si>
    <t xml:space="preserve">BASAI NABAB </t>
  </si>
  <si>
    <t>Bill No:-   16</t>
  </si>
  <si>
    <t xml:space="preserve">To                                                                                              </t>
  </si>
  <si>
    <t>DEPOT : 1468</t>
  </si>
  <si>
    <t xml:space="preserve">J. K. CEMENT WORKS.  NIMBHERA </t>
  </si>
  <si>
    <t>Subject :-  Secondary freight chages Of milK van as per system for the Month of  JUly -2021</t>
  </si>
  <si>
    <t xml:space="preserve">2.           differntial bill amount </t>
  </si>
  <si>
    <t xml:space="preserve">TOTAL   </t>
  </si>
  <si>
    <t>59</t>
  </si>
  <si>
    <t>63</t>
  </si>
  <si>
    <t xml:space="preserve">RAMAVATAR JI </t>
  </si>
  <si>
    <t>66</t>
  </si>
  <si>
    <t>85</t>
  </si>
  <si>
    <t>88</t>
  </si>
  <si>
    <t>119</t>
  </si>
  <si>
    <t>RJ11RA6565</t>
  </si>
  <si>
    <t xml:space="preserve">total </t>
  </si>
  <si>
    <t>To                                                                                                                                       depot code1468</t>
  </si>
  <si>
    <t>To                                                                                                                                                                                    depot code1468</t>
  </si>
  <si>
    <t xml:space="preserve"> MANGROL  (MILKVAN)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</si>
</sst>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#,##0.000"/>
    <numFmt numFmtId="166" formatCode="m/d/yy;@"/>
  </numFmts>
  <fonts count="42">
    <font>
      <sz val="11"/>
      <color theme="1"/>
      <name val="Calibri"/>
      <charset val="134"/>
      <scheme val="minor"/>
    </font>
    <font>
      <b/>
      <sz val="72"/>
      <color theme="1"/>
      <name val="Arial Black"/>
      <family val="2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6"/>
      <color theme="1"/>
      <name val="Calibri"/>
      <family val="2"/>
      <scheme val="minor"/>
    </font>
    <font>
      <b/>
      <sz val="48"/>
      <color theme="1"/>
      <name val="Arial Black"/>
      <family val="2"/>
    </font>
    <font>
      <b/>
      <sz val="11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theme="1"/>
      <name val="Calibri"/>
      <family val="2"/>
      <scheme val="minor"/>
    </font>
    <font>
      <b/>
      <u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2"/>
      <color theme="1"/>
      <name val="Century Gothic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48"/>
      <name val="Arial Black"/>
      <family val="2"/>
    </font>
    <font>
      <sz val="16"/>
      <name val="Cambria"/>
      <family val="1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u val="doubleAccounting"/>
      <sz val="16"/>
      <color theme="1"/>
      <name val="David"/>
      <charset val="134"/>
    </font>
    <font>
      <b/>
      <u val="singleAccounting"/>
      <sz val="12"/>
      <color theme="1"/>
      <name val="David"/>
      <charset val="177"/>
    </font>
    <font>
      <b/>
      <sz val="22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6"/>
      <name val="Arial"/>
      <family val="2"/>
    </font>
    <font>
      <b/>
      <sz val="16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mbria"/>
      <family val="1"/>
    </font>
    <font>
      <b/>
      <sz val="18"/>
      <name val="Calibri"/>
      <family val="2"/>
      <scheme val="minor"/>
    </font>
    <font>
      <b/>
      <u val="singleAccounting"/>
      <sz val="18"/>
      <color theme="1"/>
      <name val="David"/>
      <charset val="134"/>
    </font>
    <font>
      <u val="singleAccounting"/>
      <sz val="14"/>
      <color theme="1"/>
      <name val="David"/>
      <charset val="177"/>
    </font>
    <font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u/>
      <sz val="18"/>
      <color rgb="FF000000"/>
      <name val="Calibri"/>
      <family val="2"/>
      <scheme val="minor"/>
    </font>
    <font>
      <b/>
      <sz val="14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7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5" fontId="5" fillId="0" borderId="10" xfId="0" applyNumberFormat="1" applyFont="1" applyBorder="1" applyAlignment="1">
      <alignment horizontal="center" vertical="center"/>
    </xf>
    <xf numFmtId="4" fontId="5" fillId="0" borderId="10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0" fillId="0" borderId="4" xfId="0" applyFont="1" applyBorder="1"/>
    <xf numFmtId="0" fontId="9" fillId="0" borderId="0" xfId="0" applyFont="1" applyBorder="1" applyAlignment="1">
      <alignment vertical="center" wrapText="1"/>
    </xf>
    <xf numFmtId="0" fontId="9" fillId="0" borderId="5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0" fontId="4" fillId="0" borderId="0" xfId="0" applyFont="1" applyBorder="1"/>
    <xf numFmtId="0" fontId="9" fillId="0" borderId="5" xfId="0" applyFont="1" applyBorder="1" applyAlignment="1">
      <alignment horizontal="right" vertical="center"/>
    </xf>
    <xf numFmtId="0" fontId="9" fillId="0" borderId="4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2" fontId="9" fillId="0" borderId="10" xfId="0" applyNumberFormat="1" applyFont="1" applyBorder="1" applyAlignment="1">
      <alignment horizontal="center" vertical="center" wrapText="1"/>
    </xf>
    <xf numFmtId="2" fontId="9" fillId="0" borderId="11" xfId="0" applyNumberFormat="1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2" fontId="9" fillId="0" borderId="32" xfId="0" applyNumberFormat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right" vertical="center" wrapText="1"/>
    </xf>
    <xf numFmtId="0" fontId="13" fillId="0" borderId="0" xfId="0" applyFont="1" applyBorder="1" applyAlignment="1">
      <alignment horizontal="right" vertical="center" wrapText="1"/>
    </xf>
    <xf numFmtId="0" fontId="13" fillId="0" borderId="5" xfId="0" applyFont="1" applyBorder="1" applyAlignment="1">
      <alignment horizontal="right" vertical="center" wrapText="1"/>
    </xf>
    <xf numFmtId="0" fontId="14" fillId="0" borderId="0" xfId="0" applyFont="1" applyBorder="1" applyAlignment="1"/>
    <xf numFmtId="0" fontId="14" fillId="0" borderId="0" xfId="0" applyFont="1" applyBorder="1" applyAlignment="1">
      <alignment horizontal="center"/>
    </xf>
    <xf numFmtId="0" fontId="14" fillId="0" borderId="0" xfId="0" applyFont="1" applyBorder="1"/>
    <xf numFmtId="0" fontId="15" fillId="0" borderId="2" xfId="0" applyFont="1" applyBorder="1" applyAlignment="1"/>
    <xf numFmtId="0" fontId="14" fillId="0" borderId="2" xfId="0" applyFont="1" applyBorder="1" applyAlignment="1">
      <alignment horizontal="center"/>
    </xf>
    <xf numFmtId="164" fontId="14" fillId="0" borderId="0" xfId="0" applyNumberFormat="1" applyFont="1" applyBorder="1" applyAlignment="1"/>
    <xf numFmtId="164" fontId="14" fillId="0" borderId="0" xfId="0" applyNumberFormat="1" applyFont="1" applyBorder="1" applyAlignment="1">
      <alignment wrapText="1"/>
    </xf>
    <xf numFmtId="164" fontId="15" fillId="0" borderId="0" xfId="0" applyNumberFormat="1" applyFont="1" applyBorder="1" applyAlignment="1">
      <alignment horizontal="right" wrapText="1"/>
    </xf>
    <xf numFmtId="164" fontId="21" fillId="0" borderId="0" xfId="0" applyNumberFormat="1" applyFont="1" applyBorder="1" applyAlignment="1"/>
    <xf numFmtId="164" fontId="15" fillId="0" borderId="0" xfId="0" applyNumberFormat="1" applyFont="1" applyBorder="1" applyAlignment="1">
      <alignment wrapText="1"/>
    </xf>
    <xf numFmtId="0" fontId="22" fillId="0" borderId="0" xfId="0" applyFont="1" applyBorder="1" applyAlignment="1"/>
    <xf numFmtId="0" fontId="22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0" xfId="0" applyFont="1" applyBorder="1" applyAlignment="1">
      <alignment horizontal="left"/>
    </xf>
    <xf numFmtId="0" fontId="23" fillId="0" borderId="4" xfId="0" applyFont="1" applyBorder="1" applyAlignment="1"/>
    <xf numFmtId="0" fontId="23" fillId="0" borderId="0" xfId="0" applyFont="1" applyBorder="1" applyAlignment="1"/>
    <xf numFmtId="0" fontId="23" fillId="0" borderId="0" xfId="0" applyFont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44" xfId="0" applyFont="1" applyBorder="1" applyAlignment="1"/>
    <xf numFmtId="0" fontId="4" fillId="0" borderId="6" xfId="0" applyFont="1" applyBorder="1"/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24" fillId="0" borderId="4" xfId="0" applyFont="1" applyBorder="1"/>
    <xf numFmtId="0" fontId="25" fillId="0" borderId="46" xfId="0" applyFont="1" applyBorder="1" applyAlignment="1">
      <alignment horizontal="center" vertical="center" wrapText="1"/>
    </xf>
    <xf numFmtId="0" fontId="25" fillId="0" borderId="4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14" fontId="26" fillId="0" borderId="10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65" fontId="26" fillId="0" borderId="10" xfId="0" applyNumberFormat="1" applyFont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2" fillId="0" borderId="50" xfId="0" applyFont="1" applyBorder="1" applyAlignment="1"/>
    <xf numFmtId="0" fontId="4" fillId="0" borderId="8" xfId="0" applyFont="1" applyBorder="1"/>
    <xf numFmtId="0" fontId="4" fillId="0" borderId="5" xfId="0" applyFont="1" applyBorder="1"/>
    <xf numFmtId="0" fontId="25" fillId="0" borderId="51" xfId="0" applyFont="1" applyBorder="1" applyAlignment="1">
      <alignment horizontal="center" vertical="center" wrapText="1"/>
    </xf>
    <xf numFmtId="4" fontId="26" fillId="0" borderId="10" xfId="0" applyNumberFormat="1" applyFont="1" applyBorder="1" applyAlignment="1">
      <alignment horizontal="center" vertical="center"/>
    </xf>
    <xf numFmtId="4" fontId="29" fillId="0" borderId="11" xfId="0" applyNumberFormat="1" applyFont="1" applyBorder="1" applyAlignment="1">
      <alignment horizontal="center" vertical="center"/>
    </xf>
    <xf numFmtId="4" fontId="6" fillId="0" borderId="10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 wrapText="1"/>
    </xf>
    <xf numFmtId="0" fontId="9" fillId="0" borderId="13" xfId="0" applyFont="1" applyBorder="1" applyAlignment="1">
      <alignment horizontal="left" vertical="center" wrapText="1"/>
    </xf>
    <xf numFmtId="2" fontId="9" fillId="0" borderId="11" xfId="0" applyNumberFormat="1" applyFont="1" applyBorder="1" applyAlignment="1">
      <alignment horizontal="right" vertical="center" wrapText="1"/>
    </xf>
    <xf numFmtId="0" fontId="10" fillId="0" borderId="0" xfId="0" applyFont="1"/>
    <xf numFmtId="0" fontId="10" fillId="0" borderId="0" xfId="0" applyFont="1" applyBorder="1"/>
    <xf numFmtId="0" fontId="10" fillId="0" borderId="5" xfId="0" applyFont="1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Font="1" applyBorder="1"/>
    <xf numFmtId="0" fontId="30" fillId="0" borderId="2" xfId="0" applyFont="1" applyBorder="1" applyAlignment="1"/>
    <xf numFmtId="0" fontId="0" fillId="0" borderId="2" xfId="0" applyBorder="1" applyAlignment="1">
      <alignment horizontal="center"/>
    </xf>
    <xf numFmtId="164" fontId="10" fillId="0" borderId="0" xfId="0" applyNumberFormat="1" applyFont="1" applyBorder="1" applyAlignment="1"/>
    <xf numFmtId="164" fontId="10" fillId="0" borderId="0" xfId="0" applyNumberFormat="1" applyFont="1" applyBorder="1" applyAlignment="1">
      <alignment wrapText="1"/>
    </xf>
    <xf numFmtId="164" fontId="4" fillId="0" borderId="0" xfId="0" applyNumberFormat="1" applyFont="1" applyBorder="1" applyAlignment="1">
      <alignment horizontal="right" wrapText="1"/>
    </xf>
    <xf numFmtId="164" fontId="34" fillId="0" borderId="0" xfId="0" applyNumberFormat="1" applyFont="1" applyBorder="1" applyAlignment="1"/>
    <xf numFmtId="0" fontId="35" fillId="0" borderId="2" xfId="0" applyFont="1" applyBorder="1" applyAlignment="1"/>
    <xf numFmtId="0" fontId="35" fillId="0" borderId="2" xfId="0" applyFont="1" applyBorder="1" applyAlignment="1">
      <alignment horizontal="center"/>
    </xf>
    <xf numFmtId="0" fontId="35" fillId="0" borderId="2" xfId="0" applyFont="1" applyBorder="1"/>
    <xf numFmtId="0" fontId="36" fillId="0" borderId="4" xfId="0" applyFont="1" applyBorder="1" applyAlignment="1"/>
    <xf numFmtId="0" fontId="36" fillId="0" borderId="0" xfId="0" applyFont="1" applyBorder="1" applyAlignment="1"/>
    <xf numFmtId="0" fontId="36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35" fillId="0" borderId="0" xfId="0" applyFont="1" applyBorder="1"/>
    <xf numFmtId="0" fontId="2" fillId="0" borderId="0" xfId="0" applyFont="1" applyBorder="1"/>
    <xf numFmtId="0" fontId="36" fillId="0" borderId="0" xfId="0" applyFont="1" applyFill="1" applyBorder="1" applyAlignment="1">
      <alignment horizontal="left"/>
    </xf>
    <xf numFmtId="0" fontId="35" fillId="0" borderId="6" xfId="0" applyFont="1" applyBorder="1"/>
    <xf numFmtId="0" fontId="35" fillId="0" borderId="7" xfId="0" applyFont="1" applyBorder="1"/>
    <xf numFmtId="0" fontId="35" fillId="0" borderId="7" xfId="0" applyFont="1" applyBorder="1" applyAlignment="1">
      <alignment horizontal="center"/>
    </xf>
    <xf numFmtId="0" fontId="37" fillId="0" borderId="4" xfId="0" applyFont="1" applyBorder="1"/>
    <xf numFmtId="0" fontId="30" fillId="0" borderId="0" xfId="0" applyFont="1"/>
    <xf numFmtId="0" fontId="25" fillId="0" borderId="10" xfId="0" applyFont="1" applyBorder="1" applyAlignment="1">
      <alignment horizontal="center" vertical="center" wrapText="1"/>
    </xf>
    <xf numFmtId="166" fontId="26" fillId="0" borderId="10" xfId="0" applyNumberFormat="1" applyFont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vertical="center"/>
    </xf>
    <xf numFmtId="0" fontId="38" fillId="0" borderId="0" xfId="0" applyFont="1" applyAlignment="1">
      <alignment horizontal="right"/>
    </xf>
    <xf numFmtId="0" fontId="35" fillId="0" borderId="8" xfId="0" applyFont="1" applyBorder="1"/>
    <xf numFmtId="0" fontId="0" fillId="0" borderId="0" xfId="0" applyAlignment="1">
      <alignment vertical="center"/>
    </xf>
    <xf numFmtId="4" fontId="29" fillId="0" borderId="1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28" fillId="0" borderId="0" xfId="0" applyFont="1" applyBorder="1" applyAlignment="1"/>
    <xf numFmtId="0" fontId="39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 applyBorder="1" applyAlignment="1"/>
    <xf numFmtId="0" fontId="0" fillId="0" borderId="10" xfId="0" applyBorder="1"/>
    <xf numFmtId="0" fontId="0" fillId="0" borderId="0" xfId="0" applyBorder="1"/>
    <xf numFmtId="0" fontId="4" fillId="0" borderId="48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" fontId="29" fillId="0" borderId="10" xfId="0" applyNumberFormat="1" applyFont="1" applyBorder="1" applyAlignment="1">
      <alignment horizontal="center" vertical="center"/>
    </xf>
    <xf numFmtId="4" fontId="26" fillId="0" borderId="10" xfId="0" applyNumberFormat="1" applyFont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/>
    </xf>
    <xf numFmtId="165" fontId="26" fillId="0" borderId="10" xfId="0" applyNumberFormat="1" applyFont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66" fontId="26" fillId="0" borderId="10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36" fillId="0" borderId="4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right"/>
    </xf>
    <xf numFmtId="0" fontId="36" fillId="0" borderId="4" xfId="0" applyFont="1" applyBorder="1" applyAlignment="1">
      <alignment horizontal="left"/>
    </xf>
    <xf numFmtId="0" fontId="36" fillId="0" borderId="0" xfId="0" applyFont="1" applyBorder="1" applyAlignment="1">
      <alignment horizontal="left"/>
    </xf>
    <xf numFmtId="164" fontId="33" fillId="4" borderId="4" xfId="0" applyNumberFormat="1" applyFont="1" applyFill="1" applyBorder="1" applyAlignment="1">
      <alignment horizontal="center"/>
    </xf>
    <xf numFmtId="164" fontId="33" fillId="4" borderId="0" xfId="0" applyNumberFormat="1" applyFont="1" applyFill="1" applyBorder="1" applyAlignment="1">
      <alignment horizontal="center"/>
    </xf>
    <xf numFmtId="164" fontId="33" fillId="4" borderId="5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left" wrapText="1"/>
    </xf>
    <xf numFmtId="164" fontId="4" fillId="0" borderId="5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1" fillId="3" borderId="4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16" fillId="3" borderId="3" xfId="0" applyFont="1" applyFill="1" applyBorder="1" applyAlignment="1">
      <alignment horizontal="center"/>
    </xf>
    <xf numFmtId="0" fontId="9" fillId="0" borderId="41" xfId="0" applyFont="1" applyBorder="1" applyAlignment="1">
      <alignment horizontal="right" vertical="center" wrapText="1"/>
    </xf>
    <xf numFmtId="0" fontId="9" fillId="0" borderId="42" xfId="0" applyFont="1" applyBorder="1" applyAlignment="1">
      <alignment horizontal="right" vertical="center" wrapText="1"/>
    </xf>
    <xf numFmtId="0" fontId="9" fillId="0" borderId="43" xfId="0" applyFont="1" applyBorder="1" applyAlignment="1">
      <alignment horizontal="right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2" fontId="9" fillId="0" borderId="18" xfId="0" applyNumberFormat="1" applyFont="1" applyBorder="1" applyAlignment="1">
      <alignment horizontal="center" vertical="center" wrapText="1"/>
    </xf>
    <xf numFmtId="2" fontId="9" fillId="0" borderId="23" xfId="0" applyNumberFormat="1" applyFont="1" applyBorder="1" applyAlignment="1">
      <alignment horizontal="center" vertical="center" wrapText="1"/>
    </xf>
    <xf numFmtId="2" fontId="9" fillId="0" borderId="28" xfId="0" applyNumberFormat="1" applyFont="1" applyBorder="1" applyAlignment="1">
      <alignment horizontal="center" vertical="center" wrapText="1"/>
    </xf>
    <xf numFmtId="1" fontId="9" fillId="0" borderId="18" xfId="0" applyNumberFormat="1" applyFont="1" applyBorder="1" applyAlignment="1">
      <alignment horizontal="center" vertical="center" wrapText="1"/>
    </xf>
    <xf numFmtId="1" fontId="9" fillId="0" borderId="23" xfId="0" applyNumberFormat="1" applyFont="1" applyBorder="1" applyAlignment="1">
      <alignment horizontal="center" vertical="center" wrapText="1"/>
    </xf>
    <xf numFmtId="1" fontId="9" fillId="0" borderId="28" xfId="0" applyNumberFormat="1" applyFont="1" applyBorder="1" applyAlignment="1">
      <alignment horizontal="center" vertical="center" wrapText="1"/>
    </xf>
    <xf numFmtId="2" fontId="9" fillId="0" borderId="19" xfId="0" applyNumberFormat="1" applyFont="1" applyBorder="1" applyAlignment="1">
      <alignment horizontal="right" vertical="center" wrapText="1"/>
    </xf>
    <xf numFmtId="2" fontId="9" fillId="0" borderId="24" xfId="0" applyNumberFormat="1" applyFont="1" applyBorder="1" applyAlignment="1">
      <alignment horizontal="right" vertical="center" wrapText="1"/>
    </xf>
    <xf numFmtId="2" fontId="9" fillId="0" borderId="29" xfId="0" applyNumberFormat="1" applyFont="1" applyBorder="1" applyAlignment="1">
      <alignment horizontal="right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left" vertical="center" wrapText="1"/>
    </xf>
    <xf numFmtId="0" fontId="9" fillId="0" borderId="33" xfId="0" applyFont="1" applyBorder="1" applyAlignment="1">
      <alignment horizontal="right" vertical="center" wrapText="1"/>
    </xf>
    <xf numFmtId="0" fontId="9" fillId="0" borderId="34" xfId="0" applyFont="1" applyBorder="1" applyAlignment="1">
      <alignment horizontal="right" vertical="center" wrapText="1"/>
    </xf>
    <xf numFmtId="0" fontId="9" fillId="0" borderId="32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33" xfId="0" applyFont="1" applyBorder="1" applyAlignment="1">
      <alignment horizontal="left" vertical="center" wrapText="1"/>
    </xf>
    <xf numFmtId="0" fontId="9" fillId="0" borderId="34" xfId="0" applyFont="1" applyBorder="1" applyAlignment="1">
      <alignment horizontal="left" vertical="center" wrapText="1"/>
    </xf>
    <xf numFmtId="0" fontId="9" fillId="0" borderId="32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0" fontId="9" fillId="0" borderId="5" xfId="0" applyFont="1" applyBorder="1" applyAlignment="1">
      <alignment horizontal="right" vertical="center"/>
    </xf>
    <xf numFmtId="0" fontId="41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right" vertical="center" wrapText="1"/>
    </xf>
    <xf numFmtId="0" fontId="9" fillId="0" borderId="7" xfId="0" applyFont="1" applyBorder="1" applyAlignment="1">
      <alignment horizontal="right" vertical="center" wrapText="1"/>
    </xf>
    <xf numFmtId="0" fontId="9" fillId="0" borderId="8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4" fontId="6" fillId="0" borderId="11" xfId="0" applyNumberFormat="1" applyFont="1" applyBorder="1" applyAlignment="1">
      <alignment horizontal="center" vertical="center"/>
    </xf>
    <xf numFmtId="4" fontId="6" fillId="0" borderId="52" xfId="0" applyNumberFormat="1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48" xfId="0" applyFont="1" applyBorder="1" applyAlignment="1">
      <alignment horizontal="center" vertical="center"/>
    </xf>
    <xf numFmtId="0" fontId="28" fillId="0" borderId="49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2" fillId="0" borderId="45" xfId="0" applyFont="1" applyBorder="1" applyAlignment="1">
      <alignment horizontal="left"/>
    </xf>
    <xf numFmtId="0" fontId="22" fillId="0" borderId="44" xfId="0" applyFont="1" applyBorder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4" fontId="6" fillId="0" borderId="49" xfId="0" applyNumberFormat="1" applyFont="1" applyBorder="1" applyAlignment="1">
      <alignment horizontal="center" vertical="center"/>
    </xf>
    <xf numFmtId="0" fontId="23" fillId="0" borderId="4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2" fillId="0" borderId="5" xfId="0" applyFont="1" applyFill="1" applyBorder="1" applyAlignment="1">
      <alignment horizontal="right"/>
    </xf>
    <xf numFmtId="0" fontId="22" fillId="0" borderId="0" xfId="0" applyFont="1" applyBorder="1" applyAlignment="1">
      <alignment horizontal="right"/>
    </xf>
    <xf numFmtId="0" fontId="22" fillId="0" borderId="5" xfId="0" applyFont="1" applyBorder="1" applyAlignment="1">
      <alignment horizontal="right"/>
    </xf>
    <xf numFmtId="0" fontId="23" fillId="0" borderId="4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64" fontId="20" fillId="4" borderId="4" xfId="0" applyNumberFormat="1" applyFont="1" applyFill="1" applyBorder="1" applyAlignment="1">
      <alignment horizontal="center"/>
    </xf>
    <xf numFmtId="164" fontId="20" fillId="4" borderId="0" xfId="0" applyNumberFormat="1" applyFont="1" applyFill="1" applyBorder="1" applyAlignment="1">
      <alignment horizontal="center"/>
    </xf>
    <xf numFmtId="164" fontId="20" fillId="4" borderId="5" xfId="0" applyNumberFormat="1" applyFont="1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5" fillId="0" borderId="0" xfId="0" applyNumberFormat="1" applyFont="1" applyBorder="1" applyAlignment="1">
      <alignment horizontal="left" wrapText="1"/>
    </xf>
    <xf numFmtId="164" fontId="15" fillId="0" borderId="5" xfId="0" applyNumberFormat="1" applyFont="1" applyBorder="1" applyAlignment="1">
      <alignment horizontal="left" wrapText="1"/>
    </xf>
    <xf numFmtId="0" fontId="22" fillId="0" borderId="4" xfId="0" applyFont="1" applyBorder="1" applyAlignment="1">
      <alignment horizontal="left" vertical="top"/>
    </xf>
    <xf numFmtId="0" fontId="22" fillId="0" borderId="0" xfId="0" applyFont="1" applyBorder="1" applyAlignment="1">
      <alignment horizontal="left" vertical="top"/>
    </xf>
    <xf numFmtId="0" fontId="22" fillId="0" borderId="0" xfId="0" applyFont="1" applyBorder="1" applyAlignment="1">
      <alignment horizontal="left"/>
    </xf>
    <xf numFmtId="0" fontId="22" fillId="0" borderId="5" xfId="0" applyFont="1" applyBorder="1" applyAlignment="1">
      <alignment horizontal="left"/>
    </xf>
    <xf numFmtId="0" fontId="17" fillId="3" borderId="4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4" fontId="15" fillId="0" borderId="0" xfId="0" applyNumberFormat="1" applyFont="1" applyBorder="1" applyAlignment="1">
      <alignment horizontal="center" wrapText="1"/>
    </xf>
    <xf numFmtId="164" fontId="15" fillId="0" borderId="5" xfId="0" applyNumberFormat="1" applyFont="1" applyBorder="1" applyAlignment="1">
      <alignment horizontal="center" wrapText="1"/>
    </xf>
    <xf numFmtId="0" fontId="4" fillId="0" borderId="44" xfId="0" applyFont="1" applyBorder="1" applyAlignment="1">
      <alignment horizontal="left"/>
    </xf>
    <xf numFmtId="0" fontId="4" fillId="0" borderId="50" xfId="0" applyFont="1" applyBorder="1" applyAlignment="1">
      <alignment horizontal="left"/>
    </xf>
    <xf numFmtId="0" fontId="13" fillId="0" borderId="6" xfId="0" applyFont="1" applyBorder="1" applyAlignment="1">
      <alignment horizontal="right" vertical="center" wrapText="1"/>
    </xf>
    <xf numFmtId="0" fontId="13" fillId="0" borderId="7" xfId="0" applyFont="1" applyBorder="1" applyAlignment="1">
      <alignment horizontal="right" vertical="center" wrapText="1"/>
    </xf>
    <xf numFmtId="0" fontId="13" fillId="0" borderId="8" xfId="0" applyFont="1" applyBorder="1" applyAlignment="1">
      <alignment horizontal="right" vertical="center" wrapText="1"/>
    </xf>
    <xf numFmtId="2" fontId="9" fillId="0" borderId="19" xfId="0" applyNumberFormat="1" applyFont="1" applyBorder="1" applyAlignment="1">
      <alignment horizontal="center" vertical="center" wrapText="1"/>
    </xf>
    <xf numFmtId="2" fontId="9" fillId="0" borderId="24" xfId="0" applyNumberFormat="1" applyFont="1" applyBorder="1" applyAlignment="1">
      <alignment horizontal="center" vertical="center" wrapText="1"/>
    </xf>
    <xf numFmtId="2" fontId="9" fillId="0" borderId="29" xfId="0" applyNumberFormat="1" applyFont="1" applyBorder="1" applyAlignment="1">
      <alignment horizontal="center" vertical="center" wrapText="1"/>
    </xf>
    <xf numFmtId="0" fontId="13" fillId="0" borderId="33" xfId="0" applyFont="1" applyBorder="1" applyAlignment="1">
      <alignment horizontal="right" vertical="center" wrapText="1"/>
    </xf>
    <xf numFmtId="0" fontId="13" fillId="0" borderId="34" xfId="0" applyFont="1" applyBorder="1" applyAlignment="1">
      <alignment horizontal="right" vertical="center" wrapText="1"/>
    </xf>
    <xf numFmtId="0" fontId="13" fillId="0" borderId="32" xfId="0" applyFont="1" applyBorder="1" applyAlignment="1">
      <alignment horizontal="right" vertical="center" wrapText="1"/>
    </xf>
    <xf numFmtId="0" fontId="13" fillId="0" borderId="4" xfId="0" applyFont="1" applyBorder="1" applyAlignment="1">
      <alignment horizontal="right" vertical="center" wrapText="1"/>
    </xf>
    <xf numFmtId="0" fontId="13" fillId="0" borderId="0" xfId="0" applyFont="1" applyBorder="1" applyAlignment="1">
      <alignment horizontal="right" vertical="center" wrapText="1"/>
    </xf>
    <xf numFmtId="0" fontId="13" fillId="0" borderId="5" xfId="0" applyFont="1" applyBorder="1" applyAlignment="1">
      <alignment horizontal="right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1"/>
  <sheetViews>
    <sheetView topLeftCell="A22" zoomScale="85" zoomScaleNormal="85" workbookViewId="0">
      <selection activeCell="H22" sqref="H22"/>
    </sheetView>
  </sheetViews>
  <sheetFormatPr defaultColWidth="9" defaultRowHeight="15"/>
  <cols>
    <col min="1" max="1" width="17.85546875" customWidth="1"/>
    <col min="2" max="2" width="33.28515625" customWidth="1"/>
    <col min="3" max="3" width="31.28515625" customWidth="1"/>
    <col min="4" max="4" width="16.85546875" customWidth="1"/>
    <col min="5" max="5" width="25.140625" customWidth="1"/>
    <col min="6" max="6" width="24.28515625" customWidth="1"/>
    <col min="7" max="7" width="17.5703125" customWidth="1"/>
    <col min="8" max="8" width="49.5703125" customWidth="1"/>
  </cols>
  <sheetData>
    <row r="1" spans="1:8" ht="72.75">
      <c r="A1" s="138" t="s">
        <v>0</v>
      </c>
      <c r="B1" s="139"/>
      <c r="C1" s="139"/>
      <c r="D1" s="139"/>
      <c r="E1" s="139"/>
      <c r="F1" s="139"/>
      <c r="G1" s="140"/>
      <c r="H1" s="115"/>
    </row>
    <row r="2" spans="1:8" ht="3.75" customHeight="1">
      <c r="A2" s="141"/>
      <c r="B2" s="142"/>
      <c r="C2" s="142"/>
      <c r="D2" s="142"/>
      <c r="E2" s="142"/>
      <c r="F2" s="142"/>
      <c r="G2" s="143"/>
      <c r="H2" s="116"/>
    </row>
    <row r="3" spans="1:8" ht="0.75" customHeight="1">
      <c r="A3" s="141"/>
      <c r="B3" s="142"/>
      <c r="C3" s="142"/>
      <c r="D3" s="142"/>
      <c r="E3" s="142"/>
      <c r="F3" s="142"/>
      <c r="G3" s="143"/>
      <c r="H3" s="117"/>
    </row>
    <row r="4" spans="1:8" ht="23.25" hidden="1">
      <c r="A4" s="141"/>
      <c r="B4" s="142"/>
      <c r="C4" s="142"/>
      <c r="D4" s="142"/>
      <c r="E4" s="142"/>
      <c r="F4" s="142"/>
      <c r="G4" s="143"/>
      <c r="H4" s="118"/>
    </row>
    <row r="5" spans="1:8" ht="23.25" hidden="1">
      <c r="A5" s="141"/>
      <c r="B5" s="142"/>
      <c r="C5" s="142"/>
      <c r="D5" s="142"/>
      <c r="E5" s="142"/>
      <c r="F5" s="142"/>
      <c r="G5" s="143"/>
      <c r="H5" s="118"/>
    </row>
    <row r="6" spans="1:8" ht="23.25">
      <c r="A6" s="132" t="s">
        <v>1</v>
      </c>
      <c r="B6" s="133"/>
      <c r="C6" s="133"/>
      <c r="D6" s="133"/>
      <c r="E6" s="133"/>
      <c r="F6" s="133"/>
      <c r="G6" s="134"/>
      <c r="H6" s="119"/>
    </row>
    <row r="7" spans="1:8" ht="18.75">
      <c r="A7" s="1"/>
      <c r="B7" s="2"/>
      <c r="C7" s="2"/>
      <c r="D7" s="2"/>
      <c r="E7" s="2"/>
      <c r="F7" s="2"/>
      <c r="G7" s="3"/>
      <c r="H7" s="119"/>
    </row>
    <row r="8" spans="1:8" ht="30.75" customHeight="1">
      <c r="A8" s="132" t="s">
        <v>2</v>
      </c>
      <c r="B8" s="133"/>
      <c r="C8" s="133"/>
      <c r="D8" s="133"/>
      <c r="E8" s="133"/>
      <c r="F8" s="133"/>
      <c r="G8" s="134"/>
      <c r="H8" s="119"/>
    </row>
    <row r="9" spans="1:8" ht="26.25" customHeight="1">
      <c r="A9" s="132" t="s">
        <v>3</v>
      </c>
      <c r="B9" s="133"/>
      <c r="C9" s="133"/>
      <c r="D9" s="133"/>
      <c r="E9" s="133"/>
      <c r="F9" s="133"/>
      <c r="G9" s="134"/>
      <c r="H9" s="118"/>
    </row>
    <row r="10" spans="1:8" ht="23.25">
      <c r="A10" s="135" t="s">
        <v>164</v>
      </c>
      <c r="B10" s="136"/>
      <c r="C10" s="136"/>
      <c r="D10" s="136"/>
      <c r="E10" s="136"/>
      <c r="F10" s="136"/>
      <c r="G10" s="137"/>
      <c r="H10" s="118"/>
    </row>
    <row r="11" spans="1:8" ht="18.75">
      <c r="A11" s="4"/>
      <c r="B11" s="5"/>
      <c r="C11" s="5"/>
      <c r="D11" s="5"/>
      <c r="E11" s="5"/>
      <c r="F11" s="5"/>
      <c r="G11" s="6"/>
    </row>
    <row r="12" spans="1:8" ht="18.75">
      <c r="A12" s="7" t="s">
        <v>5</v>
      </c>
      <c r="B12" s="8" t="s">
        <v>6</v>
      </c>
      <c r="C12" s="8" t="s">
        <v>7</v>
      </c>
      <c r="D12" s="8" t="s">
        <v>8</v>
      </c>
      <c r="E12" s="8" t="s">
        <v>9</v>
      </c>
      <c r="F12" s="8" t="s">
        <v>10</v>
      </c>
      <c r="G12" s="9" t="s">
        <v>11</v>
      </c>
    </row>
    <row r="13" spans="1:8" ht="18.75">
      <c r="A13" s="10">
        <v>44380</v>
      </c>
      <c r="B13" s="8" t="s">
        <v>12</v>
      </c>
      <c r="C13" s="11" t="s">
        <v>13</v>
      </c>
      <c r="D13" s="12">
        <v>6</v>
      </c>
      <c r="E13" s="13">
        <v>3000</v>
      </c>
      <c r="F13" s="11" t="s">
        <v>14</v>
      </c>
      <c r="G13" s="14" t="s">
        <v>15</v>
      </c>
    </row>
    <row r="14" spans="1:8" hidden="1"/>
    <row r="15" spans="1:8" ht="18.75">
      <c r="A15" s="10">
        <v>44388</v>
      </c>
      <c r="B15" s="8" t="s">
        <v>16</v>
      </c>
      <c r="C15" s="11" t="s">
        <v>17</v>
      </c>
      <c r="D15" s="12">
        <v>12.5</v>
      </c>
      <c r="E15" s="13">
        <v>4375</v>
      </c>
      <c r="F15" s="11" t="s">
        <v>14</v>
      </c>
      <c r="G15" s="14" t="s">
        <v>18</v>
      </c>
    </row>
    <row r="16" spans="1:8" hidden="1"/>
    <row r="17" spans="1:7" ht="18.75">
      <c r="A17" s="10">
        <v>44390</v>
      </c>
      <c r="B17" s="8" t="s">
        <v>19</v>
      </c>
      <c r="C17" s="11" t="s">
        <v>20</v>
      </c>
      <c r="D17" s="12">
        <v>12.5</v>
      </c>
      <c r="E17" s="13">
        <v>4750</v>
      </c>
      <c r="F17" s="11" t="s">
        <v>14</v>
      </c>
      <c r="G17" s="14" t="s">
        <v>21</v>
      </c>
    </row>
    <row r="18" spans="1:7" ht="18.75">
      <c r="A18" s="10">
        <v>44392</v>
      </c>
      <c r="B18" s="8" t="s">
        <v>22</v>
      </c>
      <c r="C18" s="11" t="s">
        <v>20</v>
      </c>
      <c r="D18" s="12">
        <v>2.5</v>
      </c>
      <c r="E18" s="13">
        <v>950</v>
      </c>
      <c r="F18" s="11" t="s">
        <v>14</v>
      </c>
      <c r="G18" s="14" t="s">
        <v>23</v>
      </c>
    </row>
    <row r="19" spans="1:7" ht="18.75">
      <c r="A19" s="10">
        <v>44392</v>
      </c>
      <c r="B19" s="8" t="s">
        <v>24</v>
      </c>
      <c r="C19" s="11" t="s">
        <v>25</v>
      </c>
      <c r="D19" s="12">
        <v>2.5</v>
      </c>
      <c r="E19" s="13">
        <v>700</v>
      </c>
      <c r="F19" s="11" t="s">
        <v>14</v>
      </c>
      <c r="G19" s="14" t="s">
        <v>26</v>
      </c>
    </row>
    <row r="20" spans="1:7" ht="18.75">
      <c r="A20" s="10">
        <v>44392</v>
      </c>
      <c r="B20" s="8" t="s">
        <v>27</v>
      </c>
      <c r="C20" s="11" t="s">
        <v>17</v>
      </c>
      <c r="D20" s="12">
        <v>2.5</v>
      </c>
      <c r="E20" s="13">
        <v>875</v>
      </c>
      <c r="F20" s="11" t="s">
        <v>14</v>
      </c>
      <c r="G20" s="14" t="s">
        <v>28</v>
      </c>
    </row>
    <row r="21" spans="1:7" hidden="1"/>
    <row r="22" spans="1:7" ht="18.75">
      <c r="A22" s="10">
        <v>44393</v>
      </c>
      <c r="B22" s="8" t="s">
        <v>22</v>
      </c>
      <c r="C22" s="11" t="s">
        <v>20</v>
      </c>
      <c r="D22" s="12">
        <v>5</v>
      </c>
      <c r="E22" s="13">
        <v>1900</v>
      </c>
      <c r="F22" s="11" t="s">
        <v>14</v>
      </c>
      <c r="G22" s="14" t="s">
        <v>29</v>
      </c>
    </row>
    <row r="23" spans="1:7" ht="18.75">
      <c r="A23" s="10">
        <v>44393</v>
      </c>
      <c r="B23" s="8" t="s">
        <v>30</v>
      </c>
      <c r="C23" s="11" t="s">
        <v>25</v>
      </c>
      <c r="D23" s="12">
        <v>2</v>
      </c>
      <c r="E23" s="13">
        <v>560</v>
      </c>
      <c r="F23" s="11" t="s">
        <v>14</v>
      </c>
      <c r="G23" s="14" t="s">
        <v>31</v>
      </c>
    </row>
    <row r="24" spans="1:7" hidden="1"/>
    <row r="25" spans="1:7" ht="18.75">
      <c r="A25" s="10">
        <v>44398</v>
      </c>
      <c r="B25" s="8" t="s">
        <v>32</v>
      </c>
      <c r="C25" s="11" t="s">
        <v>33</v>
      </c>
      <c r="D25" s="12">
        <v>3</v>
      </c>
      <c r="E25" s="13">
        <v>900</v>
      </c>
      <c r="F25" s="11" t="s">
        <v>14</v>
      </c>
      <c r="G25" s="14" t="s">
        <v>34</v>
      </c>
    </row>
    <row r="26" spans="1:7" ht="18.75">
      <c r="A26" s="10">
        <v>44398</v>
      </c>
      <c r="B26" s="8" t="s">
        <v>35</v>
      </c>
      <c r="C26" s="11" t="s">
        <v>36</v>
      </c>
      <c r="D26" s="12">
        <v>3</v>
      </c>
      <c r="E26" s="13">
        <v>1350</v>
      </c>
      <c r="F26" s="11" t="s">
        <v>14</v>
      </c>
      <c r="G26" s="14" t="s">
        <v>37</v>
      </c>
    </row>
    <row r="27" spans="1:7" ht="18.75">
      <c r="A27" s="10">
        <v>44398</v>
      </c>
      <c r="B27" s="8" t="s">
        <v>35</v>
      </c>
      <c r="C27" s="11" t="s">
        <v>36</v>
      </c>
      <c r="D27" s="12">
        <v>4</v>
      </c>
      <c r="E27" s="13">
        <v>1800</v>
      </c>
      <c r="F27" s="11" t="s">
        <v>14</v>
      </c>
      <c r="G27" s="14" t="s">
        <v>38</v>
      </c>
    </row>
    <row r="28" spans="1:7" ht="18.75">
      <c r="A28" s="10">
        <v>44401</v>
      </c>
      <c r="B28" s="8" t="s">
        <v>39</v>
      </c>
      <c r="C28" s="11" t="s">
        <v>25</v>
      </c>
      <c r="D28" s="12">
        <v>4</v>
      </c>
      <c r="E28" s="13">
        <v>1120</v>
      </c>
      <c r="F28" s="11" t="s">
        <v>14</v>
      </c>
      <c r="G28" s="14" t="s">
        <v>40</v>
      </c>
    </row>
    <row r="29" spans="1:7" ht="18.75">
      <c r="A29" s="10">
        <v>44401</v>
      </c>
      <c r="B29" s="8" t="s">
        <v>27</v>
      </c>
      <c r="C29" s="11" t="s">
        <v>17</v>
      </c>
      <c r="D29" s="12">
        <v>3</v>
      </c>
      <c r="E29" s="13">
        <v>1050</v>
      </c>
      <c r="F29" s="11" t="s">
        <v>14</v>
      </c>
      <c r="G29" s="14" t="s">
        <v>41</v>
      </c>
    </row>
    <row r="30" spans="1:7" ht="18.75">
      <c r="A30" s="10">
        <v>44404</v>
      </c>
      <c r="B30" s="8" t="s">
        <v>27</v>
      </c>
      <c r="C30" s="11" t="s">
        <v>42</v>
      </c>
      <c r="D30" s="12">
        <v>2.5</v>
      </c>
      <c r="E30" s="13">
        <v>575</v>
      </c>
      <c r="F30" s="11" t="s">
        <v>14</v>
      </c>
      <c r="G30" s="14" t="s">
        <v>43</v>
      </c>
    </row>
    <row r="31" spans="1:7" ht="18.75">
      <c r="A31" s="10">
        <v>44404</v>
      </c>
      <c r="B31" s="8" t="s">
        <v>44</v>
      </c>
      <c r="C31" s="11" t="s">
        <v>33</v>
      </c>
      <c r="D31" s="12">
        <v>5</v>
      </c>
      <c r="E31" s="13">
        <v>1500</v>
      </c>
      <c r="F31" s="11" t="s">
        <v>14</v>
      </c>
      <c r="G31" s="14" t="s">
        <v>45</v>
      </c>
    </row>
    <row r="32" spans="1:7" ht="18.75">
      <c r="A32" s="10">
        <v>44404</v>
      </c>
      <c r="B32" s="8" t="s">
        <v>46</v>
      </c>
      <c r="C32" s="11" t="s">
        <v>36</v>
      </c>
      <c r="D32" s="12">
        <v>2.5</v>
      </c>
      <c r="E32" s="13">
        <v>1125</v>
      </c>
      <c r="F32" s="11" t="s">
        <v>14</v>
      </c>
      <c r="G32" s="14" t="s">
        <v>47</v>
      </c>
    </row>
    <row r="33" spans="1:8" ht="18.75">
      <c r="A33" s="10">
        <v>44408</v>
      </c>
      <c r="B33" s="8" t="s">
        <v>32</v>
      </c>
      <c r="C33" s="11" t="s">
        <v>33</v>
      </c>
      <c r="D33" s="12">
        <v>3</v>
      </c>
      <c r="E33" s="13">
        <v>900</v>
      </c>
      <c r="F33" s="11" t="s">
        <v>14</v>
      </c>
      <c r="G33" s="14" t="s">
        <v>48</v>
      </c>
    </row>
    <row r="34" spans="1:8" ht="18.75">
      <c r="A34" s="10">
        <v>44408</v>
      </c>
      <c r="B34" s="8" t="s">
        <v>49</v>
      </c>
      <c r="C34" s="11" t="s">
        <v>33</v>
      </c>
      <c r="D34" s="12">
        <v>3</v>
      </c>
      <c r="E34" s="13">
        <v>900</v>
      </c>
      <c r="F34" s="11" t="s">
        <v>14</v>
      </c>
      <c r="G34" s="14" t="s">
        <v>50</v>
      </c>
    </row>
    <row r="35" spans="1:8" ht="18.75">
      <c r="A35" s="10">
        <v>44408</v>
      </c>
      <c r="B35" s="8" t="s">
        <v>35</v>
      </c>
      <c r="C35" s="11" t="s">
        <v>36</v>
      </c>
      <c r="D35" s="12">
        <v>4</v>
      </c>
      <c r="E35" s="13">
        <v>1800</v>
      </c>
      <c r="F35" s="11" t="s">
        <v>14</v>
      </c>
      <c r="G35" s="14" t="s">
        <v>51</v>
      </c>
    </row>
    <row r="36" spans="1:8" hidden="1"/>
    <row r="37" spans="1:8" ht="18.75">
      <c r="A37" s="10">
        <v>44408</v>
      </c>
      <c r="B37" s="8" t="s">
        <v>52</v>
      </c>
      <c r="C37" s="11" t="s">
        <v>36</v>
      </c>
      <c r="D37" s="12">
        <v>3</v>
      </c>
      <c r="E37" s="13">
        <v>1350</v>
      </c>
      <c r="F37" s="11" t="s">
        <v>14</v>
      </c>
      <c r="G37" s="14" t="s">
        <v>53</v>
      </c>
    </row>
    <row r="38" spans="1:8" ht="18.75">
      <c r="A38" s="10">
        <v>44408</v>
      </c>
      <c r="B38" s="8" t="s">
        <v>35</v>
      </c>
      <c r="C38" s="11" t="s">
        <v>36</v>
      </c>
      <c r="D38" s="12">
        <v>3</v>
      </c>
      <c r="E38" s="13">
        <v>1350</v>
      </c>
      <c r="F38" s="11" t="s">
        <v>14</v>
      </c>
      <c r="G38" s="14" t="s">
        <v>54</v>
      </c>
    </row>
    <row r="39" spans="1:8" ht="15.75" hidden="1">
      <c r="H39" s="37"/>
    </row>
    <row r="40" spans="1:8" ht="21">
      <c r="A40" s="7" t="s">
        <v>55</v>
      </c>
      <c r="B40" s="8"/>
      <c r="C40" s="8"/>
      <c r="D40" s="109">
        <f>SUM(D13:D38)</f>
        <v>88.5</v>
      </c>
      <c r="E40" s="75">
        <f>SUM(E13:E38)</f>
        <v>32830</v>
      </c>
      <c r="F40" s="120"/>
      <c r="G40" s="9"/>
      <c r="H40" s="121"/>
    </row>
    <row r="41" spans="1:8" ht="18.75">
      <c r="A41" s="122"/>
      <c r="B41" s="123"/>
      <c r="C41" s="123"/>
      <c r="D41" s="123"/>
      <c r="E41" s="123"/>
      <c r="F41" s="123"/>
      <c r="G41" s="124"/>
    </row>
  </sheetData>
  <mergeCells count="5">
    <mergeCell ref="A6:G6"/>
    <mergeCell ref="A8:G8"/>
    <mergeCell ref="A9:G9"/>
    <mergeCell ref="A10:G10"/>
    <mergeCell ref="A1:G5"/>
  </mergeCells>
  <pageMargins left="0.7" right="0.7" top="2" bottom="0.75" header="0.3" footer="0.3"/>
  <pageSetup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topLeftCell="A34" zoomScale="60" zoomScaleNormal="60" workbookViewId="0">
      <selection activeCell="H16" sqref="H16:J16"/>
    </sheetView>
  </sheetViews>
  <sheetFormatPr defaultColWidth="9" defaultRowHeight="15"/>
  <cols>
    <col min="2" max="2" width="10.7109375" customWidth="1"/>
    <col min="3" max="3" width="14" customWidth="1"/>
    <col min="4" max="4" width="14.7109375" customWidth="1"/>
    <col min="5" max="5" width="50" customWidth="1"/>
    <col min="6" max="6" width="15" customWidth="1"/>
    <col min="7" max="7" width="14.140625" customWidth="1"/>
    <col min="8" max="8" width="13.7109375" customWidth="1"/>
    <col min="9" max="9" width="19.5703125" customWidth="1"/>
    <col min="10" max="10" width="25.7109375" customWidth="1"/>
  </cols>
  <sheetData>
    <row r="1" spans="2:10">
      <c r="E1" s="68"/>
      <c r="F1" s="68"/>
    </row>
    <row r="2" spans="2:10">
      <c r="B2" s="83"/>
      <c r="C2" s="83"/>
      <c r="D2" s="84"/>
      <c r="E2" s="85"/>
      <c r="F2" s="85"/>
      <c r="G2" s="85"/>
      <c r="H2" s="186"/>
      <c r="I2" s="186"/>
      <c r="J2" s="186"/>
    </row>
    <row r="3" spans="2:10">
      <c r="B3" s="146"/>
      <c r="C3" s="146"/>
      <c r="D3" s="146"/>
      <c r="E3" s="146"/>
      <c r="F3" s="146"/>
      <c r="G3" s="146"/>
      <c r="H3" s="146"/>
      <c r="I3" s="146"/>
      <c r="J3" s="146"/>
    </row>
    <row r="4" spans="2:10">
      <c r="B4" s="146"/>
      <c r="C4" s="146"/>
      <c r="D4" s="146"/>
      <c r="E4" s="146"/>
      <c r="F4" s="146"/>
      <c r="G4" s="146"/>
      <c r="H4" s="146"/>
      <c r="I4" s="146"/>
      <c r="J4" s="146"/>
    </row>
    <row r="5" spans="2:10">
      <c r="B5" s="146"/>
      <c r="C5" s="146"/>
      <c r="D5" s="146"/>
      <c r="E5" s="146"/>
      <c r="F5" s="146"/>
      <c r="G5" s="146"/>
      <c r="H5" s="146"/>
      <c r="I5" s="146"/>
      <c r="J5" s="146"/>
    </row>
    <row r="6" spans="2:10" ht="18.75">
      <c r="B6" s="187" t="s">
        <v>56</v>
      </c>
      <c r="C6" s="188"/>
      <c r="D6" s="188"/>
      <c r="E6" s="86"/>
      <c r="F6" s="87"/>
      <c r="G6" s="189" t="s">
        <v>57</v>
      </c>
      <c r="H6" s="189"/>
      <c r="I6" s="189"/>
      <c r="J6" s="190"/>
    </row>
    <row r="7" spans="2:10" ht="72.75">
      <c r="B7" s="191" t="s">
        <v>0</v>
      </c>
      <c r="C7" s="192"/>
      <c r="D7" s="192"/>
      <c r="E7" s="192"/>
      <c r="F7" s="192"/>
      <c r="G7" s="192"/>
      <c r="H7" s="192"/>
      <c r="I7" s="192"/>
      <c r="J7" s="193"/>
    </row>
    <row r="8" spans="2:10" ht="18">
      <c r="B8" s="175" t="s">
        <v>58</v>
      </c>
      <c r="C8" s="176"/>
      <c r="D8" s="176"/>
      <c r="E8" s="176"/>
      <c r="F8" s="176"/>
      <c r="G8" s="176"/>
      <c r="H8" s="176"/>
      <c r="I8" s="176"/>
      <c r="J8" s="177"/>
    </row>
    <row r="9" spans="2:10" ht="18">
      <c r="B9" s="175" t="s">
        <v>59</v>
      </c>
      <c r="C9" s="176"/>
      <c r="D9" s="176"/>
      <c r="E9" s="176"/>
      <c r="F9" s="176"/>
      <c r="G9" s="176"/>
      <c r="H9" s="176"/>
      <c r="I9" s="176"/>
      <c r="J9" s="177"/>
    </row>
    <row r="10" spans="2:10" ht="27" customHeight="1">
      <c r="B10" s="178" t="s">
        <v>60</v>
      </c>
      <c r="C10" s="179"/>
      <c r="D10" s="179"/>
      <c r="E10" s="179"/>
      <c r="F10" s="179"/>
      <c r="G10" s="179"/>
      <c r="H10" s="179"/>
      <c r="I10" s="179"/>
      <c r="J10" s="180"/>
    </row>
    <row r="11" spans="2:10" ht="23.25">
      <c r="B11" s="181" t="s">
        <v>61</v>
      </c>
      <c r="C11" s="182"/>
      <c r="D11" s="182"/>
      <c r="E11" s="182"/>
      <c r="F11" s="182"/>
      <c r="G11" s="182"/>
      <c r="H11" s="182"/>
      <c r="I11" s="182"/>
      <c r="J11" s="183"/>
    </row>
    <row r="12" spans="2:10" ht="18.75">
      <c r="B12" s="167"/>
      <c r="C12" s="168"/>
      <c r="D12" s="168"/>
      <c r="E12" s="88"/>
      <c r="F12" s="89"/>
      <c r="G12" s="89"/>
      <c r="H12" s="90"/>
      <c r="I12" s="184"/>
      <c r="J12" s="185"/>
    </row>
    <row r="13" spans="2:10" ht="25.5" customHeight="1">
      <c r="B13" s="164" t="s">
        <v>62</v>
      </c>
      <c r="C13" s="165"/>
      <c r="D13" s="165"/>
      <c r="E13" s="165"/>
      <c r="F13" s="165"/>
      <c r="G13" s="165"/>
      <c r="H13" s="165"/>
      <c r="I13" s="165"/>
      <c r="J13" s="166"/>
    </row>
    <row r="14" spans="2:10" ht="20.25">
      <c r="B14" s="167"/>
      <c r="C14" s="168"/>
      <c r="D14" s="168"/>
      <c r="E14" s="91"/>
      <c r="F14" s="89"/>
      <c r="G14" s="89"/>
      <c r="H14" s="169"/>
      <c r="I14" s="169"/>
      <c r="J14" s="170"/>
    </row>
    <row r="15" spans="2:10" ht="28.5" customHeight="1">
      <c r="B15" s="171" t="s">
        <v>63</v>
      </c>
      <c r="C15" s="172"/>
      <c r="D15" s="172"/>
      <c r="E15" s="92"/>
      <c r="F15" s="93"/>
      <c r="G15" s="94"/>
      <c r="H15" s="173"/>
      <c r="I15" s="173"/>
      <c r="J15" s="174"/>
    </row>
    <row r="16" spans="2:10" ht="27" customHeight="1">
      <c r="B16" s="95" t="s">
        <v>64</v>
      </c>
      <c r="C16" s="96"/>
      <c r="D16" s="97"/>
      <c r="E16" s="98"/>
      <c r="F16" s="98"/>
      <c r="G16" s="99"/>
      <c r="H16" s="156" t="s">
        <v>65</v>
      </c>
      <c r="I16" s="156"/>
      <c r="J16" s="157"/>
    </row>
    <row r="17" spans="1:12" ht="24" customHeight="1">
      <c r="B17" s="162" t="s">
        <v>66</v>
      </c>
      <c r="C17" s="163"/>
      <c r="D17" s="163"/>
      <c r="E17" s="98"/>
      <c r="F17" s="98"/>
      <c r="G17" s="99"/>
      <c r="H17" s="156" t="s">
        <v>67</v>
      </c>
      <c r="I17" s="156"/>
      <c r="J17" s="157"/>
    </row>
    <row r="18" spans="1:12" ht="24.75" customHeight="1">
      <c r="B18" s="95" t="s">
        <v>68</v>
      </c>
      <c r="C18" s="96"/>
      <c r="D18" s="97"/>
      <c r="E18" s="98"/>
      <c r="F18" s="100"/>
      <c r="G18" s="99"/>
      <c r="H18" s="156" t="s">
        <v>69</v>
      </c>
      <c r="I18" s="156"/>
      <c r="J18" s="157"/>
    </row>
    <row r="19" spans="1:12" ht="24" customHeight="1">
      <c r="B19" s="95" t="s">
        <v>70</v>
      </c>
      <c r="C19" s="96"/>
      <c r="D19" s="97"/>
      <c r="E19" s="98"/>
      <c r="F19" s="100"/>
      <c r="G19" s="99"/>
      <c r="H19" s="160" t="s">
        <v>71</v>
      </c>
      <c r="I19" s="160"/>
      <c r="J19" s="161"/>
    </row>
    <row r="20" spans="1:12" ht="25.5" customHeight="1">
      <c r="B20" s="158" t="s">
        <v>72</v>
      </c>
      <c r="C20" s="159"/>
      <c r="D20" s="159"/>
      <c r="E20" s="98"/>
      <c r="F20" s="100"/>
      <c r="G20" s="99"/>
      <c r="H20" s="160" t="s">
        <v>73</v>
      </c>
      <c r="I20" s="160"/>
      <c r="J20" s="161"/>
    </row>
    <row r="21" spans="1:12" ht="22.5" customHeight="1">
      <c r="B21" s="158" t="s">
        <v>74</v>
      </c>
      <c r="C21" s="159"/>
      <c r="D21" s="159"/>
      <c r="E21" s="101"/>
      <c r="F21" s="100"/>
      <c r="G21" s="99"/>
      <c r="H21" s="160" t="s">
        <v>75</v>
      </c>
      <c r="I21" s="160"/>
      <c r="J21" s="161"/>
    </row>
    <row r="22" spans="1:12" ht="28.5" customHeight="1">
      <c r="B22" s="158" t="s">
        <v>76</v>
      </c>
      <c r="C22" s="159"/>
      <c r="D22" s="159"/>
      <c r="E22" s="159"/>
      <c r="F22" s="100"/>
      <c r="G22" s="99"/>
      <c r="H22" s="156" t="s">
        <v>77</v>
      </c>
      <c r="I22" s="156"/>
      <c r="J22" s="157"/>
    </row>
    <row r="23" spans="1:12" ht="24.75" customHeight="1">
      <c r="B23" s="154" t="s">
        <v>78</v>
      </c>
      <c r="C23" s="155"/>
      <c r="D23" s="155"/>
      <c r="E23" s="155"/>
      <c r="F23" s="155"/>
      <c r="G23" s="156" t="s">
        <v>79</v>
      </c>
      <c r="H23" s="156"/>
      <c r="I23" s="156"/>
      <c r="J23" s="157"/>
    </row>
    <row r="24" spans="1:12" ht="23.25">
      <c r="B24" s="102"/>
      <c r="C24" s="103"/>
      <c r="D24" s="104"/>
      <c r="E24" s="103"/>
      <c r="F24" s="103"/>
      <c r="G24" s="103"/>
      <c r="H24" s="103"/>
      <c r="I24" s="103"/>
      <c r="J24" s="111"/>
    </row>
    <row r="25" spans="1:12" ht="27.75" customHeight="1">
      <c r="B25" s="105" t="s">
        <v>80</v>
      </c>
      <c r="C25" s="99"/>
      <c r="D25" s="99"/>
      <c r="E25" s="99"/>
      <c r="F25" s="99"/>
      <c r="G25" s="99"/>
      <c r="H25" s="99"/>
      <c r="I25" s="81"/>
      <c r="J25" s="82"/>
    </row>
    <row r="26" spans="1:12" ht="126">
      <c r="A26" s="106"/>
      <c r="B26" s="107" t="s">
        <v>81</v>
      </c>
      <c r="C26" s="107" t="s">
        <v>82</v>
      </c>
      <c r="D26" s="107" t="s">
        <v>83</v>
      </c>
      <c r="E26" s="107" t="s">
        <v>84</v>
      </c>
      <c r="F26" s="107" t="s">
        <v>85</v>
      </c>
      <c r="G26" s="107" t="s">
        <v>86</v>
      </c>
      <c r="H26" s="107" t="s">
        <v>87</v>
      </c>
      <c r="I26" s="107" t="s">
        <v>88</v>
      </c>
      <c r="J26" s="107" t="s">
        <v>89</v>
      </c>
      <c r="L26" s="112"/>
    </row>
    <row r="27" spans="1:12" ht="34.5" customHeight="1">
      <c r="B27" s="15">
        <v>1</v>
      </c>
      <c r="C27" s="108">
        <v>44380</v>
      </c>
      <c r="D27" s="62">
        <v>4</v>
      </c>
      <c r="E27" s="63" t="s">
        <v>90</v>
      </c>
      <c r="F27" s="62">
        <v>140</v>
      </c>
      <c r="G27" s="64">
        <v>6</v>
      </c>
      <c r="H27" s="65">
        <v>4200</v>
      </c>
      <c r="I27" s="73">
        <v>3000</v>
      </c>
      <c r="J27" s="113">
        <f>H27-I27</f>
        <v>1200</v>
      </c>
      <c r="L27" s="114"/>
    </row>
    <row r="28" spans="1:12" ht="27.75" customHeight="1">
      <c r="B28" s="62">
        <v>2</v>
      </c>
      <c r="C28" s="108">
        <v>44388</v>
      </c>
      <c r="D28" s="67">
        <v>4</v>
      </c>
      <c r="E28" s="63" t="s">
        <v>91</v>
      </c>
      <c r="F28" s="62">
        <v>83</v>
      </c>
      <c r="G28" s="64">
        <v>12.5</v>
      </c>
      <c r="H28" s="65">
        <f t="shared" ref="H28:H30" si="0">F28*G28*5</f>
        <v>5187.5</v>
      </c>
      <c r="I28" s="73">
        <v>4375</v>
      </c>
      <c r="J28" s="113">
        <f t="shared" ref="J28:J30" si="1">H28-I28</f>
        <v>812.5</v>
      </c>
    </row>
    <row r="29" spans="1:12" ht="33" customHeight="1">
      <c r="B29" s="15">
        <v>3</v>
      </c>
      <c r="C29" s="108">
        <v>44390</v>
      </c>
      <c r="D29" s="62">
        <v>2</v>
      </c>
      <c r="E29" s="63" t="s">
        <v>92</v>
      </c>
      <c r="F29" s="62">
        <v>36</v>
      </c>
      <c r="G29" s="64">
        <v>12.5</v>
      </c>
      <c r="H29" s="65">
        <f t="shared" si="0"/>
        <v>2250</v>
      </c>
      <c r="I29" s="73">
        <v>4750</v>
      </c>
      <c r="J29" s="113">
        <f t="shared" si="1"/>
        <v>-2500</v>
      </c>
    </row>
    <row r="30" spans="1:12" ht="29.25" customHeight="1">
      <c r="B30" s="152">
        <v>4</v>
      </c>
      <c r="C30" s="153">
        <v>44392</v>
      </c>
      <c r="D30" s="152" t="s">
        <v>93</v>
      </c>
      <c r="E30" s="63" t="s">
        <v>92</v>
      </c>
      <c r="F30" s="152">
        <v>113</v>
      </c>
      <c r="G30" s="150">
        <v>7.5</v>
      </c>
      <c r="H30" s="149">
        <f t="shared" si="0"/>
        <v>4237.5</v>
      </c>
      <c r="I30" s="148">
        <v>2525</v>
      </c>
      <c r="J30" s="147">
        <f t="shared" si="1"/>
        <v>1712.5</v>
      </c>
    </row>
    <row r="31" spans="1:12" ht="27.75" customHeight="1">
      <c r="B31" s="152"/>
      <c r="C31" s="153"/>
      <c r="D31" s="152"/>
      <c r="E31" s="63" t="s">
        <v>94</v>
      </c>
      <c r="F31" s="152"/>
      <c r="G31" s="150"/>
      <c r="H31" s="149"/>
      <c r="I31" s="148"/>
      <c r="J31" s="147"/>
    </row>
    <row r="32" spans="1:12" ht="33" customHeight="1">
      <c r="B32" s="152"/>
      <c r="C32" s="153"/>
      <c r="D32" s="152"/>
      <c r="E32" s="63" t="s">
        <v>95</v>
      </c>
      <c r="F32" s="152"/>
      <c r="G32" s="150"/>
      <c r="H32" s="149"/>
      <c r="I32" s="148"/>
      <c r="J32" s="147"/>
    </row>
    <row r="33" spans="2:10" ht="26.25" customHeight="1">
      <c r="B33" s="145">
        <v>5</v>
      </c>
      <c r="C33" s="153">
        <v>44393</v>
      </c>
      <c r="D33" s="152">
        <v>2</v>
      </c>
      <c r="E33" s="63" t="s">
        <v>92</v>
      </c>
      <c r="F33" s="152">
        <v>60</v>
      </c>
      <c r="G33" s="150">
        <v>7</v>
      </c>
      <c r="H33" s="149">
        <f>F33*G33*5</f>
        <v>2100</v>
      </c>
      <c r="I33" s="148">
        <v>2460</v>
      </c>
      <c r="J33" s="147">
        <f>H33-I33</f>
        <v>-360</v>
      </c>
    </row>
    <row r="34" spans="2:10" ht="30.75" customHeight="1">
      <c r="B34" s="145"/>
      <c r="C34" s="153"/>
      <c r="D34" s="152"/>
      <c r="E34" s="63" t="s">
        <v>94</v>
      </c>
      <c r="F34" s="152"/>
      <c r="G34" s="150"/>
      <c r="H34" s="149"/>
      <c r="I34" s="148"/>
      <c r="J34" s="147"/>
    </row>
    <row r="35" spans="2:10" ht="28.5" customHeight="1">
      <c r="B35" s="145">
        <v>6</v>
      </c>
      <c r="C35" s="153">
        <v>44398</v>
      </c>
      <c r="D35" s="152">
        <v>1</v>
      </c>
      <c r="E35" s="63" t="s">
        <v>96</v>
      </c>
      <c r="F35" s="152">
        <v>82</v>
      </c>
      <c r="G35" s="150">
        <v>10</v>
      </c>
      <c r="H35" s="149">
        <f>F35*G35*5</f>
        <v>4100</v>
      </c>
      <c r="I35" s="148">
        <v>4050</v>
      </c>
      <c r="J35" s="147">
        <f>H35-I35</f>
        <v>50</v>
      </c>
    </row>
    <row r="36" spans="2:10" ht="26.25" customHeight="1">
      <c r="B36" s="145"/>
      <c r="C36" s="153"/>
      <c r="D36" s="152"/>
      <c r="E36" s="63" t="s">
        <v>97</v>
      </c>
      <c r="F36" s="152"/>
      <c r="G36" s="150"/>
      <c r="H36" s="149"/>
      <c r="I36" s="148"/>
      <c r="J36" s="147"/>
    </row>
    <row r="37" spans="2:10" ht="29.25" customHeight="1">
      <c r="B37" s="145"/>
      <c r="C37" s="153"/>
      <c r="D37" s="152"/>
      <c r="E37" s="63" t="s">
        <v>97</v>
      </c>
      <c r="F37" s="152"/>
      <c r="G37" s="150"/>
      <c r="H37" s="149"/>
      <c r="I37" s="148"/>
      <c r="J37" s="147"/>
    </row>
    <row r="38" spans="2:10" ht="26.25" customHeight="1">
      <c r="B38" s="145">
        <v>7</v>
      </c>
      <c r="C38" s="153">
        <v>44401</v>
      </c>
      <c r="D38" s="152" t="s">
        <v>93</v>
      </c>
      <c r="E38" s="63" t="s">
        <v>94</v>
      </c>
      <c r="F38" s="152">
        <v>112</v>
      </c>
      <c r="G38" s="150">
        <v>7</v>
      </c>
      <c r="H38" s="149">
        <f>F38*G38*5</f>
        <v>3920</v>
      </c>
      <c r="I38" s="148">
        <v>2170</v>
      </c>
      <c r="J38" s="147">
        <f>H38-I38</f>
        <v>1750</v>
      </c>
    </row>
    <row r="39" spans="2:10" ht="28.5" customHeight="1">
      <c r="B39" s="145"/>
      <c r="C39" s="153"/>
      <c r="D39" s="152"/>
      <c r="E39" s="63" t="s">
        <v>91</v>
      </c>
      <c r="F39" s="152"/>
      <c r="G39" s="150"/>
      <c r="H39" s="149"/>
      <c r="I39" s="148"/>
      <c r="J39" s="147"/>
    </row>
    <row r="40" spans="2:10" ht="31.5" customHeight="1">
      <c r="B40" s="145">
        <v>8</v>
      </c>
      <c r="C40" s="153">
        <v>44404</v>
      </c>
      <c r="D40" s="152" t="s">
        <v>98</v>
      </c>
      <c r="E40" s="63" t="s">
        <v>99</v>
      </c>
      <c r="F40" s="152">
        <v>83</v>
      </c>
      <c r="G40" s="150">
        <v>10</v>
      </c>
      <c r="H40" s="149">
        <f>F40*G40*5</f>
        <v>4150</v>
      </c>
      <c r="I40" s="148">
        <v>3200</v>
      </c>
      <c r="J40" s="147">
        <f>H40-I40</f>
        <v>950</v>
      </c>
    </row>
    <row r="41" spans="2:10" ht="29.25" customHeight="1">
      <c r="B41" s="145"/>
      <c r="C41" s="153"/>
      <c r="D41" s="152"/>
      <c r="E41" s="63" t="s">
        <v>96</v>
      </c>
      <c r="F41" s="152"/>
      <c r="G41" s="150"/>
      <c r="H41" s="149"/>
      <c r="I41" s="148"/>
      <c r="J41" s="147"/>
    </row>
    <row r="42" spans="2:10" ht="38.25" customHeight="1">
      <c r="B42" s="145"/>
      <c r="C42" s="153"/>
      <c r="D42" s="152"/>
      <c r="E42" s="63" t="s">
        <v>97</v>
      </c>
      <c r="F42" s="152"/>
      <c r="G42" s="150"/>
      <c r="H42" s="149"/>
      <c r="I42" s="148"/>
      <c r="J42" s="147"/>
    </row>
    <row r="43" spans="2:10" ht="35.25" customHeight="1">
      <c r="B43" s="145">
        <v>9</v>
      </c>
      <c r="C43" s="153">
        <v>44408</v>
      </c>
      <c r="D43" s="152">
        <v>1</v>
      </c>
      <c r="E43" s="63" t="s">
        <v>96</v>
      </c>
      <c r="F43" s="152">
        <v>84</v>
      </c>
      <c r="G43" s="150">
        <v>10</v>
      </c>
      <c r="H43" s="149">
        <f>F43*G43*5</f>
        <v>4200</v>
      </c>
      <c r="I43" s="148">
        <v>3600</v>
      </c>
      <c r="J43" s="147">
        <f>H43-I43</f>
        <v>600</v>
      </c>
    </row>
    <row r="44" spans="2:10" ht="27" customHeight="1">
      <c r="B44" s="145"/>
      <c r="C44" s="153"/>
      <c r="D44" s="152"/>
      <c r="E44" s="63" t="s">
        <v>96</v>
      </c>
      <c r="F44" s="152"/>
      <c r="G44" s="150"/>
      <c r="H44" s="149"/>
      <c r="I44" s="148"/>
      <c r="J44" s="147"/>
    </row>
    <row r="45" spans="2:10" ht="24" customHeight="1">
      <c r="B45" s="145"/>
      <c r="C45" s="153"/>
      <c r="D45" s="152"/>
      <c r="E45" s="63" t="s">
        <v>97</v>
      </c>
      <c r="F45" s="152"/>
      <c r="G45" s="150"/>
      <c r="H45" s="149"/>
      <c r="I45" s="148"/>
      <c r="J45" s="147"/>
    </row>
    <row r="46" spans="2:10" ht="25.5" customHeight="1">
      <c r="B46" s="145">
        <v>10</v>
      </c>
      <c r="C46" s="153">
        <v>44408</v>
      </c>
      <c r="D46" s="152">
        <v>1</v>
      </c>
      <c r="E46" s="63" t="s">
        <v>97</v>
      </c>
      <c r="F46" s="152">
        <v>83</v>
      </c>
      <c r="G46" s="150">
        <v>6</v>
      </c>
      <c r="H46" s="149">
        <f>F46*G46*5</f>
        <v>2490</v>
      </c>
      <c r="I46" s="148">
        <v>2700</v>
      </c>
      <c r="J46" s="147">
        <f>H46-I46</f>
        <v>-210</v>
      </c>
    </row>
    <row r="47" spans="2:10" ht="39" customHeight="1">
      <c r="B47" s="145"/>
      <c r="C47" s="153"/>
      <c r="D47" s="152"/>
      <c r="E47" s="63" t="s">
        <v>97</v>
      </c>
      <c r="F47" s="152"/>
      <c r="G47" s="150"/>
      <c r="H47" s="149"/>
      <c r="I47" s="148"/>
      <c r="J47" s="147"/>
    </row>
    <row r="48" spans="2:10" ht="15.75" customHeight="1">
      <c r="B48" s="145" t="s">
        <v>100</v>
      </c>
      <c r="C48" s="145"/>
      <c r="D48" s="145"/>
      <c r="E48" s="145"/>
      <c r="F48" s="145">
        <f>SUM(F27:F47)</f>
        <v>876</v>
      </c>
      <c r="G48" s="151">
        <f>SUM(G27:G47)</f>
        <v>88.5</v>
      </c>
      <c r="H48" s="145">
        <f>SUM(H27:H47)</f>
        <v>36835</v>
      </c>
      <c r="I48" s="144">
        <f>SUM(I27:I47)</f>
        <v>32830</v>
      </c>
      <c r="J48" s="144">
        <f>SUM(J27:J47)</f>
        <v>4005</v>
      </c>
    </row>
    <row r="49" spans="2:10">
      <c r="B49" s="145"/>
      <c r="C49" s="145"/>
      <c r="D49" s="145"/>
      <c r="E49" s="145"/>
      <c r="F49" s="145"/>
      <c r="G49" s="151"/>
      <c r="H49" s="145"/>
      <c r="I49" s="144"/>
      <c r="J49" s="144"/>
    </row>
    <row r="50" spans="2:10">
      <c r="B50" s="110"/>
    </row>
  </sheetData>
  <mergeCells count="91">
    <mergeCell ref="H2:J2"/>
    <mergeCell ref="B6:D6"/>
    <mergeCell ref="G6:J6"/>
    <mergeCell ref="B7:J7"/>
    <mergeCell ref="B8:J8"/>
    <mergeCell ref="B9:J9"/>
    <mergeCell ref="B10:J10"/>
    <mergeCell ref="B11:J11"/>
    <mergeCell ref="B12:D12"/>
    <mergeCell ref="I12:J12"/>
    <mergeCell ref="B13:J13"/>
    <mergeCell ref="B14:D14"/>
    <mergeCell ref="H14:J14"/>
    <mergeCell ref="B15:D15"/>
    <mergeCell ref="H15:J15"/>
    <mergeCell ref="H16:J16"/>
    <mergeCell ref="B17:D17"/>
    <mergeCell ref="H17:J17"/>
    <mergeCell ref="H18:J18"/>
    <mergeCell ref="H19:J19"/>
    <mergeCell ref="B20:D20"/>
    <mergeCell ref="H20:J20"/>
    <mergeCell ref="B21:D21"/>
    <mergeCell ref="H21:J21"/>
    <mergeCell ref="B22:E22"/>
    <mergeCell ref="H22:J22"/>
    <mergeCell ref="B23:F23"/>
    <mergeCell ref="G23:J23"/>
    <mergeCell ref="B30:B32"/>
    <mergeCell ref="B33:B34"/>
    <mergeCell ref="B35:B37"/>
    <mergeCell ref="D30:D32"/>
    <mergeCell ref="D33:D34"/>
    <mergeCell ref="D35:D37"/>
    <mergeCell ref="H30:H32"/>
    <mergeCell ref="H33:H34"/>
    <mergeCell ref="H35:H37"/>
    <mergeCell ref="I30:I32"/>
    <mergeCell ref="I33:I34"/>
    <mergeCell ref="I35:I37"/>
    <mergeCell ref="J30:J32"/>
    <mergeCell ref="J33:J34"/>
    <mergeCell ref="B38:B39"/>
    <mergeCell ref="B40:B42"/>
    <mergeCell ref="B43:B45"/>
    <mergeCell ref="B46:B47"/>
    <mergeCell ref="C30:C32"/>
    <mergeCell ref="C33:C34"/>
    <mergeCell ref="C35:C37"/>
    <mergeCell ref="C38:C39"/>
    <mergeCell ref="C40:C42"/>
    <mergeCell ref="C43:C45"/>
    <mergeCell ref="C46:C47"/>
    <mergeCell ref="D38:D39"/>
    <mergeCell ref="D40:D42"/>
    <mergeCell ref="D43:D45"/>
    <mergeCell ref="D46:D47"/>
    <mergeCell ref="F30:F32"/>
    <mergeCell ref="F33:F34"/>
    <mergeCell ref="F35:F37"/>
    <mergeCell ref="F38:F39"/>
    <mergeCell ref="F40:F42"/>
    <mergeCell ref="F43:F45"/>
    <mergeCell ref="F46:F47"/>
    <mergeCell ref="H46:H47"/>
    <mergeCell ref="H48:H49"/>
    <mergeCell ref="F48:F49"/>
    <mergeCell ref="G30:G32"/>
    <mergeCell ref="G33:G34"/>
    <mergeCell ref="G35:G37"/>
    <mergeCell ref="G38:G39"/>
    <mergeCell ref="G40:G42"/>
    <mergeCell ref="G43:G45"/>
    <mergeCell ref="G46:G47"/>
    <mergeCell ref="G48:G49"/>
    <mergeCell ref="J48:J49"/>
    <mergeCell ref="B48:E49"/>
    <mergeCell ref="B3:J5"/>
    <mergeCell ref="J35:J37"/>
    <mergeCell ref="J38:J39"/>
    <mergeCell ref="J40:J42"/>
    <mergeCell ref="J43:J45"/>
    <mergeCell ref="J46:J47"/>
    <mergeCell ref="I38:I39"/>
    <mergeCell ref="I40:I42"/>
    <mergeCell ref="I43:I45"/>
    <mergeCell ref="I46:I47"/>
    <mergeCell ref="I48:I49"/>
    <mergeCell ref="H38:H39"/>
    <mergeCell ref="H40:H42"/>
    <mergeCell ref="H43:H45"/>
  </mergeCells>
  <pageMargins left="0.7" right="0.7" top="0.75" bottom="0.75" header="0.3" footer="0.3"/>
  <pageSetup paperSize="9" scale="48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8"/>
  <sheetViews>
    <sheetView topLeftCell="A13" zoomScale="60" zoomScaleNormal="60" workbookViewId="0">
      <selection activeCell="G22" sqref="G22:G31"/>
    </sheetView>
  </sheetViews>
  <sheetFormatPr defaultColWidth="9" defaultRowHeight="15"/>
  <cols>
    <col min="1" max="1" width="10.5703125" customWidth="1"/>
    <col min="3" max="3" width="16.7109375" customWidth="1"/>
    <col min="4" max="4" width="14.85546875" customWidth="1"/>
    <col min="5" max="5" width="14.7109375" customWidth="1"/>
    <col min="6" max="6" width="15.5703125" customWidth="1"/>
    <col min="7" max="7" width="72.5703125" customWidth="1"/>
  </cols>
  <sheetData>
    <row r="1" spans="1:7" ht="71.25" customHeight="1">
      <c r="A1" s="246" t="s">
        <v>0</v>
      </c>
      <c r="B1" s="247"/>
      <c r="C1" s="247"/>
      <c r="D1" s="247"/>
      <c r="E1" s="247"/>
      <c r="F1" s="247"/>
      <c r="G1" s="248"/>
    </row>
    <row r="2" spans="1:7" ht="22.5" customHeight="1">
      <c r="A2" s="249" t="s">
        <v>1</v>
      </c>
      <c r="B2" s="250"/>
      <c r="C2" s="250"/>
      <c r="D2" s="250"/>
      <c r="E2" s="250"/>
      <c r="F2" s="250"/>
      <c r="G2" s="251"/>
    </row>
    <row r="3" spans="1:7">
      <c r="A3" s="252"/>
      <c r="B3" s="253"/>
      <c r="C3" s="253"/>
      <c r="D3" s="253"/>
      <c r="E3" s="253"/>
      <c r="F3" s="253"/>
      <c r="G3" s="254"/>
    </row>
    <row r="4" spans="1:7" ht="33.75" customHeight="1">
      <c r="A4" s="230" t="s">
        <v>101</v>
      </c>
      <c r="B4" s="231"/>
      <c r="C4" s="231"/>
      <c r="D4" s="231"/>
      <c r="E4" s="231"/>
      <c r="F4" s="231"/>
      <c r="G4" s="232"/>
    </row>
    <row r="5" spans="1:7" ht="27.75" customHeight="1">
      <c r="A5" s="230" t="s">
        <v>102</v>
      </c>
      <c r="B5" s="231"/>
      <c r="C5" s="231"/>
      <c r="D5" s="231"/>
      <c r="E5" s="231"/>
      <c r="F5" s="231"/>
      <c r="G5" s="232"/>
    </row>
    <row r="6" spans="1:7" ht="21.75" customHeight="1">
      <c r="A6" s="230" t="s">
        <v>103</v>
      </c>
      <c r="B6" s="231"/>
      <c r="C6" s="231"/>
      <c r="D6" s="231"/>
      <c r="E6" s="231"/>
      <c r="F6" s="231"/>
      <c r="G6" s="232"/>
    </row>
    <row r="7" spans="1:7" ht="26.25" customHeight="1">
      <c r="A7" s="240" t="s">
        <v>104</v>
      </c>
      <c r="B7" s="241"/>
      <c r="C7" s="241"/>
      <c r="D7" s="241"/>
      <c r="E7" s="241"/>
      <c r="F7" s="241"/>
      <c r="G7" s="242"/>
    </row>
    <row r="8" spans="1:7" ht="27" customHeight="1">
      <c r="A8" s="243"/>
      <c r="B8" s="244"/>
      <c r="C8" s="244"/>
      <c r="D8" s="244"/>
      <c r="E8" s="244"/>
      <c r="F8" s="244"/>
      <c r="G8" s="245"/>
    </row>
    <row r="9" spans="1:7" ht="24.75" customHeight="1">
      <c r="A9" s="221" t="s">
        <v>105</v>
      </c>
      <c r="B9" s="222"/>
      <c r="C9" s="222"/>
      <c r="D9" s="222"/>
      <c r="E9" s="222"/>
      <c r="F9" s="222"/>
      <c r="G9" s="223"/>
    </row>
    <row r="10" spans="1:7" ht="21.75" customHeight="1">
      <c r="A10" s="221" t="s">
        <v>106</v>
      </c>
      <c r="B10" s="222"/>
      <c r="C10" s="222"/>
      <c r="D10" s="222"/>
      <c r="E10" s="222"/>
      <c r="F10" s="222"/>
      <c r="G10" s="223"/>
    </row>
    <row r="11" spans="1:7" ht="22.5" customHeight="1">
      <c r="A11" s="221" t="s">
        <v>107</v>
      </c>
      <c r="B11" s="222"/>
      <c r="C11" s="222"/>
      <c r="D11" s="222"/>
      <c r="E11" s="222"/>
      <c r="F11" s="222"/>
      <c r="G11" s="223"/>
    </row>
    <row r="12" spans="1:7" ht="24.75" customHeight="1">
      <c r="A12" s="221" t="s">
        <v>108</v>
      </c>
      <c r="B12" s="222"/>
      <c r="C12" s="222"/>
      <c r="D12" s="222"/>
      <c r="E12" s="222"/>
      <c r="F12" s="222"/>
      <c r="G12" s="223"/>
    </row>
    <row r="13" spans="1:7" ht="27" customHeight="1">
      <c r="A13" s="236" t="s">
        <v>109</v>
      </c>
      <c r="B13" s="237"/>
      <c r="C13" s="237"/>
      <c r="D13" s="237"/>
      <c r="E13" s="237"/>
      <c r="F13" s="237"/>
      <c r="G13" s="238"/>
    </row>
    <row r="14" spans="1:7" ht="26.25" customHeight="1">
      <c r="A14" s="239" t="s">
        <v>163</v>
      </c>
      <c r="B14" s="231"/>
      <c r="C14" s="231"/>
      <c r="D14" s="231"/>
      <c r="E14" s="231"/>
      <c r="F14" s="231"/>
      <c r="G14" s="232"/>
    </row>
    <row r="15" spans="1:7" ht="24.75" customHeight="1">
      <c r="A15" s="230" t="s">
        <v>110</v>
      </c>
      <c r="B15" s="231"/>
      <c r="C15" s="231"/>
      <c r="D15" s="231"/>
      <c r="E15" s="231"/>
      <c r="F15" s="231"/>
      <c r="G15" s="232"/>
    </row>
    <row r="16" spans="1:7" ht="21.75" customHeight="1">
      <c r="A16" s="230" t="s">
        <v>111</v>
      </c>
      <c r="B16" s="231"/>
      <c r="C16" s="231"/>
      <c r="D16" s="231"/>
      <c r="E16" s="231"/>
      <c r="F16" s="231"/>
      <c r="G16" s="232"/>
    </row>
    <row r="17" spans="1:7" ht="29.25" customHeight="1">
      <c r="A17" s="230" t="s">
        <v>112</v>
      </c>
      <c r="B17" s="231"/>
      <c r="C17" s="231"/>
      <c r="D17" s="231"/>
      <c r="E17" s="231"/>
      <c r="F17" s="231"/>
      <c r="G17" s="232"/>
    </row>
    <row r="18" spans="1:7" ht="24" customHeight="1">
      <c r="A18" s="230" t="s">
        <v>113</v>
      </c>
      <c r="B18" s="231"/>
      <c r="C18" s="231"/>
      <c r="D18" s="231"/>
      <c r="E18" s="231"/>
      <c r="F18" s="231"/>
      <c r="G18" s="232"/>
    </row>
    <row r="19" spans="1:7" ht="24" customHeight="1">
      <c r="A19" s="230" t="s">
        <v>114</v>
      </c>
      <c r="B19" s="231"/>
      <c r="C19" s="231"/>
      <c r="D19" s="231"/>
      <c r="E19" s="231"/>
      <c r="F19" s="231"/>
      <c r="G19" s="232"/>
    </row>
    <row r="20" spans="1:7" ht="28.5" customHeight="1">
      <c r="A20" s="233" t="s">
        <v>115</v>
      </c>
      <c r="B20" s="234"/>
      <c r="C20" s="234"/>
      <c r="D20" s="234"/>
      <c r="E20" s="234"/>
      <c r="F20" s="234"/>
      <c r="G20" s="235"/>
    </row>
    <row r="21" spans="1:7" ht="72">
      <c r="A21" s="24" t="s">
        <v>116</v>
      </c>
      <c r="B21" s="224" t="s">
        <v>117</v>
      </c>
      <c r="C21" s="224"/>
      <c r="D21" s="25" t="s">
        <v>118</v>
      </c>
      <c r="E21" s="25" t="s">
        <v>119</v>
      </c>
      <c r="F21" s="25" t="s">
        <v>120</v>
      </c>
      <c r="G21" s="26" t="s">
        <v>121</v>
      </c>
    </row>
    <row r="22" spans="1:7">
      <c r="A22" s="197">
        <v>1</v>
      </c>
      <c r="B22" s="212" t="s">
        <v>122</v>
      </c>
      <c r="C22" s="213"/>
      <c r="D22" s="200" t="s">
        <v>123</v>
      </c>
      <c r="E22" s="203">
        <v>88.5</v>
      </c>
      <c r="F22" s="206"/>
      <c r="G22" s="209">
        <v>32830</v>
      </c>
    </row>
    <row r="23" spans="1:7">
      <c r="A23" s="198"/>
      <c r="B23" s="214"/>
      <c r="C23" s="215"/>
      <c r="D23" s="201"/>
      <c r="E23" s="204"/>
      <c r="F23" s="207"/>
      <c r="G23" s="210"/>
    </row>
    <row r="24" spans="1:7">
      <c r="A24" s="198"/>
      <c r="B24" s="214"/>
      <c r="C24" s="215"/>
      <c r="D24" s="201"/>
      <c r="E24" s="204"/>
      <c r="F24" s="207"/>
      <c r="G24" s="210"/>
    </row>
    <row r="25" spans="1:7">
      <c r="A25" s="198"/>
      <c r="B25" s="214"/>
      <c r="C25" s="215"/>
      <c r="D25" s="201"/>
      <c r="E25" s="204"/>
      <c r="F25" s="207"/>
      <c r="G25" s="210"/>
    </row>
    <row r="26" spans="1:7">
      <c r="A26" s="198"/>
      <c r="B26" s="214"/>
      <c r="C26" s="215"/>
      <c r="D26" s="201"/>
      <c r="E26" s="204"/>
      <c r="F26" s="207"/>
      <c r="G26" s="210"/>
    </row>
    <row r="27" spans="1:7">
      <c r="A27" s="198"/>
      <c r="B27" s="214"/>
      <c r="C27" s="215"/>
      <c r="D27" s="201"/>
      <c r="E27" s="204"/>
      <c r="F27" s="207"/>
      <c r="G27" s="210"/>
    </row>
    <row r="28" spans="1:7">
      <c r="A28" s="198"/>
      <c r="B28" s="214"/>
      <c r="C28" s="215"/>
      <c r="D28" s="201"/>
      <c r="E28" s="204"/>
      <c r="F28" s="207"/>
      <c r="G28" s="210"/>
    </row>
    <row r="29" spans="1:7">
      <c r="A29" s="198"/>
      <c r="B29" s="214"/>
      <c r="C29" s="215"/>
      <c r="D29" s="201"/>
      <c r="E29" s="204"/>
      <c r="F29" s="207"/>
      <c r="G29" s="210"/>
    </row>
    <row r="30" spans="1:7">
      <c r="A30" s="198"/>
      <c r="B30" s="214"/>
      <c r="C30" s="215"/>
      <c r="D30" s="201"/>
      <c r="E30" s="204"/>
      <c r="F30" s="207"/>
      <c r="G30" s="210"/>
    </row>
    <row r="31" spans="1:7">
      <c r="A31" s="199"/>
      <c r="B31" s="216"/>
      <c r="C31" s="217"/>
      <c r="D31" s="202"/>
      <c r="E31" s="205"/>
      <c r="F31" s="208"/>
      <c r="G31" s="211"/>
    </row>
    <row r="32" spans="1:7" ht="18">
      <c r="A32" s="225" t="s">
        <v>100</v>
      </c>
      <c r="B32" s="226"/>
      <c r="C32" s="226"/>
      <c r="D32" s="78"/>
      <c r="E32" s="28">
        <f>SUM(E22)</f>
        <v>88.5</v>
      </c>
      <c r="F32" s="28"/>
      <c r="G32" s="79">
        <f>SUM(G22)</f>
        <v>32830</v>
      </c>
    </row>
    <row r="33" spans="1:7" ht="19.5" customHeight="1">
      <c r="A33" s="227"/>
      <c r="B33" s="228"/>
      <c r="C33" s="228"/>
      <c r="D33" s="228"/>
      <c r="E33" s="228"/>
      <c r="F33" s="228"/>
      <c r="G33" s="229"/>
    </row>
    <row r="34" spans="1:7" ht="27.75" customHeight="1">
      <c r="A34" s="218" t="s">
        <v>124</v>
      </c>
      <c r="B34" s="219"/>
      <c r="C34" s="219"/>
      <c r="D34" s="219"/>
      <c r="E34" s="219"/>
      <c r="F34" s="219"/>
      <c r="G34" s="220"/>
    </row>
    <row r="35" spans="1:7" ht="24" customHeight="1">
      <c r="A35" s="76"/>
      <c r="B35" s="77"/>
      <c r="C35" s="77"/>
      <c r="D35" s="77"/>
      <c r="E35" s="77"/>
      <c r="F35" s="77"/>
      <c r="G35" s="18"/>
    </row>
    <row r="36" spans="1:7" ht="23.25" customHeight="1">
      <c r="A36" s="221"/>
      <c r="B36" s="222"/>
      <c r="C36" s="222"/>
      <c r="D36" s="222"/>
      <c r="E36" s="222"/>
      <c r="F36" s="222"/>
      <c r="G36" s="223"/>
    </row>
    <row r="37" spans="1:7" ht="31.5" customHeight="1">
      <c r="A37" s="194" t="s">
        <v>125</v>
      </c>
      <c r="B37" s="195"/>
      <c r="C37" s="195"/>
      <c r="D37" s="195"/>
      <c r="E37" s="195"/>
      <c r="F37" s="195"/>
      <c r="G37" s="196"/>
    </row>
    <row r="38" spans="1:7" ht="110.25" customHeight="1"/>
  </sheetData>
  <mergeCells count="32"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B21:C21"/>
    <mergeCell ref="A32:C32"/>
    <mergeCell ref="A33:G33"/>
    <mergeCell ref="A16:G16"/>
    <mergeCell ref="A17:G17"/>
    <mergeCell ref="A18:G18"/>
    <mergeCell ref="A19:G19"/>
    <mergeCell ref="A20:G20"/>
    <mergeCell ref="A37:G37"/>
    <mergeCell ref="A22:A31"/>
    <mergeCell ref="D22:D31"/>
    <mergeCell ref="E22:E31"/>
    <mergeCell ref="F22:F31"/>
    <mergeCell ref="G22:G31"/>
    <mergeCell ref="B22:C31"/>
    <mergeCell ref="A34:G34"/>
    <mergeCell ref="A36:G36"/>
  </mergeCells>
  <pageMargins left="0.7" right="0.7" top="0.5" bottom="0.75" header="0.3" footer="0.3"/>
  <pageSetup scale="6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8"/>
  <sheetViews>
    <sheetView topLeftCell="A22" zoomScale="55" zoomScaleNormal="55" workbookViewId="0">
      <selection activeCell="O36" sqref="O36"/>
    </sheetView>
  </sheetViews>
  <sheetFormatPr defaultColWidth="9" defaultRowHeight="15"/>
  <cols>
    <col min="2" max="2" width="22.140625" customWidth="1"/>
    <col min="4" max="4" width="13.140625" customWidth="1"/>
    <col min="5" max="5" width="12.7109375" customWidth="1"/>
    <col min="6" max="6" width="14.42578125" customWidth="1"/>
    <col min="7" max="7" width="52" customWidth="1"/>
  </cols>
  <sheetData>
    <row r="1" spans="1:7" ht="72" customHeight="1">
      <c r="A1" s="246" t="s">
        <v>126</v>
      </c>
      <c r="B1" s="247"/>
      <c r="C1" s="247"/>
      <c r="D1" s="247"/>
      <c r="E1" s="247"/>
      <c r="F1" s="247"/>
      <c r="G1" s="248"/>
    </row>
    <row r="2" spans="1:7" ht="18" customHeight="1">
      <c r="A2" s="261" t="s">
        <v>1</v>
      </c>
      <c r="B2" s="262"/>
      <c r="C2" s="262"/>
      <c r="D2" s="262"/>
      <c r="E2" s="262"/>
      <c r="F2" s="262"/>
      <c r="G2" s="263"/>
    </row>
    <row r="3" spans="1:7" ht="18">
      <c r="A3" s="264"/>
      <c r="B3" s="265"/>
      <c r="C3" s="265"/>
      <c r="D3" s="265"/>
      <c r="E3" s="265"/>
      <c r="F3" s="265"/>
      <c r="G3" s="266"/>
    </row>
    <row r="4" spans="1:7" ht="27.75" customHeight="1">
      <c r="A4" s="230" t="s">
        <v>127</v>
      </c>
      <c r="B4" s="231"/>
      <c r="C4" s="231"/>
      <c r="D4" s="231"/>
      <c r="E4" s="231"/>
      <c r="F4" s="231"/>
      <c r="G4" s="232"/>
    </row>
    <row r="5" spans="1:7" ht="24" customHeight="1">
      <c r="A5" s="230" t="s">
        <v>128</v>
      </c>
      <c r="B5" s="231"/>
      <c r="C5" s="231"/>
      <c r="D5" s="231"/>
      <c r="E5" s="231"/>
      <c r="F5" s="231"/>
      <c r="G5" s="232"/>
    </row>
    <row r="6" spans="1:7" ht="21.75" customHeight="1">
      <c r="A6" s="230" t="s">
        <v>129</v>
      </c>
      <c r="B6" s="231"/>
      <c r="C6" s="231"/>
      <c r="D6" s="231"/>
      <c r="E6" s="231"/>
      <c r="F6" s="231"/>
      <c r="G6" s="232"/>
    </row>
    <row r="7" spans="1:7" ht="34.5" customHeight="1">
      <c r="A7" s="258" t="s">
        <v>104</v>
      </c>
      <c r="B7" s="259"/>
      <c r="C7" s="259"/>
      <c r="D7" s="259"/>
      <c r="E7" s="259"/>
      <c r="F7" s="259"/>
      <c r="G7" s="260"/>
    </row>
    <row r="8" spans="1:7" ht="18">
      <c r="A8" s="243"/>
      <c r="B8" s="244"/>
      <c r="C8" s="244"/>
      <c r="D8" s="244"/>
      <c r="E8" s="244"/>
      <c r="F8" s="244"/>
      <c r="G8" s="245"/>
    </row>
    <row r="9" spans="1:7" ht="28.5" customHeight="1">
      <c r="A9" s="221" t="s">
        <v>105</v>
      </c>
      <c r="B9" s="222"/>
      <c r="C9" s="222"/>
      <c r="D9" s="222"/>
      <c r="E9" s="222"/>
      <c r="F9" s="222"/>
      <c r="G9" s="223"/>
    </row>
    <row r="10" spans="1:7" ht="23.25" customHeight="1">
      <c r="A10" s="221" t="s">
        <v>130</v>
      </c>
      <c r="B10" s="222"/>
      <c r="C10" s="222"/>
      <c r="D10" s="222"/>
      <c r="E10" s="222"/>
      <c r="F10" s="222"/>
      <c r="G10" s="223"/>
    </row>
    <row r="11" spans="1:7" ht="26.25" customHeight="1">
      <c r="A11" s="221" t="s">
        <v>131</v>
      </c>
      <c r="B11" s="222"/>
      <c r="C11" s="222"/>
      <c r="D11" s="222"/>
      <c r="E11" s="222"/>
      <c r="F11" s="222"/>
      <c r="G11" s="223"/>
    </row>
    <row r="12" spans="1:7" ht="26.25" customHeight="1">
      <c r="A12" s="221" t="s">
        <v>108</v>
      </c>
      <c r="B12" s="222"/>
      <c r="C12" s="222"/>
      <c r="D12" s="222"/>
      <c r="E12" s="222"/>
      <c r="F12" s="222"/>
      <c r="G12" s="223"/>
    </row>
    <row r="13" spans="1:7" ht="24.75" customHeight="1">
      <c r="A13" s="19"/>
      <c r="B13" s="20"/>
      <c r="C13" s="20"/>
      <c r="D13" s="20"/>
      <c r="E13" s="20"/>
      <c r="F13" s="21"/>
      <c r="G13" s="22" t="s">
        <v>109</v>
      </c>
    </row>
    <row r="14" spans="1:7" ht="32.25" customHeight="1">
      <c r="A14" s="230" t="s">
        <v>162</v>
      </c>
      <c r="B14" s="231"/>
      <c r="C14" s="231"/>
      <c r="D14" s="231"/>
      <c r="E14" s="231"/>
      <c r="F14" s="231"/>
      <c r="G14" s="232"/>
    </row>
    <row r="15" spans="1:7" ht="25.5" customHeight="1">
      <c r="A15" s="230" t="s">
        <v>110</v>
      </c>
      <c r="B15" s="231"/>
      <c r="C15" s="231"/>
      <c r="D15" s="231"/>
      <c r="E15" s="231"/>
      <c r="F15" s="231"/>
      <c r="G15" s="232"/>
    </row>
    <row r="16" spans="1:7" ht="25.5" customHeight="1">
      <c r="A16" s="230" t="s">
        <v>111</v>
      </c>
      <c r="B16" s="231"/>
      <c r="C16" s="231"/>
      <c r="D16" s="231"/>
      <c r="E16" s="231"/>
      <c r="F16" s="231"/>
      <c r="G16" s="232"/>
    </row>
    <row r="17" spans="1:7" ht="25.5" customHeight="1">
      <c r="A17" s="230" t="s">
        <v>112</v>
      </c>
      <c r="B17" s="231"/>
      <c r="C17" s="231"/>
      <c r="D17" s="231"/>
      <c r="E17" s="231"/>
      <c r="F17" s="231"/>
      <c r="G17" s="232"/>
    </row>
    <row r="18" spans="1:7" ht="24" customHeight="1">
      <c r="A18" s="230" t="s">
        <v>113</v>
      </c>
      <c r="B18" s="231"/>
      <c r="C18" s="231"/>
      <c r="D18" s="231"/>
      <c r="E18" s="231"/>
      <c r="F18" s="231"/>
      <c r="G18" s="232"/>
    </row>
    <row r="19" spans="1:7" ht="24.75" customHeight="1">
      <c r="A19" s="230" t="s">
        <v>114</v>
      </c>
      <c r="B19" s="231"/>
      <c r="C19" s="231"/>
      <c r="D19" s="231"/>
      <c r="E19" s="231"/>
      <c r="F19" s="231"/>
      <c r="G19" s="232"/>
    </row>
    <row r="20" spans="1:7" ht="30" customHeight="1">
      <c r="A20" s="233" t="s">
        <v>132</v>
      </c>
      <c r="B20" s="234"/>
      <c r="C20" s="234"/>
      <c r="D20" s="234"/>
      <c r="E20" s="234"/>
      <c r="F20" s="234"/>
      <c r="G20" s="235"/>
    </row>
    <row r="21" spans="1:7" ht="72">
      <c r="A21" s="24" t="s">
        <v>116</v>
      </c>
      <c r="B21" s="224" t="s">
        <v>117</v>
      </c>
      <c r="C21" s="224"/>
      <c r="D21" s="25" t="s">
        <v>118</v>
      </c>
      <c r="E21" s="25" t="s">
        <v>119</v>
      </c>
      <c r="F21" s="25" t="s">
        <v>120</v>
      </c>
      <c r="G21" s="26" t="s">
        <v>121</v>
      </c>
    </row>
    <row r="22" spans="1:7">
      <c r="A22" s="197">
        <v>1</v>
      </c>
      <c r="B22" s="212" t="s">
        <v>122</v>
      </c>
      <c r="C22" s="213"/>
      <c r="D22" s="200" t="s">
        <v>123</v>
      </c>
      <c r="E22" s="203">
        <v>88.5</v>
      </c>
      <c r="F22" s="206"/>
      <c r="G22" s="209">
        <v>4005</v>
      </c>
    </row>
    <row r="23" spans="1:7">
      <c r="A23" s="198"/>
      <c r="B23" s="214"/>
      <c r="C23" s="215"/>
      <c r="D23" s="201"/>
      <c r="E23" s="204"/>
      <c r="F23" s="207"/>
      <c r="G23" s="210"/>
    </row>
    <row r="24" spans="1:7">
      <c r="A24" s="198"/>
      <c r="B24" s="214"/>
      <c r="C24" s="215"/>
      <c r="D24" s="201"/>
      <c r="E24" s="204"/>
      <c r="F24" s="207"/>
      <c r="G24" s="210"/>
    </row>
    <row r="25" spans="1:7">
      <c r="A25" s="198"/>
      <c r="B25" s="214"/>
      <c r="C25" s="215"/>
      <c r="D25" s="201"/>
      <c r="E25" s="204"/>
      <c r="F25" s="207"/>
      <c r="G25" s="210"/>
    </row>
    <row r="26" spans="1:7">
      <c r="A26" s="198"/>
      <c r="B26" s="214"/>
      <c r="C26" s="215"/>
      <c r="D26" s="201"/>
      <c r="E26" s="204"/>
      <c r="F26" s="207"/>
      <c r="G26" s="210"/>
    </row>
    <row r="27" spans="1:7">
      <c r="A27" s="198"/>
      <c r="B27" s="214"/>
      <c r="C27" s="215"/>
      <c r="D27" s="201"/>
      <c r="E27" s="204"/>
      <c r="F27" s="207"/>
      <c r="G27" s="210"/>
    </row>
    <row r="28" spans="1:7">
      <c r="A28" s="198"/>
      <c r="B28" s="214"/>
      <c r="C28" s="215"/>
      <c r="D28" s="201"/>
      <c r="E28" s="204"/>
      <c r="F28" s="207"/>
      <c r="G28" s="210"/>
    </row>
    <row r="29" spans="1:7">
      <c r="A29" s="198"/>
      <c r="B29" s="214"/>
      <c r="C29" s="215"/>
      <c r="D29" s="201"/>
      <c r="E29" s="204"/>
      <c r="F29" s="207"/>
      <c r="G29" s="210"/>
    </row>
    <row r="30" spans="1:7">
      <c r="A30" s="198"/>
      <c r="B30" s="214"/>
      <c r="C30" s="215"/>
      <c r="D30" s="201"/>
      <c r="E30" s="204"/>
      <c r="F30" s="207"/>
      <c r="G30" s="210"/>
    </row>
    <row r="31" spans="1:7">
      <c r="A31" s="199"/>
      <c r="B31" s="216"/>
      <c r="C31" s="217"/>
      <c r="D31" s="202"/>
      <c r="E31" s="205"/>
      <c r="F31" s="208"/>
      <c r="G31" s="211"/>
    </row>
    <row r="32" spans="1:7" ht="18">
      <c r="A32" s="225" t="s">
        <v>100</v>
      </c>
      <c r="B32" s="226"/>
      <c r="C32" s="226"/>
      <c r="D32" s="78"/>
      <c r="E32" s="28">
        <f>SUM(E22)</f>
        <v>88.5</v>
      </c>
      <c r="F32" s="28"/>
      <c r="G32" s="79">
        <v>4005</v>
      </c>
    </row>
    <row r="33" spans="1:7" ht="18">
      <c r="A33" s="227"/>
      <c r="B33" s="228"/>
      <c r="C33" s="228"/>
      <c r="D33" s="228"/>
      <c r="E33" s="228"/>
      <c r="F33" s="228"/>
      <c r="G33" s="229"/>
    </row>
    <row r="34" spans="1:7" ht="25.5" customHeight="1">
      <c r="A34" s="218" t="s">
        <v>124</v>
      </c>
      <c r="B34" s="219"/>
      <c r="C34" s="219"/>
      <c r="D34" s="219"/>
      <c r="E34" s="219"/>
      <c r="F34" s="219"/>
      <c r="G34" s="220"/>
    </row>
    <row r="35" spans="1:7" ht="25.5" customHeight="1">
      <c r="A35" s="76"/>
      <c r="B35" s="77"/>
      <c r="C35" s="77"/>
      <c r="D35" s="77"/>
      <c r="E35" s="77"/>
      <c r="F35" s="77"/>
      <c r="G35" s="18"/>
    </row>
    <row r="36" spans="1:7" ht="24" customHeight="1">
      <c r="A36" s="221"/>
      <c r="B36" s="222"/>
      <c r="C36" s="222"/>
      <c r="D36" s="222"/>
      <c r="E36" s="222"/>
      <c r="F36" s="222"/>
      <c r="G36" s="223"/>
    </row>
    <row r="37" spans="1:7" ht="27" customHeight="1" thickBot="1">
      <c r="A37" s="255" t="s">
        <v>125</v>
      </c>
      <c r="B37" s="256"/>
      <c r="C37" s="256"/>
      <c r="D37" s="256"/>
      <c r="E37" s="256"/>
      <c r="F37" s="256"/>
      <c r="G37" s="257"/>
    </row>
    <row r="38" spans="1:7" ht="128.25" customHeight="1">
      <c r="A38" s="80"/>
      <c r="B38" s="80"/>
      <c r="C38" s="80"/>
      <c r="D38" s="80"/>
      <c r="E38" s="80"/>
      <c r="F38" s="80"/>
      <c r="G38" s="80"/>
    </row>
  </sheetData>
  <mergeCells count="31"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14:G14"/>
    <mergeCell ref="A15:G15"/>
    <mergeCell ref="A16:G16"/>
    <mergeCell ref="A17:G17"/>
    <mergeCell ref="A18:G18"/>
    <mergeCell ref="A19:G19"/>
    <mergeCell ref="A20:G20"/>
    <mergeCell ref="B21:C21"/>
    <mergeCell ref="A34:G34"/>
    <mergeCell ref="A36:G36"/>
    <mergeCell ref="A37:G37"/>
    <mergeCell ref="A22:A31"/>
    <mergeCell ref="D22:D31"/>
    <mergeCell ref="E22:E31"/>
    <mergeCell ref="F22:F31"/>
    <mergeCell ref="G22:G31"/>
    <mergeCell ref="B22:C31"/>
    <mergeCell ref="A32:C32"/>
    <mergeCell ref="A33:G33"/>
  </mergeCells>
  <pageMargins left="0.95" right="0.7" top="0.75" bottom="0.75" header="0.3" footer="0.3"/>
  <pageSetup scale="6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0"/>
  <sheetViews>
    <sheetView topLeftCell="A7" workbookViewId="0">
      <selection activeCell="C24" sqref="C24"/>
    </sheetView>
  </sheetViews>
  <sheetFormatPr defaultColWidth="9.140625" defaultRowHeight="15"/>
  <cols>
    <col min="1" max="1" width="15" customWidth="1"/>
    <col min="2" max="2" width="37.85546875" customWidth="1"/>
    <col min="3" max="3" width="35.85546875" customWidth="1"/>
    <col min="4" max="4" width="19" customWidth="1"/>
    <col min="5" max="5" width="22.28515625" customWidth="1"/>
    <col min="6" max="6" width="23.140625" customWidth="1"/>
    <col min="7" max="7" width="25.140625" customWidth="1"/>
  </cols>
  <sheetData>
    <row r="1" spans="1:7">
      <c r="A1" s="138" t="s">
        <v>0</v>
      </c>
      <c r="B1" s="139"/>
      <c r="C1" s="139"/>
      <c r="D1" s="139"/>
      <c r="E1" s="139"/>
      <c r="F1" s="139"/>
      <c r="G1" s="140"/>
    </row>
    <row r="2" spans="1:7">
      <c r="A2" s="141"/>
      <c r="B2" s="142"/>
      <c r="C2" s="142"/>
      <c r="D2" s="142"/>
      <c r="E2" s="142"/>
      <c r="F2" s="142"/>
      <c r="G2" s="143"/>
    </row>
    <row r="3" spans="1:7">
      <c r="A3" s="141"/>
      <c r="B3" s="142"/>
      <c r="C3" s="142"/>
      <c r="D3" s="142"/>
      <c r="E3" s="142"/>
      <c r="F3" s="142"/>
      <c r="G3" s="143"/>
    </row>
    <row r="4" spans="1:7">
      <c r="A4" s="141"/>
      <c r="B4" s="142"/>
      <c r="C4" s="142"/>
      <c r="D4" s="142"/>
      <c r="E4" s="142"/>
      <c r="F4" s="142"/>
      <c r="G4" s="143"/>
    </row>
    <row r="5" spans="1:7">
      <c r="A5" s="141"/>
      <c r="B5" s="142"/>
      <c r="C5" s="142"/>
      <c r="D5" s="142"/>
      <c r="E5" s="142"/>
      <c r="F5" s="142"/>
      <c r="G5" s="143"/>
    </row>
    <row r="6" spans="1:7" ht="23.25">
      <c r="A6" s="132" t="s">
        <v>1</v>
      </c>
      <c r="B6" s="133"/>
      <c r="C6" s="133"/>
      <c r="D6" s="133"/>
      <c r="E6" s="133"/>
      <c r="F6" s="133"/>
      <c r="G6" s="134"/>
    </row>
    <row r="7" spans="1:7">
      <c r="A7" s="1"/>
      <c r="B7" s="2"/>
      <c r="C7" s="2"/>
      <c r="D7" s="2"/>
      <c r="E7" s="2"/>
      <c r="F7" s="2"/>
      <c r="G7" s="3"/>
    </row>
    <row r="8" spans="1:7" ht="23.25">
      <c r="A8" s="132" t="s">
        <v>2</v>
      </c>
      <c r="B8" s="133"/>
      <c r="C8" s="133"/>
      <c r="D8" s="133"/>
      <c r="E8" s="133"/>
      <c r="F8" s="133"/>
      <c r="G8" s="134"/>
    </row>
    <row r="9" spans="1:7" ht="23.25">
      <c r="A9" s="132" t="s">
        <v>3</v>
      </c>
      <c r="B9" s="133"/>
      <c r="C9" s="133"/>
      <c r="D9" s="133"/>
      <c r="E9" s="133"/>
      <c r="F9" s="133"/>
      <c r="G9" s="134"/>
    </row>
    <row r="10" spans="1:7" ht="23.25">
      <c r="A10" s="135" t="s">
        <v>4</v>
      </c>
      <c r="B10" s="136"/>
      <c r="C10" s="136"/>
      <c r="D10" s="136"/>
      <c r="E10" s="136"/>
      <c r="F10" s="136"/>
      <c r="G10" s="137"/>
    </row>
    <row r="11" spans="1:7" ht="19.5" thickBot="1">
      <c r="A11" s="4"/>
      <c r="B11" s="5"/>
      <c r="C11" s="5"/>
      <c r="D11" s="5"/>
      <c r="E11" s="5"/>
      <c r="F11" s="5"/>
      <c r="G11" s="6"/>
    </row>
    <row r="12" spans="1:7" ht="18.75">
      <c r="A12" s="125" t="s">
        <v>5</v>
      </c>
      <c r="B12" s="126" t="s">
        <v>6</v>
      </c>
      <c r="C12" s="126" t="s">
        <v>7</v>
      </c>
      <c r="D12" s="126" t="s">
        <v>8</v>
      </c>
      <c r="E12" s="126" t="s">
        <v>9</v>
      </c>
      <c r="F12" s="126" t="s">
        <v>10</v>
      </c>
      <c r="G12" s="127" t="s">
        <v>11</v>
      </c>
    </row>
    <row r="13" spans="1:7" ht="18.75">
      <c r="A13" s="10">
        <v>44380</v>
      </c>
      <c r="B13" s="8" t="s">
        <v>12</v>
      </c>
      <c r="C13" s="11" t="s">
        <v>13</v>
      </c>
      <c r="D13" s="12">
        <v>6.5</v>
      </c>
      <c r="E13" s="13">
        <v>3250</v>
      </c>
      <c r="F13" s="11" t="s">
        <v>14</v>
      </c>
      <c r="G13" s="14" t="s">
        <v>153</v>
      </c>
    </row>
    <row r="14" spans="1:7" ht="18.75">
      <c r="A14" s="10">
        <v>44387</v>
      </c>
      <c r="B14" s="8" t="s">
        <v>27</v>
      </c>
      <c r="C14" s="11" t="s">
        <v>42</v>
      </c>
      <c r="D14" s="12">
        <v>10</v>
      </c>
      <c r="E14" s="13">
        <v>2300</v>
      </c>
      <c r="F14" s="11" t="s">
        <v>14</v>
      </c>
      <c r="G14" s="14" t="s">
        <v>154</v>
      </c>
    </row>
    <row r="15" spans="1:7" ht="18.75">
      <c r="A15" s="10">
        <v>44388</v>
      </c>
      <c r="B15" s="8" t="s">
        <v>155</v>
      </c>
      <c r="C15" s="11" t="s">
        <v>144</v>
      </c>
      <c r="D15" s="12">
        <v>10</v>
      </c>
      <c r="E15" s="13">
        <v>1000</v>
      </c>
      <c r="F15" s="11" t="s">
        <v>14</v>
      </c>
      <c r="G15" s="14" t="s">
        <v>156</v>
      </c>
    </row>
    <row r="16" spans="1:7" ht="18.75">
      <c r="A16" s="10">
        <v>44392</v>
      </c>
      <c r="B16" s="8" t="s">
        <v>27</v>
      </c>
      <c r="C16" s="11" t="s">
        <v>17</v>
      </c>
      <c r="D16" s="12">
        <v>2.5</v>
      </c>
      <c r="E16" s="13">
        <v>875</v>
      </c>
      <c r="F16" s="11" t="s">
        <v>14</v>
      </c>
      <c r="G16" s="14" t="s">
        <v>157</v>
      </c>
    </row>
    <row r="17" spans="1:7" ht="18.75">
      <c r="A17" s="10">
        <v>44393</v>
      </c>
      <c r="B17" s="8" t="s">
        <v>24</v>
      </c>
      <c r="C17" s="11" t="s">
        <v>25</v>
      </c>
      <c r="D17" s="12">
        <v>3</v>
      </c>
      <c r="E17" s="13">
        <v>840</v>
      </c>
      <c r="F17" s="11" t="s">
        <v>14</v>
      </c>
      <c r="G17" s="14" t="s">
        <v>158</v>
      </c>
    </row>
    <row r="18" spans="1:7" ht="18.75">
      <c r="A18" s="10">
        <v>44408</v>
      </c>
      <c r="B18" s="8" t="s">
        <v>46</v>
      </c>
      <c r="C18" s="11" t="s">
        <v>36</v>
      </c>
      <c r="D18" s="12">
        <v>4</v>
      </c>
      <c r="E18" s="13">
        <v>1800</v>
      </c>
      <c r="F18" s="11" t="s">
        <v>14</v>
      </c>
      <c r="G18" s="14" t="s">
        <v>159</v>
      </c>
    </row>
    <row r="19" spans="1:7" ht="21">
      <c r="A19" s="10">
        <v>44408</v>
      </c>
      <c r="B19" s="15" t="s">
        <v>22</v>
      </c>
      <c r="C19" s="11" t="s">
        <v>20</v>
      </c>
      <c r="D19" s="12">
        <v>3</v>
      </c>
      <c r="E19" s="13">
        <v>1140</v>
      </c>
      <c r="F19" s="11" t="s">
        <v>160</v>
      </c>
      <c r="G19" s="14">
        <v>128</v>
      </c>
    </row>
    <row r="20" spans="1:7" ht="21.75" thickBot="1">
      <c r="A20" s="128"/>
      <c r="B20" s="129" t="s">
        <v>161</v>
      </c>
      <c r="C20" s="129"/>
      <c r="D20" s="129">
        <f>SUM(D13:D19)</f>
        <v>39</v>
      </c>
      <c r="E20" s="129">
        <f>SUM(E13:E19)</f>
        <v>11205</v>
      </c>
      <c r="F20" s="130"/>
      <c r="G20" s="131"/>
    </row>
  </sheetData>
  <mergeCells count="5">
    <mergeCell ref="A6:G6"/>
    <mergeCell ref="A8:G8"/>
    <mergeCell ref="A9:G9"/>
    <mergeCell ref="A10:G10"/>
    <mergeCell ref="A1:G5"/>
  </mergeCells>
  <pageMargins left="0.75" right="0.75" top="1" bottom="1" header="0.5" footer="0.5"/>
  <pageSetup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K39"/>
  <sheetViews>
    <sheetView topLeftCell="A31" zoomScale="70" zoomScaleNormal="70" workbookViewId="0">
      <selection activeCell="I65" sqref="I65"/>
    </sheetView>
  </sheetViews>
  <sheetFormatPr defaultColWidth="9" defaultRowHeight="15"/>
  <cols>
    <col min="2" max="2" width="9.7109375" customWidth="1"/>
    <col min="3" max="3" width="22.42578125" customWidth="1"/>
    <col min="4" max="4" width="19.5703125" customWidth="1"/>
    <col min="5" max="5" width="38" customWidth="1"/>
    <col min="6" max="6" width="15.5703125" customWidth="1"/>
    <col min="7" max="7" width="14" customWidth="1"/>
    <col min="8" max="8" width="20.7109375" customWidth="1"/>
    <col min="9" max="9" width="18.7109375" customWidth="1"/>
    <col min="10" max="10" width="22.140625" customWidth="1"/>
  </cols>
  <sheetData>
    <row r="3" spans="2:11" ht="15.75">
      <c r="B3" s="35"/>
      <c r="C3" s="35"/>
      <c r="D3" s="36"/>
      <c r="E3" s="37"/>
      <c r="F3" s="37"/>
      <c r="G3" s="37"/>
      <c r="H3" s="291"/>
      <c r="I3" s="291"/>
      <c r="J3" s="291"/>
    </row>
    <row r="4" spans="2:11" ht="20.25" customHeight="1">
      <c r="B4" s="273"/>
      <c r="C4" s="273"/>
      <c r="D4" s="273"/>
      <c r="E4" s="273"/>
      <c r="F4" s="273"/>
      <c r="G4" s="273"/>
      <c r="H4" s="273"/>
      <c r="I4" s="273"/>
      <c r="J4" s="273"/>
    </row>
    <row r="5" spans="2:11" hidden="1">
      <c r="B5" s="273"/>
      <c r="C5" s="273"/>
      <c r="D5" s="273"/>
      <c r="E5" s="273"/>
      <c r="F5" s="273"/>
      <c r="G5" s="273"/>
      <c r="H5" s="273"/>
      <c r="I5" s="273"/>
      <c r="J5" s="273"/>
    </row>
    <row r="6" spans="2:11" hidden="1">
      <c r="B6" s="273"/>
      <c r="C6" s="273"/>
      <c r="D6" s="273"/>
      <c r="E6" s="273"/>
      <c r="F6" s="273"/>
      <c r="G6" s="273"/>
      <c r="H6" s="273"/>
      <c r="I6" s="273"/>
      <c r="J6" s="273"/>
    </row>
    <row r="7" spans="2:11" ht="18.75">
      <c r="B7" s="187" t="s">
        <v>56</v>
      </c>
      <c r="C7" s="188"/>
      <c r="D7" s="188"/>
      <c r="E7" s="38"/>
      <c r="F7" s="39"/>
      <c r="G7" s="308" t="s">
        <v>133</v>
      </c>
      <c r="H7" s="308"/>
      <c r="I7" s="308"/>
      <c r="J7" s="309"/>
      <c r="K7" s="68"/>
    </row>
    <row r="8" spans="2:11" ht="70.5" customHeight="1">
      <c r="B8" s="191" t="s">
        <v>0</v>
      </c>
      <c r="C8" s="192"/>
      <c r="D8" s="192"/>
      <c r="E8" s="192"/>
      <c r="F8" s="192"/>
      <c r="G8" s="192"/>
      <c r="H8" s="192"/>
      <c r="I8" s="192"/>
      <c r="J8" s="193"/>
    </row>
    <row r="9" spans="2:11" ht="20.25">
      <c r="B9" s="298" t="s">
        <v>58</v>
      </c>
      <c r="C9" s="299"/>
      <c r="D9" s="299"/>
      <c r="E9" s="299"/>
      <c r="F9" s="299"/>
      <c r="G9" s="299"/>
      <c r="H9" s="299"/>
      <c r="I9" s="299"/>
      <c r="J9" s="300"/>
    </row>
    <row r="10" spans="2:11" ht="20.25">
      <c r="B10" s="298" t="s">
        <v>59</v>
      </c>
      <c r="C10" s="299"/>
      <c r="D10" s="299"/>
      <c r="E10" s="299"/>
      <c r="F10" s="299"/>
      <c r="G10" s="299"/>
      <c r="H10" s="299"/>
      <c r="I10" s="299"/>
      <c r="J10" s="300"/>
    </row>
    <row r="11" spans="2:11" ht="23.25">
      <c r="B11" s="178" t="s">
        <v>60</v>
      </c>
      <c r="C11" s="179"/>
      <c r="D11" s="179"/>
      <c r="E11" s="179"/>
      <c r="F11" s="179"/>
      <c r="G11" s="179"/>
      <c r="H11" s="179"/>
      <c r="I11" s="179"/>
      <c r="J11" s="180"/>
    </row>
    <row r="12" spans="2:11" ht="23.25">
      <c r="B12" s="301" t="s">
        <v>61</v>
      </c>
      <c r="C12" s="302"/>
      <c r="D12" s="302"/>
      <c r="E12" s="302"/>
      <c r="F12" s="302"/>
      <c r="G12" s="302"/>
      <c r="H12" s="302"/>
      <c r="I12" s="302"/>
      <c r="J12" s="303"/>
    </row>
    <row r="13" spans="2:11" ht="15.75">
      <c r="B13" s="304"/>
      <c r="C13" s="305"/>
      <c r="D13" s="305"/>
      <c r="E13" s="40"/>
      <c r="F13" s="41"/>
      <c r="G13" s="41"/>
      <c r="H13" s="42"/>
      <c r="I13" s="306"/>
      <c r="J13" s="307"/>
    </row>
    <row r="14" spans="2:11" ht="22.5" customHeight="1">
      <c r="B14" s="287" t="s">
        <v>134</v>
      </c>
      <c r="C14" s="288"/>
      <c r="D14" s="288"/>
      <c r="E14" s="288"/>
      <c r="F14" s="288"/>
      <c r="G14" s="288"/>
      <c r="H14" s="288"/>
      <c r="I14" s="288"/>
      <c r="J14" s="289"/>
    </row>
    <row r="15" spans="2:11" ht="20.25">
      <c r="B15" s="290"/>
      <c r="C15" s="291"/>
      <c r="D15" s="291"/>
      <c r="E15" s="43"/>
      <c r="F15" s="44"/>
      <c r="G15" s="44"/>
      <c r="H15" s="292"/>
      <c r="I15" s="292"/>
      <c r="J15" s="293"/>
    </row>
    <row r="16" spans="2:11" ht="31.5" customHeight="1">
      <c r="B16" s="294" t="s">
        <v>63</v>
      </c>
      <c r="C16" s="295"/>
      <c r="D16" s="295"/>
      <c r="E16" s="45"/>
      <c r="F16" s="46"/>
      <c r="G16" s="47"/>
      <c r="H16" s="296"/>
      <c r="I16" s="296"/>
      <c r="J16" s="297"/>
    </row>
    <row r="17" spans="2:10" ht="39.75" customHeight="1">
      <c r="B17" s="49" t="s">
        <v>135</v>
      </c>
      <c r="C17" s="50"/>
      <c r="D17" s="51"/>
      <c r="E17" s="48"/>
      <c r="F17" s="48"/>
      <c r="G17" s="47"/>
      <c r="H17" s="283" t="s">
        <v>136</v>
      </c>
      <c r="I17" s="283"/>
      <c r="J17" s="284"/>
    </row>
    <row r="18" spans="2:10" ht="33" customHeight="1">
      <c r="B18" s="285" t="s">
        <v>66</v>
      </c>
      <c r="C18" s="286"/>
      <c r="D18" s="286"/>
      <c r="E18" s="48"/>
      <c r="F18" s="48"/>
      <c r="G18" s="47"/>
      <c r="H18" s="283" t="s">
        <v>137</v>
      </c>
      <c r="I18" s="283"/>
      <c r="J18" s="284"/>
    </row>
    <row r="19" spans="2:10" ht="42.75" customHeight="1">
      <c r="B19" s="49" t="s">
        <v>68</v>
      </c>
      <c r="C19" s="50"/>
      <c r="D19" s="51"/>
      <c r="E19" s="48"/>
      <c r="F19" s="47"/>
      <c r="G19" s="47"/>
      <c r="H19" s="283" t="s">
        <v>138</v>
      </c>
      <c r="I19" s="283"/>
      <c r="J19" s="284"/>
    </row>
    <row r="20" spans="2:10" ht="33.75" customHeight="1">
      <c r="B20" s="49" t="s">
        <v>70</v>
      </c>
      <c r="C20" s="50"/>
      <c r="D20" s="51"/>
      <c r="E20" s="48"/>
      <c r="F20" s="47"/>
      <c r="G20" s="47"/>
      <c r="H20" s="281" t="s">
        <v>139</v>
      </c>
      <c r="I20" s="281"/>
      <c r="J20" s="282"/>
    </row>
    <row r="21" spans="2:10" ht="34.5" customHeight="1">
      <c r="B21" s="279" t="s">
        <v>72</v>
      </c>
      <c r="C21" s="280"/>
      <c r="D21" s="280"/>
      <c r="E21" s="48"/>
      <c r="F21" s="47"/>
      <c r="G21" s="47"/>
      <c r="H21" s="281" t="s">
        <v>140</v>
      </c>
      <c r="I21" s="281"/>
      <c r="J21" s="282"/>
    </row>
    <row r="22" spans="2:10" ht="33" customHeight="1">
      <c r="B22" s="279" t="s">
        <v>74</v>
      </c>
      <c r="C22" s="280"/>
      <c r="D22" s="280"/>
      <c r="E22" s="52"/>
      <c r="F22" s="47"/>
      <c r="G22" s="47"/>
      <c r="H22" s="281" t="s">
        <v>75</v>
      </c>
      <c r="I22" s="281"/>
      <c r="J22" s="282"/>
    </row>
    <row r="23" spans="2:10" ht="38.25" customHeight="1">
      <c r="B23" s="279" t="s">
        <v>76</v>
      </c>
      <c r="C23" s="280"/>
      <c r="D23" s="280"/>
      <c r="E23" s="280"/>
      <c r="F23" s="47"/>
      <c r="G23" s="47"/>
      <c r="H23" s="283" t="s">
        <v>141</v>
      </c>
      <c r="I23" s="283"/>
      <c r="J23" s="284"/>
    </row>
    <row r="24" spans="2:10" ht="24.75" customHeight="1">
      <c r="B24" s="274" t="s">
        <v>142</v>
      </c>
      <c r="C24" s="275"/>
      <c r="D24" s="275"/>
      <c r="E24" s="275"/>
      <c r="F24" s="275"/>
      <c r="G24" s="53" t="s">
        <v>143</v>
      </c>
      <c r="H24" s="53"/>
      <c r="I24" s="53"/>
      <c r="J24" s="69"/>
    </row>
    <row r="25" spans="2:10" ht="18.75">
      <c r="B25" s="54"/>
      <c r="C25" s="55"/>
      <c r="D25" s="56"/>
      <c r="E25" s="55"/>
      <c r="F25" s="55"/>
      <c r="G25" s="55"/>
      <c r="H25" s="55"/>
      <c r="I25" s="55"/>
      <c r="J25" s="70"/>
    </row>
    <row r="26" spans="2:10" ht="40.5" customHeight="1">
      <c r="B26" s="57" t="s">
        <v>80</v>
      </c>
      <c r="C26" s="21"/>
      <c r="D26" s="21"/>
      <c r="E26" s="21"/>
      <c r="F26" s="21"/>
      <c r="G26" s="21"/>
      <c r="H26" s="21"/>
      <c r="I26" s="21"/>
      <c r="J26" s="71"/>
    </row>
    <row r="27" spans="2:10" ht="131.25" customHeight="1">
      <c r="B27" s="58" t="s">
        <v>81</v>
      </c>
      <c r="C27" s="59" t="s">
        <v>82</v>
      </c>
      <c r="D27" s="59" t="s">
        <v>83</v>
      </c>
      <c r="E27" s="59" t="s">
        <v>84</v>
      </c>
      <c r="F27" s="59" t="s">
        <v>85</v>
      </c>
      <c r="G27" s="59" t="s">
        <v>86</v>
      </c>
      <c r="H27" s="59" t="s">
        <v>87</v>
      </c>
      <c r="I27" s="59" t="s">
        <v>88</v>
      </c>
      <c r="J27" s="72" t="s">
        <v>89</v>
      </c>
    </row>
    <row r="28" spans="2:10" ht="34.5" customHeight="1">
      <c r="B28" s="60">
        <v>1</v>
      </c>
      <c r="C28" s="61">
        <v>44380</v>
      </c>
      <c r="D28" s="62">
        <v>4</v>
      </c>
      <c r="E28" s="63" t="s">
        <v>13</v>
      </c>
      <c r="F28" s="62">
        <v>140</v>
      </c>
      <c r="G28" s="64">
        <v>6.5</v>
      </c>
      <c r="H28" s="65">
        <f>F28*G28*5</f>
        <v>4550</v>
      </c>
      <c r="I28" s="73">
        <v>3250</v>
      </c>
      <c r="J28" s="74">
        <f>H28-I28</f>
        <v>1300</v>
      </c>
    </row>
    <row r="29" spans="2:10" ht="47.25" customHeight="1">
      <c r="B29" s="66">
        <v>2</v>
      </c>
      <c r="C29" s="61">
        <v>44387</v>
      </c>
      <c r="D29" s="67">
        <v>2</v>
      </c>
      <c r="E29" s="63" t="s">
        <v>42</v>
      </c>
      <c r="F29" s="62">
        <v>14</v>
      </c>
      <c r="G29" s="64">
        <v>10</v>
      </c>
      <c r="H29" s="65">
        <f t="shared" ref="H29:H34" si="0">F29*G29*5</f>
        <v>700</v>
      </c>
      <c r="I29" s="73">
        <v>2300</v>
      </c>
      <c r="J29" s="74">
        <f t="shared" ref="J29:J34" si="1">H29-I29</f>
        <v>-1600</v>
      </c>
    </row>
    <row r="30" spans="2:10" ht="33.75" customHeight="1">
      <c r="B30" s="60">
        <v>3</v>
      </c>
      <c r="C30" s="61">
        <v>44388</v>
      </c>
      <c r="D30" s="62">
        <v>3</v>
      </c>
      <c r="E30" s="63" t="s">
        <v>144</v>
      </c>
      <c r="F30" s="62">
        <v>28</v>
      </c>
      <c r="G30" s="64">
        <v>10</v>
      </c>
      <c r="H30" s="65">
        <f t="shared" si="0"/>
        <v>1400</v>
      </c>
      <c r="I30" s="73">
        <v>1000</v>
      </c>
      <c r="J30" s="74">
        <f t="shared" si="1"/>
        <v>400</v>
      </c>
    </row>
    <row r="31" spans="2:10" ht="34.5" customHeight="1">
      <c r="B31" s="66">
        <v>4</v>
      </c>
      <c r="C31" s="61">
        <v>44392</v>
      </c>
      <c r="D31" s="62">
        <v>4</v>
      </c>
      <c r="E31" s="63" t="s">
        <v>17</v>
      </c>
      <c r="F31" s="62">
        <v>113</v>
      </c>
      <c r="G31" s="64">
        <v>2.5</v>
      </c>
      <c r="H31" s="65">
        <f t="shared" si="0"/>
        <v>1412.5</v>
      </c>
      <c r="I31" s="73">
        <v>875</v>
      </c>
      <c r="J31" s="74">
        <f t="shared" si="1"/>
        <v>537.5</v>
      </c>
    </row>
    <row r="32" spans="2:10" ht="36" customHeight="1">
      <c r="B32" s="60">
        <v>5</v>
      </c>
      <c r="C32" s="61">
        <v>44393</v>
      </c>
      <c r="D32" s="62">
        <v>2</v>
      </c>
      <c r="E32" s="63" t="s">
        <v>25</v>
      </c>
      <c r="F32" s="62">
        <v>60</v>
      </c>
      <c r="G32" s="64">
        <v>3</v>
      </c>
      <c r="H32" s="65">
        <f t="shared" si="0"/>
        <v>900</v>
      </c>
      <c r="I32" s="73">
        <v>840</v>
      </c>
      <c r="J32" s="74">
        <f t="shared" si="1"/>
        <v>60</v>
      </c>
    </row>
    <row r="33" spans="2:10" ht="45" customHeight="1">
      <c r="B33" s="66">
        <v>6</v>
      </c>
      <c r="C33" s="61">
        <v>44408</v>
      </c>
      <c r="D33" s="62">
        <v>1</v>
      </c>
      <c r="E33" s="63" t="s">
        <v>36</v>
      </c>
      <c r="F33" s="62">
        <v>83</v>
      </c>
      <c r="G33" s="64">
        <v>4</v>
      </c>
      <c r="H33" s="65">
        <f t="shared" si="0"/>
        <v>1660</v>
      </c>
      <c r="I33" s="73">
        <v>1800</v>
      </c>
      <c r="J33" s="74">
        <f t="shared" si="1"/>
        <v>-140</v>
      </c>
    </row>
    <row r="34" spans="2:10" ht="23.25" customHeight="1">
      <c r="B34" s="66">
        <v>7</v>
      </c>
      <c r="C34" s="61">
        <v>44408</v>
      </c>
      <c r="D34" s="62">
        <v>2</v>
      </c>
      <c r="E34" s="63" t="s">
        <v>145</v>
      </c>
      <c r="F34" s="62">
        <v>36</v>
      </c>
      <c r="G34" s="64">
        <v>3</v>
      </c>
      <c r="H34" s="65">
        <f t="shared" si="0"/>
        <v>540</v>
      </c>
      <c r="I34" s="73">
        <v>1140</v>
      </c>
      <c r="J34" s="74">
        <f t="shared" si="1"/>
        <v>-600</v>
      </c>
    </row>
    <row r="35" spans="2:10" ht="27.75" customHeight="1">
      <c r="B35" s="269" t="s">
        <v>100</v>
      </c>
      <c r="C35" s="270"/>
      <c r="D35" s="270"/>
      <c r="E35" s="270"/>
      <c r="F35" s="276">
        <f>SUM(F28:F34)</f>
        <v>474</v>
      </c>
      <c r="G35" s="276">
        <f>SUM(G28:G34)</f>
        <v>39</v>
      </c>
      <c r="H35" s="276">
        <f>SUM(H28:H34)</f>
        <v>11162.5</v>
      </c>
      <c r="I35" s="144">
        <f>SUM(I28:I34)</f>
        <v>11205</v>
      </c>
      <c r="J35" s="267">
        <f>SUM(J28:J34)</f>
        <v>-42.5</v>
      </c>
    </row>
    <row r="36" spans="2:10" ht="27" customHeight="1">
      <c r="B36" s="271"/>
      <c r="C36" s="272"/>
      <c r="D36" s="272"/>
      <c r="E36" s="272"/>
      <c r="F36" s="277"/>
      <c r="G36" s="277"/>
      <c r="H36" s="277"/>
      <c r="I36" s="278"/>
      <c r="J36" s="268"/>
    </row>
    <row r="37" spans="2:10" ht="21" customHeight="1"/>
    <row r="38" spans="2:10" ht="28.5" customHeight="1"/>
    <row r="39" spans="2:10" ht="36" customHeight="1"/>
  </sheetData>
  <mergeCells count="34">
    <mergeCell ref="H3:J3"/>
    <mergeCell ref="B7:D7"/>
    <mergeCell ref="G7:J7"/>
    <mergeCell ref="B8:J8"/>
    <mergeCell ref="B9:J9"/>
    <mergeCell ref="B10:J10"/>
    <mergeCell ref="B11:J11"/>
    <mergeCell ref="B12:J12"/>
    <mergeCell ref="B13:D13"/>
    <mergeCell ref="I13:J13"/>
    <mergeCell ref="H18:J18"/>
    <mergeCell ref="H19:J19"/>
    <mergeCell ref="H20:J20"/>
    <mergeCell ref="B14:J14"/>
    <mergeCell ref="B15:D15"/>
    <mergeCell ref="H15:J15"/>
    <mergeCell ref="B16:D16"/>
    <mergeCell ref="H16:J16"/>
    <mergeCell ref="J35:J36"/>
    <mergeCell ref="B35:E36"/>
    <mergeCell ref="B4:J6"/>
    <mergeCell ref="B24:F24"/>
    <mergeCell ref="F35:F36"/>
    <mergeCell ref="G35:G36"/>
    <mergeCell ref="H35:H36"/>
    <mergeCell ref="I35:I36"/>
    <mergeCell ref="B21:D21"/>
    <mergeCell ref="H21:J21"/>
    <mergeCell ref="B22:D22"/>
    <mergeCell ref="H22:J22"/>
    <mergeCell ref="B23:E23"/>
    <mergeCell ref="H23:J23"/>
    <mergeCell ref="H17:J17"/>
    <mergeCell ref="B18:D18"/>
  </mergeCells>
  <pageMargins left="0.7" right="0.7" top="0.75" bottom="0.75" header="0.3" footer="0.3"/>
  <pageSetup scale="45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0"/>
  <sheetViews>
    <sheetView tabSelected="1" topLeftCell="A19" zoomScale="60" zoomScaleNormal="60" workbookViewId="0">
      <selection activeCell="L28" sqref="L28"/>
    </sheetView>
  </sheetViews>
  <sheetFormatPr defaultColWidth="9" defaultRowHeight="15"/>
  <cols>
    <col min="3" max="3" width="13.7109375" customWidth="1"/>
    <col min="4" max="4" width="12.42578125" customWidth="1"/>
    <col min="5" max="5" width="20.5703125" customWidth="1"/>
    <col min="6" max="6" width="15.42578125" customWidth="1"/>
    <col min="7" max="7" width="47.28515625" customWidth="1"/>
  </cols>
  <sheetData>
    <row r="1" spans="1:7" ht="72.75">
      <c r="A1" s="328" t="s">
        <v>0</v>
      </c>
      <c r="B1" s="329"/>
      <c r="C1" s="329"/>
      <c r="D1" s="329"/>
      <c r="E1" s="329"/>
      <c r="F1" s="329"/>
      <c r="G1" s="330"/>
    </row>
    <row r="2" spans="1:7" ht="24.75" customHeight="1">
      <c r="A2" s="331" t="s">
        <v>1</v>
      </c>
      <c r="B2" s="332"/>
      <c r="C2" s="332"/>
      <c r="D2" s="332"/>
      <c r="E2" s="332"/>
      <c r="F2" s="332"/>
      <c r="G2" s="333"/>
    </row>
    <row r="3" spans="1:7">
      <c r="A3" s="334"/>
      <c r="B3" s="335"/>
      <c r="C3" s="335"/>
      <c r="D3" s="335"/>
      <c r="E3" s="335"/>
      <c r="F3" s="335"/>
      <c r="G3" s="336"/>
    </row>
    <row r="4" spans="1:7" ht="26.25" customHeight="1">
      <c r="A4" s="230" t="s">
        <v>101</v>
      </c>
      <c r="B4" s="231"/>
      <c r="C4" s="231"/>
      <c r="D4" s="231"/>
      <c r="E4" s="231"/>
      <c r="F4" s="231"/>
      <c r="G4" s="232"/>
    </row>
    <row r="5" spans="1:7" ht="23.25" customHeight="1">
      <c r="A5" s="230" t="s">
        <v>128</v>
      </c>
      <c r="B5" s="231"/>
      <c r="C5" s="231"/>
      <c r="D5" s="231"/>
      <c r="E5" s="231"/>
      <c r="F5" s="231"/>
      <c r="G5" s="232"/>
    </row>
    <row r="6" spans="1:7" ht="27.75" customHeight="1">
      <c r="A6" s="230" t="s">
        <v>129</v>
      </c>
      <c r="B6" s="231"/>
      <c r="C6" s="231"/>
      <c r="D6" s="231"/>
      <c r="E6" s="231"/>
      <c r="F6" s="231"/>
      <c r="G6" s="232"/>
    </row>
    <row r="7" spans="1:7" ht="22.5" customHeight="1">
      <c r="A7" s="325" t="s">
        <v>104</v>
      </c>
      <c r="B7" s="326"/>
      <c r="C7" s="326"/>
      <c r="D7" s="326"/>
      <c r="E7" s="326"/>
      <c r="F7" s="326"/>
      <c r="G7" s="327"/>
    </row>
    <row r="8" spans="1:7" ht="15" customHeight="1">
      <c r="A8" s="243"/>
      <c r="B8" s="244"/>
      <c r="C8" s="244"/>
      <c r="D8" s="244"/>
      <c r="E8" s="244"/>
      <c r="F8" s="244"/>
      <c r="G8" s="245"/>
    </row>
    <row r="9" spans="1:7" ht="18.75" customHeight="1">
      <c r="A9" s="16"/>
      <c r="B9" s="17"/>
      <c r="C9" s="17"/>
      <c r="D9" s="17"/>
      <c r="E9" s="17"/>
      <c r="F9" s="17"/>
      <c r="G9" s="18" t="s">
        <v>105</v>
      </c>
    </row>
    <row r="10" spans="1:7" ht="22.5" customHeight="1">
      <c r="A10" s="16"/>
      <c r="B10" s="17"/>
      <c r="C10" s="17"/>
      <c r="D10" s="17"/>
      <c r="E10" s="17"/>
      <c r="F10" s="17"/>
      <c r="G10" s="18" t="s">
        <v>146</v>
      </c>
    </row>
    <row r="11" spans="1:7" ht="20.25" customHeight="1">
      <c r="A11" s="16"/>
      <c r="B11" s="17"/>
      <c r="C11" s="17"/>
      <c r="D11" s="17"/>
      <c r="E11" s="17"/>
      <c r="F11" s="17"/>
      <c r="G11" s="18" t="s">
        <v>107</v>
      </c>
    </row>
    <row r="12" spans="1:7" ht="22.5" customHeight="1">
      <c r="A12" s="16"/>
      <c r="B12" s="17"/>
      <c r="C12" s="17"/>
      <c r="D12" s="17"/>
      <c r="E12" s="17"/>
      <c r="F12" s="17"/>
      <c r="G12" s="18" t="s">
        <v>108</v>
      </c>
    </row>
    <row r="13" spans="1:7" ht="22.5" customHeight="1">
      <c r="A13" s="19"/>
      <c r="B13" s="20"/>
      <c r="C13" s="20"/>
      <c r="D13" s="20"/>
      <c r="E13" s="20"/>
      <c r="F13" s="21"/>
      <c r="G13" s="22" t="s">
        <v>109</v>
      </c>
    </row>
    <row r="14" spans="1:7" ht="21.75" customHeight="1">
      <c r="A14" s="23" t="s">
        <v>147</v>
      </c>
      <c r="B14" s="17"/>
      <c r="C14" s="17"/>
      <c r="D14" s="17"/>
      <c r="E14" s="17"/>
      <c r="F14" s="17"/>
      <c r="G14" s="18" t="s">
        <v>148</v>
      </c>
    </row>
    <row r="15" spans="1:7" ht="20.25" customHeight="1">
      <c r="A15" s="230" t="s">
        <v>149</v>
      </c>
      <c r="B15" s="231"/>
      <c r="C15" s="231"/>
      <c r="D15" s="231"/>
      <c r="E15" s="231"/>
      <c r="F15" s="231"/>
      <c r="G15" s="232"/>
    </row>
    <row r="16" spans="1:7" ht="26.25" customHeight="1">
      <c r="A16" s="230" t="s">
        <v>111</v>
      </c>
      <c r="B16" s="231"/>
      <c r="C16" s="231"/>
      <c r="D16" s="231"/>
      <c r="E16" s="231"/>
      <c r="F16" s="231"/>
      <c r="G16" s="232"/>
    </row>
    <row r="17" spans="1:7" ht="24.75" customHeight="1">
      <c r="A17" s="230" t="s">
        <v>112</v>
      </c>
      <c r="B17" s="231"/>
      <c r="C17" s="231"/>
      <c r="D17" s="231"/>
      <c r="E17" s="231"/>
      <c r="F17" s="231"/>
      <c r="G17" s="232"/>
    </row>
    <row r="18" spans="1:7" ht="29.25" customHeight="1">
      <c r="A18" s="230" t="s">
        <v>113</v>
      </c>
      <c r="B18" s="231"/>
      <c r="C18" s="231"/>
      <c r="D18" s="231"/>
      <c r="E18" s="231"/>
      <c r="F18" s="231"/>
      <c r="G18" s="232"/>
    </row>
    <row r="19" spans="1:7" ht="27.75" customHeight="1">
      <c r="A19" s="230" t="s">
        <v>114</v>
      </c>
      <c r="B19" s="231"/>
      <c r="C19" s="231"/>
      <c r="D19" s="231"/>
      <c r="E19" s="231"/>
      <c r="F19" s="231"/>
      <c r="G19" s="232"/>
    </row>
    <row r="20" spans="1:7" ht="38.25" customHeight="1">
      <c r="A20" s="233" t="s">
        <v>150</v>
      </c>
      <c r="B20" s="234"/>
      <c r="C20" s="234"/>
      <c r="D20" s="234"/>
      <c r="E20" s="234"/>
      <c r="F20" s="234"/>
      <c r="G20" s="235"/>
    </row>
    <row r="21" spans="1:7" ht="80.25" customHeight="1">
      <c r="A21" s="24" t="s">
        <v>116</v>
      </c>
      <c r="B21" s="224" t="s">
        <v>117</v>
      </c>
      <c r="C21" s="224"/>
      <c r="D21" s="25" t="s">
        <v>118</v>
      </c>
      <c r="E21" s="25" t="s">
        <v>119</v>
      </c>
      <c r="F21" s="25" t="s">
        <v>120</v>
      </c>
      <c r="G21" s="26" t="s">
        <v>121</v>
      </c>
    </row>
    <row r="22" spans="1:7" ht="15" customHeight="1">
      <c r="A22" s="197">
        <v>1</v>
      </c>
      <c r="B22" s="212" t="s">
        <v>122</v>
      </c>
      <c r="C22" s="213"/>
      <c r="D22" s="200" t="s">
        <v>123</v>
      </c>
      <c r="E22" s="203">
        <v>39</v>
      </c>
      <c r="F22" s="206"/>
      <c r="G22" s="313">
        <v>11205</v>
      </c>
    </row>
    <row r="23" spans="1:7" ht="15" customHeight="1">
      <c r="A23" s="198"/>
      <c r="B23" s="214"/>
      <c r="C23" s="215"/>
      <c r="D23" s="201"/>
      <c r="E23" s="204"/>
      <c r="F23" s="207"/>
      <c r="G23" s="314"/>
    </row>
    <row r="24" spans="1:7" ht="15" customHeight="1">
      <c r="A24" s="198"/>
      <c r="B24" s="214"/>
      <c r="C24" s="215"/>
      <c r="D24" s="201"/>
      <c r="E24" s="204"/>
      <c r="F24" s="207"/>
      <c r="G24" s="314"/>
    </row>
    <row r="25" spans="1:7">
      <c r="A25" s="198"/>
      <c r="B25" s="214"/>
      <c r="C25" s="215"/>
      <c r="D25" s="201"/>
      <c r="E25" s="204"/>
      <c r="F25" s="207"/>
      <c r="G25" s="314"/>
    </row>
    <row r="26" spans="1:7" ht="15" customHeight="1">
      <c r="A26" s="198"/>
      <c r="B26" s="214"/>
      <c r="C26" s="215"/>
      <c r="D26" s="201"/>
      <c r="E26" s="204"/>
      <c r="F26" s="207"/>
      <c r="G26" s="314"/>
    </row>
    <row r="27" spans="1:7" ht="15" customHeight="1">
      <c r="A27" s="198"/>
      <c r="B27" s="214"/>
      <c r="C27" s="215"/>
      <c r="D27" s="201"/>
      <c r="E27" s="204"/>
      <c r="F27" s="207"/>
      <c r="G27" s="314"/>
    </row>
    <row r="28" spans="1:7" ht="15" customHeight="1">
      <c r="A28" s="198"/>
      <c r="B28" s="214"/>
      <c r="C28" s="215"/>
      <c r="D28" s="201"/>
      <c r="E28" s="204"/>
      <c r="F28" s="207"/>
      <c r="G28" s="314"/>
    </row>
    <row r="29" spans="1:7" ht="15" customHeight="1">
      <c r="A29" s="198"/>
      <c r="B29" s="214"/>
      <c r="C29" s="215"/>
      <c r="D29" s="201"/>
      <c r="E29" s="204"/>
      <c r="F29" s="207"/>
      <c r="G29" s="314"/>
    </row>
    <row r="30" spans="1:7" ht="15" customHeight="1">
      <c r="A30" s="198"/>
      <c r="B30" s="214"/>
      <c r="C30" s="215"/>
      <c r="D30" s="201"/>
      <c r="E30" s="204"/>
      <c r="F30" s="207"/>
      <c r="G30" s="314"/>
    </row>
    <row r="31" spans="1:7" ht="15" customHeight="1">
      <c r="A31" s="199"/>
      <c r="B31" s="216"/>
      <c r="C31" s="217"/>
      <c r="D31" s="202"/>
      <c r="E31" s="205"/>
      <c r="F31" s="208"/>
      <c r="G31" s="315"/>
    </row>
    <row r="32" spans="1:7" ht="24" customHeight="1">
      <c r="A32" s="322" t="s">
        <v>151</v>
      </c>
      <c r="B32" s="323"/>
      <c r="C32" s="323"/>
      <c r="D32" s="323"/>
      <c r="E32" s="28"/>
      <c r="F32" s="28"/>
      <c r="G32" s="29">
        <v>-42.5</v>
      </c>
    </row>
    <row r="33" spans="1:7" ht="27" customHeight="1">
      <c r="B33" s="324" t="s">
        <v>152</v>
      </c>
      <c r="C33" s="324"/>
      <c r="D33" s="324"/>
      <c r="E33" s="27">
        <v>39</v>
      </c>
      <c r="F33" s="30"/>
      <c r="G33" s="31">
        <v>11162.5</v>
      </c>
    </row>
    <row r="34" spans="1:7" ht="29.25" customHeight="1">
      <c r="A34" s="227"/>
      <c r="B34" s="228"/>
      <c r="C34" s="228"/>
      <c r="D34" s="228"/>
      <c r="E34" s="228"/>
      <c r="F34" s="228"/>
      <c r="G34" s="229"/>
    </row>
    <row r="35" spans="1:7" ht="25.5" customHeight="1">
      <c r="A35" s="316" t="s">
        <v>124</v>
      </c>
      <c r="B35" s="317"/>
      <c r="C35" s="317"/>
      <c r="D35" s="317"/>
      <c r="E35" s="317"/>
      <c r="F35" s="317"/>
      <c r="G35" s="318"/>
    </row>
    <row r="36" spans="1:7" ht="26.25" customHeight="1">
      <c r="A36" s="32"/>
      <c r="B36" s="33"/>
      <c r="C36" s="33"/>
      <c r="D36" s="33"/>
      <c r="E36" s="33"/>
      <c r="F36" s="33"/>
      <c r="G36" s="34"/>
    </row>
    <row r="37" spans="1:7" ht="26.25" customHeight="1">
      <c r="A37" s="319"/>
      <c r="B37" s="320"/>
      <c r="C37" s="320"/>
      <c r="D37" s="320"/>
      <c r="E37" s="320"/>
      <c r="F37" s="320"/>
      <c r="G37" s="321"/>
    </row>
    <row r="38" spans="1:7" ht="19.5" customHeight="1" thickBot="1">
      <c r="A38" s="310" t="s">
        <v>125</v>
      </c>
      <c r="B38" s="311"/>
      <c r="C38" s="311"/>
      <c r="D38" s="311"/>
      <c r="E38" s="311"/>
      <c r="F38" s="311"/>
      <c r="G38" s="312"/>
    </row>
    <row r="39" spans="1:7" ht="111.75" customHeight="1"/>
    <row r="40" spans="1:7" ht="15" customHeight="1"/>
  </sheetData>
  <mergeCells count="27">
    <mergeCell ref="A1:G1"/>
    <mergeCell ref="A2:G2"/>
    <mergeCell ref="A3:G3"/>
    <mergeCell ref="A4:G4"/>
    <mergeCell ref="A5:G5"/>
    <mergeCell ref="A6:G6"/>
    <mergeCell ref="A7:G7"/>
    <mergeCell ref="A8:G8"/>
    <mergeCell ref="A15:G15"/>
    <mergeCell ref="A16:G16"/>
    <mergeCell ref="A17:G17"/>
    <mergeCell ref="A18:G18"/>
    <mergeCell ref="A19:G19"/>
    <mergeCell ref="A20:G20"/>
    <mergeCell ref="B21:C21"/>
    <mergeCell ref="A38:G38"/>
    <mergeCell ref="A22:A31"/>
    <mergeCell ref="D22:D31"/>
    <mergeCell ref="E22:E31"/>
    <mergeCell ref="F22:F31"/>
    <mergeCell ref="G22:G31"/>
    <mergeCell ref="B22:C31"/>
    <mergeCell ref="A35:G35"/>
    <mergeCell ref="A37:G37"/>
    <mergeCell ref="A32:D32"/>
    <mergeCell ref="B33:D33"/>
    <mergeCell ref="A34:G34"/>
  </mergeCells>
  <pageMargins left="0.95" right="0.7" top="1.5" bottom="0.75" header="0.3" footer="0.3"/>
  <pageSetup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SUMMARY MANGROL </vt:lpstr>
      <vt:lpstr>MILK VAN</vt:lpstr>
      <vt:lpstr>SYSTEM FRIGHT</vt:lpstr>
      <vt:lpstr>DIFFERENT</vt:lpstr>
      <vt:lpstr>SUMMARY NIMBHERA </vt:lpstr>
      <vt:lpstr>MILK VEN NIB.</vt:lpstr>
      <vt:lpstr>SYSTEM FRIGHT NIB.</vt:lpstr>
      <vt:lpstr>DIFFERENT!Print_Area</vt:lpstr>
      <vt:lpstr>'MILK VEN NIB.'!Print_Area</vt:lpstr>
      <vt:lpstr>'SYSTEM FRIGHT'!Print_Area</vt:lpstr>
      <vt:lpstr>'SYSTEM FRIGHT NIB.'!Print_Area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dell</cp:lastModifiedBy>
  <cp:lastPrinted>2021-09-14T08:58:03Z</cp:lastPrinted>
  <dcterms:created xsi:type="dcterms:W3CDTF">2019-06-25T12:34:00Z</dcterms:created>
  <dcterms:modified xsi:type="dcterms:W3CDTF">2022-05-08T02:41:26Z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1033-11.2.0.10196</vt:lpwstr>
  </property>
</Properties>
</file>