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20490" windowHeight="7815" tabRatio="963"/>
  </bookViews>
  <sheets>
    <sheet name="MANGROL SUMMARY  " sheetId="14" r:id="rId1"/>
    <sheet name="MILK VAN" sheetId="8" r:id="rId2"/>
    <sheet name="SYSTEM FRIGHT" sheetId="9" r:id="rId3"/>
    <sheet name="DIFFERENT" sheetId="10" r:id="rId4"/>
  </sheets>
  <definedNames>
    <definedName name="_xlnm.Print_Area" localSheetId="3">DIFFERENT!$A$1:$J$44</definedName>
    <definedName name="_xlnm.Print_Area" localSheetId="2">'SYSTEM FRIGHT'!$A$1:$H$47</definedName>
  </definedNames>
  <calcPr calcId="125725"/>
</workbook>
</file>

<file path=xl/calcChain.xml><?xml version="1.0" encoding="utf-8"?>
<calcChain xmlns="http://schemas.openxmlformats.org/spreadsheetml/2006/main">
  <c r="J43" i="8"/>
  <c r="F43"/>
  <c r="H25" l="1"/>
  <c r="J25" s="1"/>
  <c r="H26"/>
  <c r="J26" s="1"/>
  <c r="H27"/>
  <c r="J27" s="1"/>
  <c r="H28"/>
  <c r="J28" s="1"/>
  <c r="H30"/>
  <c r="J30" s="1"/>
  <c r="H33"/>
  <c r="J33" s="1"/>
  <c r="H36"/>
  <c r="J36" s="1"/>
  <c r="H38"/>
  <c r="J38" s="1"/>
  <c r="H40"/>
  <c r="J40" s="1"/>
  <c r="E32" i="14"/>
  <c r="D32"/>
  <c r="H24" i="8" l="1"/>
  <c r="J24" s="1"/>
  <c r="E32" i="10"/>
  <c r="G32" i="9"/>
  <c r="E32"/>
</calcChain>
</file>

<file path=xl/sharedStrings.xml><?xml version="1.0" encoding="utf-8"?>
<sst xmlns="http://schemas.openxmlformats.org/spreadsheetml/2006/main" count="173" uniqueCount="88">
  <si>
    <t xml:space="preserve">GANESHA TRADERS </t>
  </si>
  <si>
    <t xml:space="preserve">NEAR INDANE GAS AGENCY NABAB BASAI ROAD MANIA DHOLPUR ( RAJ. ) </t>
  </si>
  <si>
    <t>UNIT: JK CEMENT WORK'S LIMITED</t>
  </si>
  <si>
    <t>DATE</t>
  </si>
  <si>
    <t>SOLD TO PARTY NAME</t>
  </si>
  <si>
    <t>CITY CODE</t>
  </si>
  <si>
    <t>QUANTITY</t>
  </si>
  <si>
    <t>FREIGHT AMOUNT</t>
  </si>
  <si>
    <t>TRUCK NO.</t>
  </si>
  <si>
    <t>L.R.NO.</t>
  </si>
  <si>
    <t>RJ11RB1971</t>
  </si>
  <si>
    <t>MARENA</t>
  </si>
  <si>
    <t>RAJAKHERA</t>
  </si>
  <si>
    <t>BASAI NABAB</t>
  </si>
  <si>
    <t>SAIPAU</t>
  </si>
  <si>
    <t>BARI</t>
  </si>
  <si>
    <t>GSTIN  :  08KHAPK9767B1ZZ</t>
  </si>
  <si>
    <t xml:space="preserve">                                                                   PAN: KHAPK9767B</t>
  </si>
  <si>
    <t>TRANSPORT CONTRACTOR &amp; HANDLING AGENT</t>
  </si>
  <si>
    <t>Regd. &amp; Auth. Transporter: J. K. CEMENT LTD.</t>
  </si>
  <si>
    <t xml:space="preserve">Depot :-  NEAR INDANE GAS AGENCY NABAB BASAI ROAD MANIA DHOLPUR ( RAJ . ) </t>
  </si>
  <si>
    <t>MANIA DHOLPUR  (Raj.)</t>
  </si>
  <si>
    <t>To,</t>
  </si>
  <si>
    <r>
      <rPr>
        <b/>
        <sz val="18"/>
        <color rgb="FF000000"/>
        <rFont val="Calibri"/>
        <charset val="134"/>
        <scheme val="minor"/>
      </rPr>
      <t>J.K. Cement Works ,</t>
    </r>
    <r>
      <rPr>
        <b/>
        <u/>
        <sz val="18"/>
        <color rgb="FF000000"/>
        <rFont val="Calibri"/>
        <charset val="134"/>
        <scheme val="minor"/>
      </rPr>
      <t>MANGROL</t>
    </r>
  </si>
  <si>
    <t>unit :-J.K.Cement Ltd.</t>
  </si>
  <si>
    <t>Vendor Registartion :  1312845</t>
  </si>
  <si>
    <t>4th Floor , Plot No. A-2, UDB Corporate,JLN Marg</t>
  </si>
  <si>
    <t>Mode of Transport :   Road</t>
  </si>
  <si>
    <t>Near Jawahar Circle ,Jaipur-302017</t>
  </si>
  <si>
    <t>Material Transport :   Cement</t>
  </si>
  <si>
    <t>Rajasthan India</t>
  </si>
  <si>
    <t>Reverse Charge :   Applicable</t>
  </si>
  <si>
    <t xml:space="preserve">State Code :- 08    </t>
  </si>
  <si>
    <t>Place of Supply State : Rajasthan</t>
  </si>
  <si>
    <t>GST NO - 08AABCJ0355R1Z7</t>
  </si>
  <si>
    <t>Depot Code :  1468</t>
  </si>
  <si>
    <t xml:space="preserve">                      SAC / HSN Code :  996791</t>
  </si>
  <si>
    <t>Original copy of Log book containing daily KMs traveled and sale quantity alongwith proper route detail</t>
  </si>
  <si>
    <t>S.No</t>
  </si>
  <si>
    <t>Date</t>
  </si>
  <si>
    <t>Route No.</t>
  </si>
  <si>
    <t>Route description</t>
  </si>
  <si>
    <t>No. of KMs traveled (as per log book)</t>
  </si>
  <si>
    <t>Sale Qty</t>
  </si>
  <si>
    <t>Milk Van freight (Sale*KMs*PTPK negotiated)</t>
  </si>
  <si>
    <t>Freight as per system</t>
  </si>
  <si>
    <t>Differential freight</t>
  </si>
  <si>
    <t xml:space="preserve">Name of Depot :- GANESHA TRADERS </t>
  </si>
  <si>
    <t>Location  Code :- 1312845</t>
  </si>
  <si>
    <t xml:space="preserve">Location Name :-   MANIA ( DHOLPUR ) </t>
  </si>
  <si>
    <t xml:space="preserve">DEPOT ADDRESS : NEAR INDANE GAS AGENCY NABAB BASAI ROAD MANIA DHOLPUR ( RAJ. ) </t>
  </si>
  <si>
    <t>Pan No :- KHAPK9767B</t>
  </si>
  <si>
    <t>GSTIN :- 08KHAPK9767B1ZZ</t>
  </si>
  <si>
    <t>HSN CODE :-  996791</t>
  </si>
  <si>
    <t>J. K. CEMENT WORKS. MANGROL</t>
  </si>
  <si>
    <t>UNIT:- J. K. CEMENT LTD</t>
  </si>
  <si>
    <t>UDB CORPORATE TOWER,</t>
  </si>
  <si>
    <t>JAWAHAR LAL NEHRU MARG NEAR JAWAHAR CIRCLE, 302017</t>
  </si>
  <si>
    <t>GST NO. 08AABCJ0355R1Z7</t>
  </si>
  <si>
    <t>Sr.No</t>
  </si>
  <si>
    <t>Particulars</t>
  </si>
  <si>
    <t>Product Code</t>
  </si>
  <si>
    <t>Dispatch Qty in MT</t>
  </si>
  <si>
    <t>Product wise Amount (Rs)</t>
  </si>
  <si>
    <t>Total Amount (Rs)</t>
  </si>
  <si>
    <t>Cement Transportation Charges</t>
  </si>
  <si>
    <t>OPC43
&amp;
PPC</t>
  </si>
  <si>
    <t>Total</t>
  </si>
  <si>
    <t>Authorized Signatory</t>
  </si>
  <si>
    <t>Stamp</t>
  </si>
  <si>
    <t xml:space="preserve"> GANESHA TRADERS </t>
  </si>
  <si>
    <t xml:space="preserve">Name of Depot :-  GANESHA TRADERS </t>
  </si>
  <si>
    <t>Locatio Code :- 1312845</t>
  </si>
  <si>
    <t xml:space="preserve">Location Name :-  MANIA ( DHOLPUR ) </t>
  </si>
  <si>
    <t>Pan No : KHAPK9767B</t>
  </si>
  <si>
    <t>To                                                                                                                                                     depot code1468</t>
  </si>
  <si>
    <t>To                                                                                                                                                           depot code1468</t>
  </si>
  <si>
    <t xml:space="preserve"> MANGROL (MILKVAN)</t>
  </si>
  <si>
    <t>PERIOD: 01  SEPTEMBER 2021 TO 30 SEPTEMBER 2021</t>
  </si>
  <si>
    <t>Transportation Freight Bill For The Period 01 to 30 SEPTEMBER  2021 For MILK VAN.</t>
  </si>
  <si>
    <t>Dispatch Period : 01/09/2021 to 30/09/2021</t>
  </si>
  <si>
    <t>Date :  30/09/2021</t>
  </si>
  <si>
    <t>Date:- 30/09/2021</t>
  </si>
  <si>
    <t>Subject :-  Secondary freight chages Of milK van as per system for the Month of  SEPTEMBER -2021</t>
  </si>
  <si>
    <t>Subject :-  Secondary freight chages Of milK van differential fright for the Month of  SEPTEMBER  -2021</t>
  </si>
  <si>
    <t>SHARMA CEMENT AGENCY</t>
  </si>
  <si>
    <t>Bill No:-   31</t>
  </si>
  <si>
    <t>Bill No:- 32</t>
  </si>
</sst>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#,##0.000"/>
  </numFmts>
  <fonts count="31">
    <font>
      <sz val="11"/>
      <color theme="1"/>
      <name val="Calibri"/>
      <charset val="134"/>
      <scheme val="minor"/>
    </font>
    <font>
      <b/>
      <sz val="72"/>
      <color theme="1"/>
      <name val="Arial Black"/>
      <charset val="134"/>
    </font>
    <font>
      <b/>
      <sz val="18"/>
      <color theme="1"/>
      <name val="Calibri"/>
      <charset val="134"/>
      <scheme val="minor"/>
    </font>
    <font>
      <b/>
      <u/>
      <sz val="18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b/>
      <sz val="48"/>
      <color theme="1"/>
      <name val="Arial Black"/>
      <charset val="134"/>
    </font>
    <font>
      <b/>
      <sz val="14"/>
      <color theme="1"/>
      <name val="Century Gothic"/>
      <charset val="134"/>
    </font>
    <font>
      <b/>
      <u/>
      <sz val="14"/>
      <color theme="1"/>
      <name val="Century Gothic"/>
      <charset val="134"/>
    </font>
    <font>
      <sz val="14"/>
      <color theme="1"/>
      <name val="Century Gothic"/>
      <charset val="134"/>
    </font>
    <font>
      <sz val="12"/>
      <color theme="1"/>
      <name val="Calibri"/>
      <charset val="134"/>
      <scheme val="minor"/>
    </font>
    <font>
      <b/>
      <sz val="11"/>
      <color theme="1"/>
      <name val="Century Gothic"/>
      <charset val="134"/>
    </font>
    <font>
      <sz val="14"/>
      <color theme="1"/>
      <name val="Calibri"/>
      <charset val="134"/>
      <scheme val="minor"/>
    </font>
    <font>
      <u/>
      <sz val="48"/>
      <name val="Arial Black"/>
      <charset val="134"/>
    </font>
    <font>
      <b/>
      <u/>
      <sz val="18"/>
      <name val="Calibri"/>
      <charset val="134"/>
      <scheme val="minor"/>
    </font>
    <font>
      <b/>
      <sz val="20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4"/>
      <name val="Cambria"/>
      <charset val="134"/>
    </font>
    <font>
      <b/>
      <sz val="18"/>
      <name val="Calibri"/>
      <charset val="134"/>
      <scheme val="minor"/>
    </font>
    <font>
      <b/>
      <u val="singleAccounting"/>
      <sz val="18"/>
      <color theme="1"/>
      <name val="David"/>
      <charset val="134"/>
    </font>
    <font>
      <u val="singleAccounting"/>
      <sz val="14"/>
      <color theme="1"/>
      <name val="David"/>
      <charset val="177"/>
    </font>
    <font>
      <sz val="18"/>
      <color theme="1"/>
      <name val="Calibri"/>
      <charset val="134"/>
      <scheme val="minor"/>
    </font>
    <font>
      <b/>
      <sz val="18"/>
      <color rgb="FF000000"/>
      <name val="Calibri"/>
      <charset val="134"/>
      <scheme val="minor"/>
    </font>
    <font>
      <b/>
      <i/>
      <sz val="18"/>
      <color theme="1"/>
      <name val="Calibri"/>
      <charset val="134"/>
      <scheme val="minor"/>
    </font>
    <font>
      <i/>
      <sz val="11"/>
      <color theme="1"/>
      <name val="Calibri"/>
      <charset val="134"/>
      <scheme val="minor"/>
    </font>
    <font>
      <b/>
      <sz val="14"/>
      <color theme="1"/>
      <name val="Arial"/>
      <charset val="134"/>
    </font>
    <font>
      <b/>
      <u/>
      <sz val="18"/>
      <color rgb="FF000000"/>
      <name val="Calibri"/>
      <charset val="134"/>
      <scheme val="minor"/>
    </font>
    <font>
      <b/>
      <sz val="16"/>
      <color theme="1"/>
      <name val="Calibri"/>
      <family val="2"/>
      <scheme val="minor"/>
    </font>
    <font>
      <b/>
      <i/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5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</borders>
  <cellStyleXfs count="1">
    <xf numFmtId="0" fontId="0" fillId="0" borderId="0"/>
  </cellStyleXfs>
  <cellXfs count="235">
    <xf numFmtId="0" fontId="0" fillId="0" borderId="0" xfId="0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4" fillId="0" borderId="4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7" fillId="0" borderId="4" xfId="0" applyFont="1" applyBorder="1" applyAlignment="1">
      <alignment horizontal="right" vertical="center" wrapText="1"/>
    </xf>
    <xf numFmtId="0" fontId="7" fillId="0" borderId="0" xfId="0" applyFont="1" applyBorder="1" applyAlignment="1">
      <alignment horizontal="right" vertical="center" wrapText="1"/>
    </xf>
    <xf numFmtId="0" fontId="7" fillId="0" borderId="5" xfId="0" applyFont="1" applyBorder="1" applyAlignment="1">
      <alignment horizontal="right" vertical="center" wrapText="1"/>
    </xf>
    <xf numFmtId="0" fontId="7" fillId="0" borderId="4" xfId="0" applyFont="1" applyBorder="1" applyAlignment="1">
      <alignment horizontal="right" vertical="center"/>
    </xf>
    <xf numFmtId="0" fontId="7" fillId="0" borderId="0" xfId="0" applyFont="1" applyBorder="1" applyAlignment="1">
      <alignment horizontal="right" vertical="center"/>
    </xf>
    <xf numFmtId="0" fontId="4" fillId="0" borderId="0" xfId="0" applyFont="1" applyBorder="1"/>
    <xf numFmtId="0" fontId="7" fillId="0" borderId="5" xfId="0" applyFont="1" applyBorder="1" applyAlignment="1">
      <alignment horizontal="right" vertical="center"/>
    </xf>
    <xf numFmtId="0" fontId="7" fillId="0" borderId="9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6" xfId="0" applyFont="1" applyBorder="1" applyAlignment="1">
      <alignment horizontal="left" vertical="center" wrapText="1"/>
    </xf>
    <xf numFmtId="2" fontId="7" fillId="0" borderId="10" xfId="0" applyNumberFormat="1" applyFont="1" applyBorder="1" applyAlignment="1">
      <alignment horizontal="center" vertical="center" wrapText="1"/>
    </xf>
    <xf numFmtId="2" fontId="7" fillId="0" borderId="11" xfId="0" applyNumberFormat="1" applyFont="1" applyBorder="1" applyAlignment="1">
      <alignment horizontal="right" vertical="center" wrapText="1"/>
    </xf>
    <xf numFmtId="0" fontId="0" fillId="0" borderId="0" xfId="0" applyAlignment="1">
      <alignment horizontal="center"/>
    </xf>
    <xf numFmtId="0" fontId="10" fillId="0" borderId="0" xfId="0" applyFont="1" applyBorder="1"/>
    <xf numFmtId="0" fontId="12" fillId="0" borderId="0" xfId="0" applyFont="1"/>
    <xf numFmtId="0" fontId="0" fillId="0" borderId="0" xfId="0" applyBorder="1" applyAlignment="1"/>
    <xf numFmtId="0" fontId="0" fillId="0" borderId="0" xfId="0" applyBorder="1" applyAlignment="1">
      <alignment horizontal="center"/>
    </xf>
    <xf numFmtId="0" fontId="0" fillId="0" borderId="0" xfId="0" applyFont="1" applyBorder="1"/>
    <xf numFmtId="0" fontId="16" fillId="0" borderId="2" xfId="0" applyFont="1" applyBorder="1" applyAlignment="1"/>
    <xf numFmtId="0" fontId="0" fillId="0" borderId="2" xfId="0" applyBorder="1" applyAlignment="1">
      <alignment horizontal="center"/>
    </xf>
    <xf numFmtId="164" fontId="12" fillId="0" borderId="0" xfId="0" applyNumberFormat="1" applyFont="1" applyBorder="1" applyAlignment="1"/>
    <xf numFmtId="164" fontId="12" fillId="0" borderId="0" xfId="0" applyNumberFormat="1" applyFont="1" applyBorder="1" applyAlignment="1">
      <alignment wrapText="1"/>
    </xf>
    <xf numFmtId="164" fontId="4" fillId="0" borderId="0" xfId="0" applyNumberFormat="1" applyFont="1" applyBorder="1" applyAlignment="1">
      <alignment horizontal="right" wrapText="1"/>
    </xf>
    <xf numFmtId="164" fontId="20" fillId="0" borderId="0" xfId="0" applyNumberFormat="1" applyFont="1" applyBorder="1" applyAlignment="1"/>
    <xf numFmtId="0" fontId="21" fillId="0" borderId="2" xfId="0" applyFont="1" applyBorder="1" applyAlignment="1"/>
    <xf numFmtId="0" fontId="21" fillId="0" borderId="2" xfId="0" applyFont="1" applyBorder="1" applyAlignment="1">
      <alignment horizontal="center"/>
    </xf>
    <xf numFmtId="0" fontId="21" fillId="0" borderId="2" xfId="0" applyFont="1" applyBorder="1"/>
    <xf numFmtId="0" fontId="22" fillId="0" borderId="4" xfId="0" applyFont="1" applyBorder="1" applyAlignment="1"/>
    <xf numFmtId="0" fontId="22" fillId="0" borderId="0" xfId="0" applyFont="1" applyBorder="1" applyAlignment="1"/>
    <xf numFmtId="0" fontId="22" fillId="0" borderId="0" xfId="0" applyFont="1" applyBorder="1" applyAlignment="1">
      <alignment horizontal="center"/>
    </xf>
    <xf numFmtId="0" fontId="21" fillId="0" borderId="0" xfId="0" applyFont="1" applyBorder="1"/>
    <xf numFmtId="0" fontId="2" fillId="0" borderId="0" xfId="0" applyFont="1" applyBorder="1"/>
    <xf numFmtId="0" fontId="21" fillId="0" borderId="6" xfId="0" applyFont="1" applyBorder="1"/>
    <xf numFmtId="0" fontId="21" fillId="0" borderId="7" xfId="0" applyFont="1" applyBorder="1"/>
    <xf numFmtId="0" fontId="21" fillId="0" borderId="7" xfId="0" applyFont="1" applyBorder="1" applyAlignment="1">
      <alignment horizontal="center"/>
    </xf>
    <xf numFmtId="0" fontId="16" fillId="0" borderId="0" xfId="0" applyFont="1"/>
    <xf numFmtId="0" fontId="24" fillId="0" borderId="0" xfId="0" applyFont="1" applyAlignment="1">
      <alignment horizontal="right"/>
    </xf>
    <xf numFmtId="0" fontId="21" fillId="0" borderId="8" xfId="0" applyFont="1" applyBorder="1"/>
    <xf numFmtId="0" fontId="6" fillId="0" borderId="0" xfId="0" applyFont="1" applyBorder="1" applyAlignment="1">
      <alignment vertical="center"/>
    </xf>
    <xf numFmtId="0" fontId="15" fillId="0" borderId="0" xfId="0" applyFont="1" applyBorder="1" applyAlignment="1"/>
    <xf numFmtId="0" fontId="25" fillId="0" borderId="0" xfId="0" applyFont="1" applyBorder="1" applyAlignment="1"/>
    <xf numFmtId="0" fontId="2" fillId="0" borderId="0" xfId="0" applyFont="1" applyBorder="1" applyAlignment="1"/>
    <xf numFmtId="0" fontId="4" fillId="0" borderId="0" xfId="0" applyFont="1" applyBorder="1" applyAlignment="1"/>
    <xf numFmtId="0" fontId="0" fillId="0" borderId="0" xfId="0" applyBorder="1"/>
    <xf numFmtId="0" fontId="0" fillId="0" borderId="0" xfId="0" applyAlignment="1">
      <alignment vertical="top"/>
    </xf>
    <xf numFmtId="0" fontId="27" fillId="0" borderId="10" xfId="0" applyFont="1" applyBorder="1" applyAlignment="1">
      <alignment horizontal="center"/>
    </xf>
    <xf numFmtId="165" fontId="27" fillId="0" borderId="10" xfId="0" applyNumberFormat="1" applyFont="1" applyBorder="1" applyAlignment="1">
      <alignment horizontal="center"/>
    </xf>
    <xf numFmtId="4" fontId="27" fillId="0" borderId="10" xfId="0" applyNumberFormat="1" applyFont="1" applyBorder="1" applyAlignment="1">
      <alignment horizontal="center"/>
    </xf>
    <xf numFmtId="0" fontId="27" fillId="0" borderId="47" xfId="0" applyFont="1" applyBorder="1" applyAlignment="1">
      <alignment horizontal="center"/>
    </xf>
    <xf numFmtId="0" fontId="27" fillId="0" borderId="48" xfId="0" applyFont="1" applyBorder="1" applyAlignment="1">
      <alignment horizontal="center"/>
    </xf>
    <xf numFmtId="0" fontId="27" fillId="0" borderId="49" xfId="0" applyFont="1" applyBorder="1" applyAlignment="1">
      <alignment horizontal="center"/>
    </xf>
    <xf numFmtId="14" fontId="27" fillId="0" borderId="9" xfId="0" applyNumberFormat="1" applyFont="1" applyBorder="1" applyAlignment="1">
      <alignment horizontal="center"/>
    </xf>
    <xf numFmtId="0" fontId="27" fillId="0" borderId="11" xfId="0" applyFont="1" applyBorder="1" applyAlignment="1">
      <alignment horizontal="center"/>
    </xf>
    <xf numFmtId="0" fontId="27" fillId="0" borderId="9" xfId="0" applyFont="1" applyBorder="1" applyAlignment="1">
      <alignment horizontal="center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23" fillId="0" borderId="1" xfId="0" applyFont="1" applyBorder="1"/>
    <xf numFmtId="0" fontId="12" fillId="0" borderId="2" xfId="0" applyFont="1" applyBorder="1"/>
    <xf numFmtId="0" fontId="12" fillId="0" borderId="3" xfId="0" applyFont="1" applyBorder="1"/>
    <xf numFmtId="0" fontId="22" fillId="0" borderId="0" xfId="0" applyFont="1" applyFill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8" fillId="0" borderId="9" xfId="0" applyFont="1" applyBorder="1" applyAlignment="1">
      <alignment horizontal="center" vertical="center" wrapText="1"/>
    </xf>
    <xf numFmtId="0" fontId="28" fillId="0" borderId="10" xfId="0" applyFont="1" applyBorder="1" applyAlignment="1">
      <alignment horizontal="center" vertical="center" wrapText="1"/>
    </xf>
    <xf numFmtId="0" fontId="28" fillId="0" borderId="11" xfId="0" applyFont="1" applyBorder="1" applyAlignment="1">
      <alignment horizontal="center" vertical="center" wrapText="1"/>
    </xf>
    <xf numFmtId="0" fontId="29" fillId="0" borderId="9" xfId="0" applyFont="1" applyBorder="1" applyAlignment="1">
      <alignment horizontal="center" vertical="center"/>
    </xf>
    <xf numFmtId="14" fontId="29" fillId="0" borderId="10" xfId="0" applyNumberFormat="1" applyFont="1" applyBorder="1" applyAlignment="1">
      <alignment horizontal="center" vertical="center"/>
    </xf>
    <xf numFmtId="0" fontId="30" fillId="0" borderId="10" xfId="0" applyFont="1" applyBorder="1" applyAlignment="1">
      <alignment horizontal="center" vertical="center"/>
    </xf>
    <xf numFmtId="0" fontId="29" fillId="0" borderId="10" xfId="0" applyFont="1" applyBorder="1" applyAlignment="1">
      <alignment horizontal="center" vertical="center"/>
    </xf>
    <xf numFmtId="165" fontId="29" fillId="0" borderId="10" xfId="0" applyNumberFormat="1" applyFont="1" applyBorder="1" applyAlignment="1">
      <alignment horizontal="center" vertical="center"/>
    </xf>
    <xf numFmtId="0" fontId="29" fillId="0" borderId="10" xfId="0" applyNumberFormat="1" applyFont="1" applyBorder="1" applyAlignment="1">
      <alignment horizontal="center" vertical="center"/>
    </xf>
    <xf numFmtId="4" fontId="29" fillId="0" borderId="10" xfId="0" applyNumberFormat="1" applyFont="1" applyBorder="1" applyAlignment="1">
      <alignment horizontal="center" vertical="center"/>
    </xf>
    <xf numFmtId="4" fontId="29" fillId="0" borderId="11" xfId="0" applyNumberFormat="1" applyFont="1" applyBorder="1" applyAlignment="1">
      <alignment horizontal="center" vertical="center"/>
    </xf>
    <xf numFmtId="0" fontId="29" fillId="0" borderId="12" xfId="0" applyFont="1" applyBorder="1" applyAlignment="1">
      <alignment horizontal="center" vertical="center"/>
    </xf>
    <xf numFmtId="0" fontId="29" fillId="0" borderId="13" xfId="0" applyFont="1" applyBorder="1" applyAlignment="1">
      <alignment horizontal="center" vertical="center"/>
    </xf>
    <xf numFmtId="0" fontId="30" fillId="0" borderId="13" xfId="0" applyFont="1" applyBorder="1" applyAlignment="1">
      <alignment horizontal="center" vertical="center"/>
    </xf>
    <xf numFmtId="0" fontId="29" fillId="0" borderId="13" xfId="0" applyNumberFormat="1" applyFont="1" applyBorder="1" applyAlignment="1">
      <alignment horizontal="center" vertical="center"/>
    </xf>
    <xf numFmtId="0" fontId="29" fillId="0" borderId="7" xfId="0" applyFont="1" applyBorder="1" applyAlignment="1">
      <alignment horizontal="center" vertical="center"/>
    </xf>
    <xf numFmtId="4" fontId="29" fillId="0" borderId="14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right"/>
    </xf>
    <xf numFmtId="0" fontId="2" fillId="0" borderId="5" xfId="0" applyFont="1" applyBorder="1" applyAlignment="1">
      <alignment horizontal="right"/>
    </xf>
    <xf numFmtId="0" fontId="30" fillId="0" borderId="21" xfId="0" applyFont="1" applyBorder="1" applyAlignment="1">
      <alignment horizontal="center" vertical="center"/>
    </xf>
    <xf numFmtId="0" fontId="30" fillId="0" borderId="31" xfId="0" applyFont="1" applyBorder="1" applyAlignment="1">
      <alignment horizontal="center" vertical="center"/>
    </xf>
    <xf numFmtId="0" fontId="30" fillId="0" borderId="26" xfId="0" applyFont="1" applyBorder="1" applyAlignment="1">
      <alignment horizontal="center" vertical="center"/>
    </xf>
    <xf numFmtId="165" fontId="29" fillId="0" borderId="21" xfId="0" applyNumberFormat="1" applyFont="1" applyBorder="1" applyAlignment="1">
      <alignment horizontal="center" vertical="center"/>
    </xf>
    <xf numFmtId="165" fontId="29" fillId="0" borderId="31" xfId="0" applyNumberFormat="1" applyFont="1" applyBorder="1" applyAlignment="1">
      <alignment horizontal="center" vertical="center"/>
    </xf>
    <xf numFmtId="165" fontId="29" fillId="0" borderId="26" xfId="0" applyNumberFormat="1" applyFont="1" applyBorder="1" applyAlignment="1">
      <alignment horizontal="center" vertical="center"/>
    </xf>
    <xf numFmtId="4" fontId="29" fillId="0" borderId="10" xfId="0" applyNumberFormat="1" applyFont="1" applyBorder="1" applyAlignment="1">
      <alignment horizontal="center" vertical="center"/>
    </xf>
    <xf numFmtId="4" fontId="29" fillId="0" borderId="22" xfId="0" applyNumberFormat="1" applyFont="1" applyBorder="1" applyAlignment="1">
      <alignment horizontal="center" vertical="center"/>
    </xf>
    <xf numFmtId="4" fontId="29" fillId="0" borderId="32" xfId="0" applyNumberFormat="1" applyFont="1" applyBorder="1" applyAlignment="1">
      <alignment horizontal="center" vertical="center"/>
    </xf>
    <xf numFmtId="4" fontId="29" fillId="0" borderId="27" xfId="0" applyNumberFormat="1" applyFont="1" applyBorder="1" applyAlignment="1">
      <alignment horizontal="center" vertical="center"/>
    </xf>
    <xf numFmtId="14" fontId="29" fillId="0" borderId="21" xfId="0" applyNumberFormat="1" applyFont="1" applyBorder="1" applyAlignment="1">
      <alignment horizontal="center" vertical="center"/>
    </xf>
    <xf numFmtId="14" fontId="29" fillId="0" borderId="31" xfId="0" applyNumberFormat="1" applyFont="1" applyBorder="1" applyAlignment="1">
      <alignment horizontal="center" vertical="center"/>
    </xf>
    <xf numFmtId="0" fontId="30" fillId="0" borderId="18" xfId="0" applyFont="1" applyBorder="1" applyAlignment="1">
      <alignment horizontal="center" vertical="center"/>
    </xf>
    <xf numFmtId="0" fontId="30" fillId="0" borderId="28" xfId="0" applyFont="1" applyBorder="1" applyAlignment="1">
      <alignment horizontal="center" vertical="center"/>
    </xf>
    <xf numFmtId="14" fontId="29" fillId="0" borderId="26" xfId="0" applyNumberFormat="1" applyFont="1" applyBorder="1" applyAlignment="1">
      <alignment horizontal="center" vertical="center"/>
    </xf>
    <xf numFmtId="0" fontId="29" fillId="0" borderId="21" xfId="0" applyFont="1" applyBorder="1" applyAlignment="1">
      <alignment horizontal="center" vertical="center"/>
    </xf>
    <xf numFmtId="0" fontId="29" fillId="0" borderId="26" xfId="0" applyFont="1" applyBorder="1" applyAlignment="1">
      <alignment horizontal="center" vertical="center"/>
    </xf>
    <xf numFmtId="0" fontId="29" fillId="0" borderId="31" xfId="0" applyFont="1" applyBorder="1" applyAlignment="1">
      <alignment horizontal="center" vertical="center"/>
    </xf>
    <xf numFmtId="0" fontId="22" fillId="0" borderId="4" xfId="0" applyFont="1" applyFill="1" applyBorder="1" applyAlignment="1">
      <alignment horizontal="left"/>
    </xf>
    <xf numFmtId="0" fontId="22" fillId="0" borderId="0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right"/>
    </xf>
    <xf numFmtId="0" fontId="2" fillId="0" borderId="5" xfId="0" applyFont="1" applyFill="1" applyBorder="1" applyAlignment="1">
      <alignment horizontal="right"/>
    </xf>
    <xf numFmtId="0" fontId="22" fillId="0" borderId="4" xfId="0" applyFont="1" applyBorder="1" applyAlignment="1">
      <alignment horizontal="left"/>
    </xf>
    <xf numFmtId="0" fontId="22" fillId="0" borderId="0" xfId="0" applyFont="1" applyBorder="1" applyAlignment="1">
      <alignment horizontal="left"/>
    </xf>
    <xf numFmtId="164" fontId="19" fillId="3" borderId="4" xfId="0" applyNumberFormat="1" applyFont="1" applyFill="1" applyBorder="1" applyAlignment="1">
      <alignment horizontal="center"/>
    </xf>
    <xf numFmtId="164" fontId="19" fillId="3" borderId="0" xfId="0" applyNumberFormat="1" applyFont="1" applyFill="1" applyBorder="1" applyAlignment="1">
      <alignment horizontal="center"/>
    </xf>
    <xf numFmtId="164" fontId="19" fillId="3" borderId="5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left" vertical="top"/>
    </xf>
    <xf numFmtId="0" fontId="2" fillId="0" borderId="2" xfId="0" applyFont="1" applyBorder="1" applyAlignment="1">
      <alignment horizontal="left" vertical="top"/>
    </xf>
    <xf numFmtId="0" fontId="12" fillId="0" borderId="4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64" fontId="4" fillId="0" borderId="0" xfId="0" applyNumberFormat="1" applyFont="1" applyBorder="1" applyAlignment="1">
      <alignment horizontal="left" wrapText="1"/>
    </xf>
    <xf numFmtId="164" fontId="4" fillId="0" borderId="5" xfId="0" applyNumberFormat="1" applyFont="1" applyBorder="1" applyAlignment="1">
      <alignment horizontal="left" wrapText="1"/>
    </xf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16" fillId="0" borderId="0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45" xfId="0" applyFont="1" applyBorder="1" applyAlignment="1">
      <alignment horizontal="center"/>
    </xf>
    <xf numFmtId="0" fontId="4" fillId="0" borderId="46" xfId="0" applyFont="1" applyBorder="1" applyAlignment="1">
      <alignment horizontal="center"/>
    </xf>
    <xf numFmtId="0" fontId="13" fillId="2" borderId="1" xfId="0" applyFont="1" applyFill="1" applyBorder="1" applyAlignment="1">
      <alignment horizontal="center"/>
    </xf>
    <xf numFmtId="0" fontId="13" fillId="2" borderId="2" xfId="0" applyFont="1" applyFill="1" applyBorder="1" applyAlignment="1">
      <alignment horizontal="center"/>
    </xf>
    <xf numFmtId="0" fontId="13" fillId="2" borderId="3" xfId="0" applyFont="1" applyFill="1" applyBorder="1" applyAlignment="1">
      <alignment horizontal="center"/>
    </xf>
    <xf numFmtId="0" fontId="17" fillId="2" borderId="4" xfId="0" applyFont="1" applyFill="1" applyBorder="1" applyAlignment="1">
      <alignment horizontal="center" vertical="center"/>
    </xf>
    <xf numFmtId="0" fontId="17" fillId="2" borderId="0" xfId="0" applyFont="1" applyFill="1" applyBorder="1" applyAlignment="1">
      <alignment horizontal="center" vertical="center"/>
    </xf>
    <xf numFmtId="0" fontId="17" fillId="2" borderId="5" xfId="0" applyFont="1" applyFill="1" applyBorder="1" applyAlignment="1">
      <alignment horizontal="center" vertical="center"/>
    </xf>
    <xf numFmtId="0" fontId="14" fillId="2" borderId="4" xfId="0" applyFont="1" applyFill="1" applyBorder="1" applyAlignment="1">
      <alignment horizontal="center" vertical="center"/>
    </xf>
    <xf numFmtId="0" fontId="14" fillId="2" borderId="0" xfId="0" applyFont="1" applyFill="1" applyBorder="1" applyAlignment="1">
      <alignment horizontal="center" vertical="center"/>
    </xf>
    <xf numFmtId="0" fontId="14" fillId="2" borderId="5" xfId="0" applyFont="1" applyFill="1" applyBorder="1" applyAlignment="1">
      <alignment horizontal="center" vertical="center"/>
    </xf>
    <xf numFmtId="0" fontId="18" fillId="2" borderId="6" xfId="0" applyFont="1" applyFill="1" applyBorder="1" applyAlignment="1">
      <alignment horizontal="center" vertical="center"/>
    </xf>
    <xf numFmtId="0" fontId="18" fillId="2" borderId="7" xfId="0" applyFont="1" applyFill="1" applyBorder="1" applyAlignment="1">
      <alignment horizontal="center" vertical="center"/>
    </xf>
    <xf numFmtId="0" fontId="18" fillId="2" borderId="8" xfId="0" applyFont="1" applyFill="1" applyBorder="1" applyAlignment="1">
      <alignment horizontal="center" vertical="center"/>
    </xf>
    <xf numFmtId="164" fontId="4" fillId="0" borderId="0" xfId="0" applyNumberFormat="1" applyFont="1" applyBorder="1" applyAlignment="1">
      <alignment horizontal="center" wrapText="1"/>
    </xf>
    <xf numFmtId="164" fontId="4" fillId="0" borderId="5" xfId="0" applyNumberFormat="1" applyFont="1" applyBorder="1" applyAlignment="1">
      <alignment horizontal="center" wrapText="1"/>
    </xf>
    <xf numFmtId="0" fontId="29" fillId="0" borderId="18" xfId="0" applyFont="1" applyBorder="1" applyAlignment="1">
      <alignment horizontal="center" vertical="center"/>
    </xf>
    <xf numFmtId="0" fontId="29" fillId="0" borderId="28" xfId="0" applyFont="1" applyBorder="1" applyAlignment="1">
      <alignment horizontal="center" vertical="center"/>
    </xf>
    <xf numFmtId="0" fontId="29" fillId="0" borderId="23" xfId="0" applyFont="1" applyBorder="1" applyAlignment="1">
      <alignment horizontal="center" vertical="center"/>
    </xf>
    <xf numFmtId="0" fontId="29" fillId="0" borderId="21" xfId="0" applyNumberFormat="1" applyFont="1" applyBorder="1" applyAlignment="1">
      <alignment horizontal="center" vertical="center"/>
    </xf>
    <xf numFmtId="0" fontId="29" fillId="0" borderId="31" xfId="0" applyNumberFormat="1" applyFont="1" applyBorder="1" applyAlignment="1">
      <alignment horizontal="center" vertical="center"/>
    </xf>
    <xf numFmtId="0" fontId="29" fillId="0" borderId="26" xfId="0" applyNumberFormat="1" applyFont="1" applyBorder="1" applyAlignment="1">
      <alignment horizontal="center" vertical="center"/>
    </xf>
    <xf numFmtId="0" fontId="7" fillId="0" borderId="33" xfId="0" applyFont="1" applyBorder="1" applyAlignment="1">
      <alignment horizontal="right" vertical="center" wrapText="1"/>
    </xf>
    <xf numFmtId="0" fontId="7" fillId="0" borderId="34" xfId="0" applyFont="1" applyBorder="1" applyAlignment="1">
      <alignment horizontal="right" vertical="center" wrapText="1"/>
    </xf>
    <xf numFmtId="0" fontId="7" fillId="0" borderId="35" xfId="0" applyFont="1" applyBorder="1" applyAlignment="1">
      <alignment horizontal="right" vertical="center" wrapText="1"/>
    </xf>
    <xf numFmtId="0" fontId="9" fillId="0" borderId="18" xfId="0" applyFont="1" applyBorder="1" applyAlignment="1">
      <alignment horizontal="center" vertical="center" wrapText="1"/>
    </xf>
    <xf numFmtId="0" fontId="9" fillId="0" borderId="23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7" fillId="0" borderId="26" xfId="0" applyFont="1" applyBorder="1" applyAlignment="1">
      <alignment horizontal="center" vertical="center" wrapText="1"/>
    </xf>
    <xf numFmtId="0" fontId="7" fillId="0" borderId="31" xfId="0" applyFont="1" applyBorder="1" applyAlignment="1">
      <alignment horizontal="center" vertical="center" wrapText="1"/>
    </xf>
    <xf numFmtId="2" fontId="7" fillId="0" borderId="21" xfId="0" applyNumberFormat="1" applyFont="1" applyBorder="1" applyAlignment="1">
      <alignment horizontal="center" vertical="center" wrapText="1"/>
    </xf>
    <xf numFmtId="2" fontId="7" fillId="0" borderId="26" xfId="0" applyNumberFormat="1" applyFont="1" applyBorder="1" applyAlignment="1">
      <alignment horizontal="center" vertical="center" wrapText="1"/>
    </xf>
    <xf numFmtId="2" fontId="7" fillId="0" borderId="31" xfId="0" applyNumberFormat="1" applyFont="1" applyBorder="1" applyAlignment="1">
      <alignment horizontal="center" vertical="center" wrapText="1"/>
    </xf>
    <xf numFmtId="1" fontId="7" fillId="0" borderId="21" xfId="0" applyNumberFormat="1" applyFont="1" applyBorder="1" applyAlignment="1">
      <alignment horizontal="center" vertical="center" wrapText="1"/>
    </xf>
    <xf numFmtId="1" fontId="7" fillId="0" borderId="26" xfId="0" applyNumberFormat="1" applyFont="1" applyBorder="1" applyAlignment="1">
      <alignment horizontal="center" vertical="center" wrapText="1"/>
    </xf>
    <xf numFmtId="1" fontId="7" fillId="0" borderId="31" xfId="0" applyNumberFormat="1" applyFont="1" applyBorder="1" applyAlignment="1">
      <alignment horizontal="center" vertical="center" wrapText="1"/>
    </xf>
    <xf numFmtId="2" fontId="7" fillId="0" borderId="22" xfId="0" applyNumberFormat="1" applyFont="1" applyBorder="1" applyAlignment="1">
      <alignment horizontal="right" vertical="center" wrapText="1"/>
    </xf>
    <xf numFmtId="2" fontId="7" fillId="0" borderId="27" xfId="0" applyNumberFormat="1" applyFont="1" applyBorder="1" applyAlignment="1">
      <alignment horizontal="right" vertical="center" wrapText="1"/>
    </xf>
    <xf numFmtId="2" fontId="7" fillId="0" borderId="32" xfId="0" applyNumberFormat="1" applyFont="1" applyBorder="1" applyAlignment="1">
      <alignment horizontal="right" vertical="center" wrapText="1"/>
    </xf>
    <xf numFmtId="0" fontId="7" fillId="0" borderId="19" xfId="0" applyFont="1" applyBorder="1" applyAlignment="1">
      <alignment horizontal="left" vertical="center" wrapText="1"/>
    </xf>
    <xf numFmtId="0" fontId="7" fillId="0" borderId="20" xfId="0" applyFont="1" applyBorder="1" applyAlignment="1">
      <alignment horizontal="left" vertical="center" wrapText="1"/>
    </xf>
    <xf numFmtId="0" fontId="7" fillId="0" borderId="24" xfId="0" applyFont="1" applyBorder="1" applyAlignment="1">
      <alignment horizontal="left" vertical="center" wrapText="1"/>
    </xf>
    <xf numFmtId="0" fontId="7" fillId="0" borderId="25" xfId="0" applyFont="1" applyBorder="1" applyAlignment="1">
      <alignment horizontal="left" vertical="center" wrapText="1"/>
    </xf>
    <xf numFmtId="0" fontId="7" fillId="0" borderId="29" xfId="0" applyFont="1" applyBorder="1" applyAlignment="1">
      <alignment horizontal="left" vertical="center" wrapText="1"/>
    </xf>
    <xf numFmtId="0" fontId="7" fillId="0" borderId="30" xfId="0" applyFont="1" applyBorder="1" applyAlignment="1">
      <alignment horizontal="left" vertical="center" wrapText="1"/>
    </xf>
    <xf numFmtId="0" fontId="7" fillId="0" borderId="36" xfId="0" applyFont="1" applyBorder="1" applyAlignment="1">
      <alignment horizontal="right" vertical="center" wrapText="1"/>
    </xf>
    <xf numFmtId="0" fontId="7" fillId="0" borderId="37" xfId="0" applyFont="1" applyBorder="1" applyAlignment="1">
      <alignment horizontal="right" vertical="center" wrapText="1"/>
    </xf>
    <xf numFmtId="0" fontId="7" fillId="0" borderId="38" xfId="0" applyFont="1" applyBorder="1" applyAlignment="1">
      <alignment horizontal="right" vertical="center" wrapText="1"/>
    </xf>
    <xf numFmtId="0" fontId="7" fillId="0" borderId="4" xfId="0" applyFont="1" applyBorder="1" applyAlignment="1">
      <alignment horizontal="right" vertical="center" wrapText="1"/>
    </xf>
    <xf numFmtId="0" fontId="7" fillId="0" borderId="0" xfId="0" applyFont="1" applyBorder="1" applyAlignment="1">
      <alignment horizontal="right" vertical="center" wrapText="1"/>
    </xf>
    <xf numFmtId="0" fontId="7" fillId="0" borderId="5" xfId="0" applyFont="1" applyBorder="1" applyAlignment="1">
      <alignment horizontal="right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36" xfId="0" applyFont="1" applyBorder="1" applyAlignment="1">
      <alignment horizontal="left" vertical="center" wrapText="1"/>
    </xf>
    <xf numFmtId="0" fontId="7" fillId="0" borderId="37" xfId="0" applyFont="1" applyBorder="1" applyAlignment="1">
      <alignment horizontal="left" vertical="center" wrapText="1"/>
    </xf>
    <xf numFmtId="0" fontId="7" fillId="0" borderId="38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8" fillId="0" borderId="15" xfId="0" applyFont="1" applyBorder="1" applyAlignment="1">
      <alignment horizontal="left" vertical="center" wrapText="1"/>
    </xf>
    <xf numFmtId="0" fontId="8" fillId="0" borderId="16" xfId="0" applyFont="1" applyBorder="1" applyAlignment="1">
      <alignment horizontal="left" vertical="center" wrapText="1"/>
    </xf>
    <xf numFmtId="0" fontId="8" fillId="0" borderId="17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right" vertical="center"/>
    </xf>
    <xf numFmtId="0" fontId="7" fillId="0" borderId="0" xfId="0" applyFont="1" applyBorder="1" applyAlignment="1">
      <alignment horizontal="right" vertical="center"/>
    </xf>
    <xf numFmtId="0" fontId="7" fillId="0" borderId="5" xfId="0" applyFont="1" applyBorder="1" applyAlignment="1">
      <alignment horizontal="right" vertical="center"/>
    </xf>
    <xf numFmtId="0" fontId="5" fillId="0" borderId="4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5" fillId="0" borderId="5" xfId="0" applyFont="1" applyBorder="1" applyAlignment="1">
      <alignment horizontal="left"/>
    </xf>
    <xf numFmtId="0" fontId="7" fillId="0" borderId="4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6" fillId="0" borderId="39" xfId="0" applyFont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0" fontId="6" fillId="0" borderId="41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11" fillId="0" borderId="6" xfId="0" applyFont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right" vertical="center" wrapText="1"/>
    </xf>
    <xf numFmtId="0" fontId="7" fillId="0" borderId="7" xfId="0" applyFont="1" applyBorder="1" applyAlignment="1">
      <alignment horizontal="right" vertical="center" wrapText="1"/>
    </xf>
    <xf numFmtId="0" fontId="7" fillId="0" borderId="8" xfId="0" applyFont="1" applyBorder="1" applyAlignment="1">
      <alignment horizontal="right" vertical="center" wrapText="1"/>
    </xf>
    <xf numFmtId="0" fontId="5" fillId="0" borderId="4" xfId="0" applyFont="1" applyBorder="1" applyAlignment="1">
      <alignment horizontal="left" vertical="center"/>
    </xf>
    <xf numFmtId="0" fontId="5" fillId="0" borderId="0" xfId="0" applyFont="1" applyBorder="1" applyAlignment="1">
      <alignment horizontal="left" vertical="center"/>
    </xf>
    <xf numFmtId="0" fontId="5" fillId="0" borderId="5" xfId="0" applyFont="1" applyBorder="1" applyAlignment="1">
      <alignment horizontal="left" vertical="center"/>
    </xf>
    <xf numFmtId="0" fontId="5" fillId="0" borderId="15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7" fillId="0" borderId="42" xfId="0" applyFont="1" applyBorder="1" applyAlignment="1">
      <alignment horizontal="center" vertical="center" wrapText="1"/>
    </xf>
    <xf numFmtId="0" fontId="7" fillId="0" borderId="43" xfId="0" applyFont="1" applyBorder="1" applyAlignment="1">
      <alignment horizontal="center" vertical="center" wrapText="1"/>
    </xf>
    <xf numFmtId="0" fontId="7" fillId="0" borderId="44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H39"/>
  <sheetViews>
    <sheetView tabSelected="1" topLeftCell="A13" zoomScale="60" zoomScaleNormal="60" workbookViewId="0">
      <selection activeCell="H21" sqref="H21"/>
    </sheetView>
  </sheetViews>
  <sheetFormatPr defaultColWidth="9" defaultRowHeight="15"/>
  <cols>
    <col min="1" max="1" width="17.85546875" customWidth="1"/>
    <col min="2" max="2" width="46" customWidth="1"/>
    <col min="3" max="3" width="31.28515625" customWidth="1"/>
    <col min="4" max="4" width="16.85546875" customWidth="1"/>
    <col min="5" max="5" width="25.140625" customWidth="1"/>
    <col min="6" max="6" width="24.28515625" customWidth="1"/>
    <col min="7" max="7" width="17.5703125" customWidth="1"/>
    <col min="8" max="8" width="49.5703125" customWidth="1"/>
  </cols>
  <sheetData>
    <row r="1" spans="1:8" ht="72.75">
      <c r="A1" s="93" t="s">
        <v>0</v>
      </c>
      <c r="B1" s="94"/>
      <c r="C1" s="94"/>
      <c r="D1" s="94"/>
      <c r="E1" s="94"/>
      <c r="F1" s="94"/>
      <c r="G1" s="95"/>
      <c r="H1" s="46"/>
    </row>
    <row r="2" spans="1:8" ht="3.75" customHeight="1">
      <c r="A2" s="96"/>
      <c r="B2" s="97"/>
      <c r="C2" s="97"/>
      <c r="D2" s="97"/>
      <c r="E2" s="97"/>
      <c r="F2" s="97"/>
      <c r="G2" s="98"/>
      <c r="H2" s="47"/>
    </row>
    <row r="3" spans="1:8" ht="0.75" customHeight="1">
      <c r="A3" s="96"/>
      <c r="B3" s="97"/>
      <c r="C3" s="97"/>
      <c r="D3" s="97"/>
      <c r="E3" s="97"/>
      <c r="F3" s="97"/>
      <c r="G3" s="98"/>
      <c r="H3" s="48"/>
    </row>
    <row r="4" spans="1:8" ht="23.25" hidden="1">
      <c r="A4" s="96"/>
      <c r="B4" s="97"/>
      <c r="C4" s="97"/>
      <c r="D4" s="97"/>
      <c r="E4" s="97"/>
      <c r="F4" s="97"/>
      <c r="G4" s="98"/>
      <c r="H4" s="49"/>
    </row>
    <row r="5" spans="1:8" ht="23.25" hidden="1">
      <c r="A5" s="96"/>
      <c r="B5" s="97"/>
      <c r="C5" s="97"/>
      <c r="D5" s="97"/>
      <c r="E5" s="97"/>
      <c r="F5" s="97"/>
      <c r="G5" s="98"/>
      <c r="H5" s="49"/>
    </row>
    <row r="6" spans="1:8" ht="23.25">
      <c r="A6" s="87" t="s">
        <v>1</v>
      </c>
      <c r="B6" s="88"/>
      <c r="C6" s="88"/>
      <c r="D6" s="88"/>
      <c r="E6" s="88"/>
      <c r="F6" s="88"/>
      <c r="G6" s="89"/>
      <c r="H6" s="50"/>
    </row>
    <row r="7" spans="1:8" ht="19.5" thickBot="1">
      <c r="A7" s="1"/>
      <c r="B7" s="2"/>
      <c r="C7" s="2"/>
      <c r="D7" s="2"/>
      <c r="E7" s="2"/>
      <c r="F7" s="2"/>
      <c r="G7" s="3"/>
      <c r="H7" s="50"/>
    </row>
    <row r="8" spans="1:8" ht="30.75" customHeight="1">
      <c r="A8" s="87" t="s">
        <v>78</v>
      </c>
      <c r="B8" s="88"/>
      <c r="C8" s="88"/>
      <c r="D8" s="88"/>
      <c r="E8" s="88"/>
      <c r="F8" s="88"/>
      <c r="G8" s="89"/>
      <c r="H8" s="50"/>
    </row>
    <row r="9" spans="1:8" ht="26.25" customHeight="1">
      <c r="A9" s="87" t="s">
        <v>2</v>
      </c>
      <c r="B9" s="88"/>
      <c r="C9" s="88"/>
      <c r="D9" s="88"/>
      <c r="E9" s="88"/>
      <c r="F9" s="88"/>
      <c r="G9" s="89"/>
      <c r="H9" s="49"/>
    </row>
    <row r="10" spans="1:8" ht="23.25">
      <c r="A10" s="90" t="s">
        <v>77</v>
      </c>
      <c r="B10" s="91"/>
      <c r="C10" s="91"/>
      <c r="D10" s="91"/>
      <c r="E10" s="91"/>
      <c r="F10" s="91"/>
      <c r="G10" s="92"/>
      <c r="H10" s="49"/>
    </row>
    <row r="11" spans="1:8" ht="19.5" thickBot="1">
      <c r="A11" s="4"/>
      <c r="B11" s="5"/>
      <c r="C11" s="5"/>
      <c r="D11" s="5"/>
      <c r="E11" s="5"/>
      <c r="F11" s="5"/>
      <c r="G11" s="6"/>
    </row>
    <row r="12" spans="1:8" ht="27.75" customHeight="1">
      <c r="A12" s="56" t="s">
        <v>3</v>
      </c>
      <c r="B12" s="57" t="s">
        <v>4</v>
      </c>
      <c r="C12" s="57" t="s">
        <v>5</v>
      </c>
      <c r="D12" s="57" t="s">
        <v>6</v>
      </c>
      <c r="E12" s="57" t="s">
        <v>7</v>
      </c>
      <c r="F12" s="57" t="s">
        <v>8</v>
      </c>
      <c r="G12" s="58" t="s">
        <v>9</v>
      </c>
    </row>
    <row r="13" spans="1:8" ht="33.75" customHeight="1">
      <c r="A13" s="59">
        <v>44454</v>
      </c>
      <c r="B13" s="53" t="s">
        <v>85</v>
      </c>
      <c r="C13" s="53" t="s">
        <v>13</v>
      </c>
      <c r="D13" s="54">
        <v>10</v>
      </c>
      <c r="E13" s="55">
        <v>3800</v>
      </c>
      <c r="F13" s="53" t="s">
        <v>10</v>
      </c>
      <c r="G13" s="60">
        <v>201</v>
      </c>
    </row>
    <row r="14" spans="1:8" ht="33" customHeight="1">
      <c r="A14" s="59">
        <v>44455</v>
      </c>
      <c r="B14" s="53" t="s">
        <v>85</v>
      </c>
      <c r="C14" s="53" t="s">
        <v>15</v>
      </c>
      <c r="D14" s="54">
        <v>10</v>
      </c>
      <c r="E14" s="55">
        <v>3500</v>
      </c>
      <c r="F14" s="53" t="s">
        <v>10</v>
      </c>
      <c r="G14" s="60">
        <v>202</v>
      </c>
    </row>
    <row r="15" spans="1:8" ht="32.25" customHeight="1">
      <c r="A15" s="59">
        <v>44456</v>
      </c>
      <c r="B15" s="53" t="s">
        <v>85</v>
      </c>
      <c r="C15" s="53" t="s">
        <v>15</v>
      </c>
      <c r="D15" s="54">
        <v>10</v>
      </c>
      <c r="E15" s="55">
        <v>3500</v>
      </c>
      <c r="F15" s="53" t="s">
        <v>10</v>
      </c>
      <c r="G15" s="60">
        <v>205</v>
      </c>
    </row>
    <row r="16" spans="1:8" ht="30" customHeight="1">
      <c r="A16" s="59">
        <v>44458</v>
      </c>
      <c r="B16" s="53" t="s">
        <v>85</v>
      </c>
      <c r="C16" s="53" t="s">
        <v>13</v>
      </c>
      <c r="D16" s="54">
        <v>10</v>
      </c>
      <c r="E16" s="55">
        <v>3800</v>
      </c>
      <c r="F16" s="53" t="s">
        <v>10</v>
      </c>
      <c r="G16" s="60">
        <v>207</v>
      </c>
    </row>
    <row r="17" spans="1:7" ht="30.75" customHeight="1">
      <c r="A17" s="59">
        <v>44461</v>
      </c>
      <c r="B17" s="53" t="s">
        <v>85</v>
      </c>
      <c r="C17" s="53" t="s">
        <v>12</v>
      </c>
      <c r="D17" s="54">
        <v>5</v>
      </c>
      <c r="E17" s="55">
        <v>2250</v>
      </c>
      <c r="F17" s="53" t="s">
        <v>10</v>
      </c>
      <c r="G17" s="60">
        <v>210</v>
      </c>
    </row>
    <row r="18" spans="1:7" ht="27.75" customHeight="1">
      <c r="A18" s="59">
        <v>44461</v>
      </c>
      <c r="B18" s="53" t="s">
        <v>85</v>
      </c>
      <c r="C18" s="53" t="s">
        <v>11</v>
      </c>
      <c r="D18" s="54">
        <v>5</v>
      </c>
      <c r="E18" s="55">
        <v>1500</v>
      </c>
      <c r="F18" s="53" t="s">
        <v>10</v>
      </c>
      <c r="G18" s="60">
        <v>211</v>
      </c>
    </row>
    <row r="19" spans="1:7" ht="27.75" customHeight="1">
      <c r="A19" s="59">
        <v>44463</v>
      </c>
      <c r="B19" s="53" t="s">
        <v>85</v>
      </c>
      <c r="C19" s="53" t="s">
        <v>14</v>
      </c>
      <c r="D19" s="54">
        <v>5</v>
      </c>
      <c r="E19" s="55">
        <v>1400</v>
      </c>
      <c r="F19" s="53" t="s">
        <v>10</v>
      </c>
      <c r="G19" s="60">
        <v>215</v>
      </c>
    </row>
    <row r="20" spans="1:7" ht="21">
      <c r="A20" s="59">
        <v>44463</v>
      </c>
      <c r="B20" s="53" t="s">
        <v>85</v>
      </c>
      <c r="C20" s="53" t="s">
        <v>14</v>
      </c>
      <c r="D20" s="54">
        <v>5</v>
      </c>
      <c r="E20" s="55">
        <v>1400</v>
      </c>
      <c r="F20" s="53" t="s">
        <v>10</v>
      </c>
      <c r="G20" s="60">
        <v>216</v>
      </c>
    </row>
    <row r="21" spans="1:7" ht="25.5" customHeight="1">
      <c r="A21" s="59">
        <v>44463</v>
      </c>
      <c r="B21" s="53" t="s">
        <v>85</v>
      </c>
      <c r="C21" s="53" t="s">
        <v>14</v>
      </c>
      <c r="D21" s="54">
        <v>2.5</v>
      </c>
      <c r="E21" s="55">
        <v>700</v>
      </c>
      <c r="F21" s="53" t="s">
        <v>10</v>
      </c>
      <c r="G21" s="60">
        <v>217</v>
      </c>
    </row>
    <row r="22" spans="1:7" ht="29.25" customHeight="1">
      <c r="A22" s="59">
        <v>44464</v>
      </c>
      <c r="B22" s="53" t="s">
        <v>85</v>
      </c>
      <c r="C22" s="53" t="s">
        <v>14</v>
      </c>
      <c r="D22" s="54">
        <v>5</v>
      </c>
      <c r="E22" s="55">
        <v>1400</v>
      </c>
      <c r="F22" s="53" t="s">
        <v>10</v>
      </c>
      <c r="G22" s="60">
        <v>220</v>
      </c>
    </row>
    <row r="23" spans="1:7" ht="31.5" customHeight="1">
      <c r="A23" s="59">
        <v>44464</v>
      </c>
      <c r="B23" s="53" t="s">
        <v>85</v>
      </c>
      <c r="C23" s="53" t="s">
        <v>14</v>
      </c>
      <c r="D23" s="54">
        <v>5</v>
      </c>
      <c r="E23" s="55">
        <v>1400</v>
      </c>
      <c r="F23" s="53" t="s">
        <v>10</v>
      </c>
      <c r="G23" s="60">
        <v>221</v>
      </c>
    </row>
    <row r="24" spans="1:7" ht="33" customHeight="1">
      <c r="A24" s="59">
        <v>44464</v>
      </c>
      <c r="B24" s="53" t="s">
        <v>85</v>
      </c>
      <c r="C24" s="53" t="s">
        <v>14</v>
      </c>
      <c r="D24" s="54">
        <v>2.5</v>
      </c>
      <c r="E24" s="55">
        <v>700</v>
      </c>
      <c r="F24" s="53" t="s">
        <v>10</v>
      </c>
      <c r="G24" s="60">
        <v>222</v>
      </c>
    </row>
    <row r="25" spans="1:7" ht="33" customHeight="1">
      <c r="A25" s="59">
        <v>44466</v>
      </c>
      <c r="B25" s="53" t="s">
        <v>85</v>
      </c>
      <c r="C25" s="53" t="s">
        <v>14</v>
      </c>
      <c r="D25" s="54">
        <v>5</v>
      </c>
      <c r="E25" s="55">
        <v>1400</v>
      </c>
      <c r="F25" s="53" t="s">
        <v>10</v>
      </c>
      <c r="G25" s="60">
        <v>228</v>
      </c>
    </row>
    <row r="26" spans="1:7" ht="27" customHeight="1">
      <c r="A26" s="59">
        <v>44466</v>
      </c>
      <c r="B26" s="53" t="s">
        <v>85</v>
      </c>
      <c r="C26" s="53" t="s">
        <v>14</v>
      </c>
      <c r="D26" s="54">
        <v>5</v>
      </c>
      <c r="E26" s="55">
        <v>1400</v>
      </c>
      <c r="F26" s="53" t="s">
        <v>10</v>
      </c>
      <c r="G26" s="60">
        <v>229</v>
      </c>
    </row>
    <row r="27" spans="1:7" ht="31.5" customHeight="1">
      <c r="A27" s="59">
        <v>44467</v>
      </c>
      <c r="B27" s="53" t="s">
        <v>85</v>
      </c>
      <c r="C27" s="53" t="s">
        <v>15</v>
      </c>
      <c r="D27" s="54">
        <v>5</v>
      </c>
      <c r="E27" s="55">
        <v>1750</v>
      </c>
      <c r="F27" s="53" t="s">
        <v>10</v>
      </c>
      <c r="G27" s="60">
        <v>231</v>
      </c>
    </row>
    <row r="28" spans="1:7" ht="30" customHeight="1">
      <c r="A28" s="59">
        <v>44467</v>
      </c>
      <c r="B28" s="53" t="s">
        <v>85</v>
      </c>
      <c r="C28" s="53" t="s">
        <v>15</v>
      </c>
      <c r="D28" s="54">
        <v>5</v>
      </c>
      <c r="E28" s="55">
        <v>1750</v>
      </c>
      <c r="F28" s="53" t="s">
        <v>10</v>
      </c>
      <c r="G28" s="60">
        <v>232</v>
      </c>
    </row>
    <row r="29" spans="1:7" ht="33" customHeight="1">
      <c r="A29" s="59">
        <v>44469</v>
      </c>
      <c r="B29" s="53" t="s">
        <v>85</v>
      </c>
      <c r="C29" s="53" t="s">
        <v>15</v>
      </c>
      <c r="D29" s="54">
        <v>4</v>
      </c>
      <c r="E29" s="55">
        <v>1400</v>
      </c>
      <c r="F29" s="53" t="s">
        <v>10</v>
      </c>
      <c r="G29" s="60">
        <v>247</v>
      </c>
    </row>
    <row r="30" spans="1:7" ht="33.75" customHeight="1">
      <c r="A30" s="59">
        <v>44469</v>
      </c>
      <c r="B30" s="53" t="s">
        <v>85</v>
      </c>
      <c r="C30" s="53" t="s">
        <v>15</v>
      </c>
      <c r="D30" s="54">
        <v>6</v>
      </c>
      <c r="E30" s="55">
        <v>2100</v>
      </c>
      <c r="F30" s="53" t="s">
        <v>10</v>
      </c>
      <c r="G30" s="60">
        <v>248</v>
      </c>
    </row>
    <row r="31" spans="1:7" ht="30" customHeight="1">
      <c r="A31" s="59">
        <v>44469</v>
      </c>
      <c r="B31" s="53" t="s">
        <v>85</v>
      </c>
      <c r="C31" s="53" t="s">
        <v>15</v>
      </c>
      <c r="D31" s="54">
        <v>2.5</v>
      </c>
      <c r="E31" s="55">
        <v>875</v>
      </c>
      <c r="F31" s="53" t="s">
        <v>10</v>
      </c>
      <c r="G31" s="60">
        <v>249</v>
      </c>
    </row>
    <row r="32" spans="1:7" ht="27.75" customHeight="1">
      <c r="A32" s="61"/>
      <c r="B32" s="53"/>
      <c r="C32" s="53"/>
      <c r="D32" s="54">
        <f>SUM(D13:D31)</f>
        <v>107.5</v>
      </c>
      <c r="E32" s="55">
        <f>SUM(E13:E31)</f>
        <v>36025</v>
      </c>
      <c r="F32" s="53"/>
      <c r="G32" s="60"/>
    </row>
    <row r="33" spans="1:8" ht="15.75" thickBot="1">
      <c r="A33" s="62"/>
      <c r="B33" s="63"/>
      <c r="C33" s="63"/>
      <c r="D33" s="63"/>
      <c r="E33" s="63"/>
      <c r="F33" s="63"/>
      <c r="G33" s="64"/>
    </row>
    <row r="34" spans="1:8">
      <c r="E34" s="52"/>
    </row>
    <row r="38" spans="1:8" ht="15.75">
      <c r="H38" s="21"/>
    </row>
    <row r="39" spans="1:8">
      <c r="H39" s="51"/>
    </row>
  </sheetData>
  <mergeCells count="5">
    <mergeCell ref="A6:G6"/>
    <mergeCell ref="A8:G8"/>
    <mergeCell ref="A9:G9"/>
    <mergeCell ref="A10:G10"/>
    <mergeCell ref="A1:G5"/>
  </mergeCells>
  <pageMargins left="0.7" right="0.7" top="2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50"/>
  <sheetViews>
    <sheetView topLeftCell="A26" zoomScale="60" zoomScaleNormal="60" workbookViewId="0">
      <selection activeCell="U38" sqref="U38"/>
    </sheetView>
  </sheetViews>
  <sheetFormatPr defaultColWidth="9" defaultRowHeight="15"/>
  <cols>
    <col min="2" max="2" width="10.7109375" customWidth="1"/>
    <col min="3" max="3" width="24.42578125" customWidth="1"/>
    <col min="4" max="4" width="14.7109375" customWidth="1"/>
    <col min="5" max="5" width="40.5703125" customWidth="1"/>
    <col min="6" max="6" width="20.42578125" customWidth="1"/>
    <col min="7" max="7" width="14.140625" customWidth="1"/>
    <col min="8" max="8" width="19" customWidth="1"/>
    <col min="9" max="9" width="22" customWidth="1"/>
    <col min="10" max="10" width="25.7109375" customWidth="1"/>
  </cols>
  <sheetData>
    <row r="1" spans="2:10">
      <c r="E1" s="20"/>
      <c r="F1" s="20"/>
    </row>
    <row r="2" spans="2:10" ht="15.75" thickBot="1">
      <c r="B2" s="23"/>
      <c r="C2" s="23"/>
      <c r="D2" s="24"/>
      <c r="E2" s="25"/>
      <c r="F2" s="25"/>
      <c r="G2" s="25"/>
      <c r="H2" s="138"/>
      <c r="I2" s="138"/>
      <c r="J2" s="138"/>
    </row>
    <row r="3" spans="2:10" ht="27" customHeight="1" thickBot="1">
      <c r="B3" s="139" t="s">
        <v>16</v>
      </c>
      <c r="C3" s="140"/>
      <c r="D3" s="140"/>
      <c r="E3" s="26"/>
      <c r="F3" s="27"/>
      <c r="G3" s="141" t="s">
        <v>17</v>
      </c>
      <c r="H3" s="141"/>
      <c r="I3" s="141"/>
      <c r="J3" s="142"/>
    </row>
    <row r="4" spans="2:10" ht="77.25" customHeight="1">
      <c r="B4" s="143" t="s">
        <v>0</v>
      </c>
      <c r="C4" s="144"/>
      <c r="D4" s="144"/>
      <c r="E4" s="144"/>
      <c r="F4" s="144"/>
      <c r="G4" s="144"/>
      <c r="H4" s="144"/>
      <c r="I4" s="144"/>
      <c r="J4" s="145"/>
    </row>
    <row r="5" spans="2:10" ht="15" customHeight="1">
      <c r="B5" s="146" t="s">
        <v>18</v>
      </c>
      <c r="C5" s="147"/>
      <c r="D5" s="147"/>
      <c r="E5" s="147"/>
      <c r="F5" s="147"/>
      <c r="G5" s="147"/>
      <c r="H5" s="147"/>
      <c r="I5" s="147"/>
      <c r="J5" s="148"/>
    </row>
    <row r="6" spans="2:10" ht="18">
      <c r="B6" s="146" t="s">
        <v>19</v>
      </c>
      <c r="C6" s="147"/>
      <c r="D6" s="147"/>
      <c r="E6" s="147"/>
      <c r="F6" s="147"/>
      <c r="G6" s="147"/>
      <c r="H6" s="147"/>
      <c r="I6" s="147"/>
      <c r="J6" s="148"/>
    </row>
    <row r="7" spans="2:10" ht="23.25">
      <c r="B7" s="149" t="s">
        <v>20</v>
      </c>
      <c r="C7" s="150"/>
      <c r="D7" s="150"/>
      <c r="E7" s="150"/>
      <c r="F7" s="150"/>
      <c r="G7" s="150"/>
      <c r="H7" s="150"/>
      <c r="I7" s="150"/>
      <c r="J7" s="151"/>
    </row>
    <row r="8" spans="2:10" ht="24" thickBot="1">
      <c r="B8" s="152" t="s">
        <v>21</v>
      </c>
      <c r="C8" s="153"/>
      <c r="D8" s="153"/>
      <c r="E8" s="153"/>
      <c r="F8" s="153"/>
      <c r="G8" s="153"/>
      <c r="H8" s="153"/>
      <c r="I8" s="153"/>
      <c r="J8" s="154"/>
    </row>
    <row r="9" spans="2:10" ht="18.75">
      <c r="B9" s="132"/>
      <c r="C9" s="133"/>
      <c r="D9" s="133"/>
      <c r="E9" s="28"/>
      <c r="F9" s="29"/>
      <c r="G9" s="29"/>
      <c r="H9" s="30"/>
      <c r="I9" s="155"/>
      <c r="J9" s="156"/>
    </row>
    <row r="10" spans="2:10" ht="27" customHeight="1">
      <c r="B10" s="127" t="s">
        <v>79</v>
      </c>
      <c r="C10" s="128"/>
      <c r="D10" s="128"/>
      <c r="E10" s="128"/>
      <c r="F10" s="128"/>
      <c r="G10" s="128"/>
      <c r="H10" s="128"/>
      <c r="I10" s="128"/>
      <c r="J10" s="129"/>
    </row>
    <row r="11" spans="2:10" ht="21" thickBot="1">
      <c r="B11" s="132"/>
      <c r="C11" s="133"/>
      <c r="D11" s="133"/>
      <c r="E11" s="31"/>
      <c r="F11" s="29"/>
      <c r="G11" s="29"/>
      <c r="H11" s="134"/>
      <c r="I11" s="134"/>
      <c r="J11" s="135"/>
    </row>
    <row r="12" spans="2:10" ht="23.25">
      <c r="B12" s="130" t="s">
        <v>22</v>
      </c>
      <c r="C12" s="131"/>
      <c r="D12" s="131"/>
      <c r="E12" s="32"/>
      <c r="F12" s="33"/>
      <c r="G12" s="34"/>
      <c r="H12" s="136"/>
      <c r="I12" s="136"/>
      <c r="J12" s="137"/>
    </row>
    <row r="13" spans="2:10" ht="25.5" customHeight="1">
      <c r="B13" s="35" t="s">
        <v>23</v>
      </c>
      <c r="C13" s="36"/>
      <c r="D13" s="37"/>
      <c r="E13" s="69"/>
      <c r="F13" s="69"/>
      <c r="G13" s="38"/>
      <c r="H13" s="101" t="s">
        <v>81</v>
      </c>
      <c r="I13" s="101"/>
      <c r="J13" s="102"/>
    </row>
    <row r="14" spans="2:10" ht="23.25">
      <c r="B14" s="125" t="s">
        <v>24</v>
      </c>
      <c r="C14" s="126"/>
      <c r="D14" s="126"/>
      <c r="E14" s="69"/>
      <c r="F14" s="69"/>
      <c r="G14" s="38"/>
      <c r="H14" s="101" t="s">
        <v>25</v>
      </c>
      <c r="I14" s="101"/>
      <c r="J14" s="102"/>
    </row>
    <row r="15" spans="2:10" ht="28.5" customHeight="1">
      <c r="B15" s="35" t="s">
        <v>26</v>
      </c>
      <c r="C15" s="36"/>
      <c r="D15" s="37"/>
      <c r="E15" s="69"/>
      <c r="F15" s="39"/>
      <c r="G15" s="38"/>
      <c r="H15" s="101" t="s">
        <v>27</v>
      </c>
      <c r="I15" s="101"/>
      <c r="J15" s="102"/>
    </row>
    <row r="16" spans="2:10" ht="27" customHeight="1">
      <c r="B16" s="35" t="s">
        <v>28</v>
      </c>
      <c r="C16" s="36"/>
      <c r="D16" s="37"/>
      <c r="E16" s="69"/>
      <c r="F16" s="39"/>
      <c r="G16" s="38"/>
      <c r="H16" s="123" t="s">
        <v>29</v>
      </c>
      <c r="I16" s="123"/>
      <c r="J16" s="124"/>
    </row>
    <row r="17" spans="1:10" ht="24" customHeight="1">
      <c r="B17" s="121" t="s">
        <v>30</v>
      </c>
      <c r="C17" s="122"/>
      <c r="D17" s="122"/>
      <c r="E17" s="69"/>
      <c r="F17" s="39"/>
      <c r="G17" s="38"/>
      <c r="H17" s="123" t="s">
        <v>31</v>
      </c>
      <c r="I17" s="123"/>
      <c r="J17" s="124"/>
    </row>
    <row r="18" spans="1:10" ht="24.75" customHeight="1">
      <c r="B18" s="121" t="s">
        <v>32</v>
      </c>
      <c r="C18" s="122"/>
      <c r="D18" s="122"/>
      <c r="E18" s="68"/>
      <c r="F18" s="39"/>
      <c r="G18" s="38"/>
      <c r="H18" s="123" t="s">
        <v>33</v>
      </c>
      <c r="I18" s="123"/>
      <c r="J18" s="124"/>
    </row>
    <row r="19" spans="1:10" ht="24" customHeight="1">
      <c r="B19" s="121" t="s">
        <v>34</v>
      </c>
      <c r="C19" s="122"/>
      <c r="D19" s="122"/>
      <c r="E19" s="122"/>
      <c r="F19" s="39"/>
      <c r="G19" s="38"/>
      <c r="H19" s="101" t="s">
        <v>35</v>
      </c>
      <c r="I19" s="101"/>
      <c r="J19" s="102"/>
    </row>
    <row r="20" spans="1:10" ht="25.5" customHeight="1">
      <c r="B20" s="99" t="s">
        <v>80</v>
      </c>
      <c r="C20" s="100"/>
      <c r="D20" s="100"/>
      <c r="E20" s="100"/>
      <c r="F20" s="100"/>
      <c r="G20" s="101" t="s">
        <v>36</v>
      </c>
      <c r="H20" s="101"/>
      <c r="I20" s="101"/>
      <c r="J20" s="102"/>
    </row>
    <row r="21" spans="1:10" ht="22.5" customHeight="1" thickBot="1">
      <c r="B21" s="40"/>
      <c r="C21" s="41"/>
      <c r="D21" s="42"/>
      <c r="E21" s="41"/>
      <c r="F21" s="41"/>
      <c r="G21" s="41"/>
      <c r="H21" s="41"/>
      <c r="I21" s="41"/>
      <c r="J21" s="45"/>
    </row>
    <row r="22" spans="1:10" ht="28.5" customHeight="1">
      <c r="B22" s="65" t="s">
        <v>37</v>
      </c>
      <c r="C22" s="34"/>
      <c r="D22" s="34"/>
      <c r="E22" s="34"/>
      <c r="F22" s="34"/>
      <c r="G22" s="34"/>
      <c r="H22" s="34"/>
      <c r="I22" s="66"/>
      <c r="J22" s="67"/>
    </row>
    <row r="23" spans="1:10" ht="130.5" customHeight="1">
      <c r="B23" s="70" t="s">
        <v>38</v>
      </c>
      <c r="C23" s="71" t="s">
        <v>39</v>
      </c>
      <c r="D23" s="71" t="s">
        <v>40</v>
      </c>
      <c r="E23" s="71" t="s">
        <v>41</v>
      </c>
      <c r="F23" s="71" t="s">
        <v>42</v>
      </c>
      <c r="G23" s="71" t="s">
        <v>43</v>
      </c>
      <c r="H23" s="71" t="s">
        <v>44</v>
      </c>
      <c r="I23" s="71" t="s">
        <v>45</v>
      </c>
      <c r="J23" s="72" t="s">
        <v>46</v>
      </c>
    </row>
    <row r="24" spans="1:10" ht="38.25" customHeight="1">
      <c r="B24" s="73">
        <v>1</v>
      </c>
      <c r="C24" s="74">
        <v>44454</v>
      </c>
      <c r="D24" s="75">
        <v>2</v>
      </c>
      <c r="E24" s="76" t="s">
        <v>13</v>
      </c>
      <c r="F24" s="75">
        <v>36</v>
      </c>
      <c r="G24" s="77">
        <v>10</v>
      </c>
      <c r="H24" s="78">
        <f>G24*F24*5</f>
        <v>1800</v>
      </c>
      <c r="I24" s="79">
        <v>3800</v>
      </c>
      <c r="J24" s="80">
        <f>H24-I24</f>
        <v>-2000</v>
      </c>
    </row>
    <row r="25" spans="1:10" ht="42.75" customHeight="1">
      <c r="B25" s="73">
        <v>2</v>
      </c>
      <c r="C25" s="74">
        <v>44455</v>
      </c>
      <c r="D25" s="75">
        <v>4</v>
      </c>
      <c r="E25" s="76" t="s">
        <v>15</v>
      </c>
      <c r="F25" s="75">
        <v>99</v>
      </c>
      <c r="G25" s="77">
        <v>10</v>
      </c>
      <c r="H25" s="78">
        <f t="shared" ref="H25:H40" si="0">G25*F25*5</f>
        <v>4950</v>
      </c>
      <c r="I25" s="79">
        <v>3500</v>
      </c>
      <c r="J25" s="80">
        <f>H25-I25</f>
        <v>1450</v>
      </c>
    </row>
    <row r="26" spans="1:10" ht="41.25" customHeight="1">
      <c r="A26" s="43"/>
      <c r="B26" s="73">
        <v>3</v>
      </c>
      <c r="C26" s="74">
        <v>44456</v>
      </c>
      <c r="D26" s="75">
        <v>4</v>
      </c>
      <c r="E26" s="76" t="s">
        <v>15</v>
      </c>
      <c r="F26" s="75">
        <v>98</v>
      </c>
      <c r="G26" s="77">
        <v>10</v>
      </c>
      <c r="H26" s="78">
        <f t="shared" si="0"/>
        <v>4900</v>
      </c>
      <c r="I26" s="79">
        <v>3500</v>
      </c>
      <c r="J26" s="80">
        <f>H26-I26</f>
        <v>1400</v>
      </c>
    </row>
    <row r="27" spans="1:10" ht="47.25" customHeight="1">
      <c r="B27" s="73">
        <v>4</v>
      </c>
      <c r="C27" s="74">
        <v>44458</v>
      </c>
      <c r="D27" s="75">
        <v>2</v>
      </c>
      <c r="E27" s="76" t="s">
        <v>13</v>
      </c>
      <c r="F27" s="75">
        <v>38</v>
      </c>
      <c r="G27" s="77">
        <v>10</v>
      </c>
      <c r="H27" s="78">
        <f t="shared" si="0"/>
        <v>1900</v>
      </c>
      <c r="I27" s="79">
        <v>3800</v>
      </c>
      <c r="J27" s="80">
        <f>H27-I27</f>
        <v>-1900</v>
      </c>
    </row>
    <row r="28" spans="1:10" ht="34.5" customHeight="1">
      <c r="B28" s="115">
        <v>5</v>
      </c>
      <c r="C28" s="113">
        <v>44461</v>
      </c>
      <c r="D28" s="103">
        <v>1</v>
      </c>
      <c r="E28" s="76" t="s">
        <v>12</v>
      </c>
      <c r="F28" s="103">
        <v>82</v>
      </c>
      <c r="G28" s="106">
        <v>10</v>
      </c>
      <c r="H28" s="160">
        <f t="shared" si="0"/>
        <v>4100</v>
      </c>
      <c r="I28" s="109">
        <v>3750</v>
      </c>
      <c r="J28" s="110">
        <f>H28-I28</f>
        <v>350</v>
      </c>
    </row>
    <row r="29" spans="1:10" ht="33" customHeight="1">
      <c r="B29" s="116"/>
      <c r="C29" s="114"/>
      <c r="D29" s="104"/>
      <c r="E29" s="76" t="s">
        <v>11</v>
      </c>
      <c r="F29" s="104"/>
      <c r="G29" s="107"/>
      <c r="H29" s="161"/>
      <c r="I29" s="109"/>
      <c r="J29" s="111"/>
    </row>
    <row r="30" spans="1:10" ht="29.25" customHeight="1">
      <c r="B30" s="157">
        <v>6</v>
      </c>
      <c r="C30" s="113">
        <v>44463</v>
      </c>
      <c r="D30" s="103">
        <v>2</v>
      </c>
      <c r="E30" s="118" t="s">
        <v>14</v>
      </c>
      <c r="F30" s="103">
        <v>62</v>
      </c>
      <c r="G30" s="106">
        <v>12.5</v>
      </c>
      <c r="H30" s="160">
        <f t="shared" si="0"/>
        <v>3875</v>
      </c>
      <c r="I30" s="109">
        <v>3500</v>
      </c>
      <c r="J30" s="110">
        <f>H30-I30</f>
        <v>375</v>
      </c>
    </row>
    <row r="31" spans="1:10" ht="27.75" customHeight="1">
      <c r="B31" s="159"/>
      <c r="C31" s="117"/>
      <c r="D31" s="105"/>
      <c r="E31" s="119"/>
      <c r="F31" s="105"/>
      <c r="G31" s="108"/>
      <c r="H31" s="162"/>
      <c r="I31" s="109"/>
      <c r="J31" s="112"/>
    </row>
    <row r="32" spans="1:10" ht="33" customHeight="1">
      <c r="B32" s="158"/>
      <c r="C32" s="114"/>
      <c r="D32" s="104"/>
      <c r="E32" s="120"/>
      <c r="F32" s="104"/>
      <c r="G32" s="107"/>
      <c r="H32" s="161"/>
      <c r="I32" s="109"/>
      <c r="J32" s="111"/>
    </row>
    <row r="33" spans="2:10" ht="26.25" customHeight="1">
      <c r="B33" s="157">
        <v>7</v>
      </c>
      <c r="C33" s="113">
        <v>44464</v>
      </c>
      <c r="D33" s="103">
        <v>2</v>
      </c>
      <c r="E33" s="118" t="s">
        <v>14</v>
      </c>
      <c r="F33" s="103">
        <v>60</v>
      </c>
      <c r="G33" s="106">
        <v>12.5</v>
      </c>
      <c r="H33" s="160">
        <f t="shared" si="0"/>
        <v>3750</v>
      </c>
      <c r="I33" s="109">
        <v>3500</v>
      </c>
      <c r="J33" s="110">
        <f>H33-I33</f>
        <v>250</v>
      </c>
    </row>
    <row r="34" spans="2:10" ht="30.75" customHeight="1">
      <c r="B34" s="159"/>
      <c r="C34" s="117"/>
      <c r="D34" s="105"/>
      <c r="E34" s="119"/>
      <c r="F34" s="105"/>
      <c r="G34" s="108"/>
      <c r="H34" s="162"/>
      <c r="I34" s="109"/>
      <c r="J34" s="112"/>
    </row>
    <row r="35" spans="2:10" ht="28.5" customHeight="1">
      <c r="B35" s="158"/>
      <c r="C35" s="114"/>
      <c r="D35" s="105"/>
      <c r="E35" s="120"/>
      <c r="F35" s="104"/>
      <c r="G35" s="107"/>
      <c r="H35" s="161"/>
      <c r="I35" s="109"/>
      <c r="J35" s="111"/>
    </row>
    <row r="36" spans="2:10" ht="26.25" customHeight="1">
      <c r="B36" s="157">
        <v>8</v>
      </c>
      <c r="C36" s="113">
        <v>44466</v>
      </c>
      <c r="D36" s="105">
        <v>2</v>
      </c>
      <c r="E36" s="118" t="s">
        <v>14</v>
      </c>
      <c r="F36" s="103">
        <v>60</v>
      </c>
      <c r="G36" s="106">
        <v>10</v>
      </c>
      <c r="H36" s="160">
        <f t="shared" si="0"/>
        <v>3000</v>
      </c>
      <c r="I36" s="109">
        <v>2800</v>
      </c>
      <c r="J36" s="110">
        <f>H36-I36</f>
        <v>200</v>
      </c>
    </row>
    <row r="37" spans="2:10" ht="29.25" customHeight="1">
      <c r="B37" s="158"/>
      <c r="C37" s="114"/>
      <c r="D37" s="104"/>
      <c r="E37" s="120"/>
      <c r="F37" s="104"/>
      <c r="G37" s="107"/>
      <c r="H37" s="161"/>
      <c r="I37" s="109"/>
      <c r="J37" s="111"/>
    </row>
    <row r="38" spans="2:10" ht="26.25" customHeight="1">
      <c r="B38" s="157">
        <v>9</v>
      </c>
      <c r="C38" s="113">
        <v>44467</v>
      </c>
      <c r="D38" s="103">
        <v>4</v>
      </c>
      <c r="E38" s="118" t="s">
        <v>15</v>
      </c>
      <c r="F38" s="103">
        <v>100</v>
      </c>
      <c r="G38" s="106">
        <v>10</v>
      </c>
      <c r="H38" s="160">
        <f t="shared" si="0"/>
        <v>5000</v>
      </c>
      <c r="I38" s="109">
        <v>3500</v>
      </c>
      <c r="J38" s="110">
        <f>H38-I38</f>
        <v>1500</v>
      </c>
    </row>
    <row r="39" spans="2:10" ht="28.5" customHeight="1">
      <c r="B39" s="158"/>
      <c r="C39" s="114"/>
      <c r="D39" s="104"/>
      <c r="E39" s="120"/>
      <c r="F39" s="104"/>
      <c r="G39" s="107"/>
      <c r="H39" s="161"/>
      <c r="I39" s="109"/>
      <c r="J39" s="111"/>
    </row>
    <row r="40" spans="2:10" ht="31.5" customHeight="1">
      <c r="B40" s="157">
        <v>10</v>
      </c>
      <c r="C40" s="113">
        <v>44469</v>
      </c>
      <c r="D40" s="103">
        <v>4</v>
      </c>
      <c r="E40" s="118" t="s">
        <v>15</v>
      </c>
      <c r="F40" s="103">
        <v>101</v>
      </c>
      <c r="G40" s="106">
        <v>12.5</v>
      </c>
      <c r="H40" s="160">
        <f t="shared" si="0"/>
        <v>6312.5</v>
      </c>
      <c r="I40" s="109">
        <v>4375</v>
      </c>
      <c r="J40" s="110">
        <f>H40-I40</f>
        <v>1937.5</v>
      </c>
    </row>
    <row r="41" spans="2:10" ht="29.25" customHeight="1">
      <c r="B41" s="159"/>
      <c r="C41" s="117"/>
      <c r="D41" s="105"/>
      <c r="E41" s="119"/>
      <c r="F41" s="105"/>
      <c r="G41" s="108"/>
      <c r="H41" s="162"/>
      <c r="I41" s="109"/>
      <c r="J41" s="112"/>
    </row>
    <row r="42" spans="2:10" ht="38.25" customHeight="1">
      <c r="B42" s="158"/>
      <c r="C42" s="114"/>
      <c r="D42" s="104"/>
      <c r="E42" s="120"/>
      <c r="F42" s="104"/>
      <c r="G42" s="107"/>
      <c r="H42" s="161"/>
      <c r="I42" s="109"/>
      <c r="J42" s="111"/>
    </row>
    <row r="43" spans="2:10" ht="48" customHeight="1" thickBot="1">
      <c r="B43" s="81"/>
      <c r="C43" s="82"/>
      <c r="D43" s="83"/>
      <c r="E43" s="82"/>
      <c r="F43" s="83">
        <f>SUM(F24:F40)</f>
        <v>736</v>
      </c>
      <c r="G43" s="82">
        <v>107.5</v>
      </c>
      <c r="H43" s="84">
        <v>39587.5</v>
      </c>
      <c r="I43" s="85">
        <v>36025</v>
      </c>
      <c r="J43" s="86">
        <f>SUM(H43-I43)</f>
        <v>3562.5</v>
      </c>
    </row>
    <row r="44" spans="2:10" ht="27" customHeight="1"/>
    <row r="45" spans="2:10" ht="24" customHeight="1"/>
    <row r="46" spans="2:10" ht="25.5" customHeight="1"/>
    <row r="47" spans="2:10" ht="39" customHeight="1"/>
    <row r="48" spans="2:10" ht="15.75" customHeight="1"/>
    <row r="49" spans="2:2" ht="15" customHeight="1"/>
    <row r="50" spans="2:2">
      <c r="B50" s="44"/>
    </row>
  </sheetData>
  <mergeCells count="81">
    <mergeCell ref="J28:J29"/>
    <mergeCell ref="J30:J32"/>
    <mergeCell ref="J33:J35"/>
    <mergeCell ref="J36:J37"/>
    <mergeCell ref="I28:I29"/>
    <mergeCell ref="F28:F29"/>
    <mergeCell ref="F36:F37"/>
    <mergeCell ref="H28:H29"/>
    <mergeCell ref="H30:H32"/>
    <mergeCell ref="H33:H35"/>
    <mergeCell ref="H36:H37"/>
    <mergeCell ref="F33:F35"/>
    <mergeCell ref="G36:G37"/>
    <mergeCell ref="G33:G35"/>
    <mergeCell ref="B40:B42"/>
    <mergeCell ref="I36:I37"/>
    <mergeCell ref="I33:I35"/>
    <mergeCell ref="I30:I32"/>
    <mergeCell ref="H38:H39"/>
    <mergeCell ref="H40:H42"/>
    <mergeCell ref="B30:B32"/>
    <mergeCell ref="E40:E42"/>
    <mergeCell ref="D40:D42"/>
    <mergeCell ref="C40:C42"/>
    <mergeCell ref="C33:C35"/>
    <mergeCell ref="B33:B35"/>
    <mergeCell ref="D33:D35"/>
    <mergeCell ref="E33:E35"/>
    <mergeCell ref="D30:D32"/>
    <mergeCell ref="B36:B37"/>
    <mergeCell ref="E38:E39"/>
    <mergeCell ref="C38:C39"/>
    <mergeCell ref="B38:B39"/>
    <mergeCell ref="D38:D39"/>
    <mergeCell ref="G30:G32"/>
    <mergeCell ref="F30:F32"/>
    <mergeCell ref="E36:E37"/>
    <mergeCell ref="D36:D37"/>
    <mergeCell ref="C36:C37"/>
    <mergeCell ref="B6:J6"/>
    <mergeCell ref="B7:J7"/>
    <mergeCell ref="B8:J8"/>
    <mergeCell ref="B9:D9"/>
    <mergeCell ref="I9:J9"/>
    <mergeCell ref="H2:J2"/>
    <mergeCell ref="B3:D3"/>
    <mergeCell ref="G3:J3"/>
    <mergeCell ref="B4:J4"/>
    <mergeCell ref="B5:J5"/>
    <mergeCell ref="B10:J10"/>
    <mergeCell ref="B12:D12"/>
    <mergeCell ref="B11:D11"/>
    <mergeCell ref="H11:J11"/>
    <mergeCell ref="H12:J12"/>
    <mergeCell ref="B14:D14"/>
    <mergeCell ref="H14:J14"/>
    <mergeCell ref="H15:J15"/>
    <mergeCell ref="H13:J13"/>
    <mergeCell ref="H16:J16"/>
    <mergeCell ref="B17:D17"/>
    <mergeCell ref="H17:J17"/>
    <mergeCell ref="H18:J18"/>
    <mergeCell ref="H19:J19"/>
    <mergeCell ref="B18:D18"/>
    <mergeCell ref="B19:E19"/>
    <mergeCell ref="B20:F20"/>
    <mergeCell ref="G20:J20"/>
    <mergeCell ref="F38:F39"/>
    <mergeCell ref="F40:F42"/>
    <mergeCell ref="G38:G39"/>
    <mergeCell ref="G40:G42"/>
    <mergeCell ref="I38:I39"/>
    <mergeCell ref="J38:J39"/>
    <mergeCell ref="I40:I42"/>
    <mergeCell ref="J40:J42"/>
    <mergeCell ref="C28:C29"/>
    <mergeCell ref="G28:G29"/>
    <mergeCell ref="B28:B29"/>
    <mergeCell ref="D28:D29"/>
    <mergeCell ref="C30:C32"/>
    <mergeCell ref="E30:E32"/>
  </mergeCells>
  <pageMargins left="0.7" right="0.7" top="0.75" bottom="0.75" header="0.3" footer="0.3"/>
  <pageSetup paperSize="9" scale="48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G38"/>
  <sheetViews>
    <sheetView zoomScale="80" zoomScaleNormal="80" workbookViewId="0">
      <selection activeCell="K5" sqref="K5"/>
    </sheetView>
  </sheetViews>
  <sheetFormatPr defaultColWidth="9" defaultRowHeight="15"/>
  <cols>
    <col min="1" max="1" width="10.5703125" customWidth="1"/>
    <col min="3" max="3" width="16.7109375" customWidth="1"/>
    <col min="4" max="4" width="14.85546875" customWidth="1"/>
    <col min="5" max="5" width="14.7109375" customWidth="1"/>
    <col min="6" max="6" width="15.5703125" customWidth="1"/>
    <col min="7" max="7" width="56.140625" customWidth="1"/>
  </cols>
  <sheetData>
    <row r="1" spans="1:7" ht="71.25" customHeight="1">
      <c r="A1" s="214" t="s">
        <v>0</v>
      </c>
      <c r="B1" s="215"/>
      <c r="C1" s="215"/>
      <c r="D1" s="215"/>
      <c r="E1" s="215"/>
      <c r="F1" s="215"/>
      <c r="G1" s="216"/>
    </row>
    <row r="2" spans="1:7" ht="22.5" customHeight="1">
      <c r="A2" s="217" t="s">
        <v>1</v>
      </c>
      <c r="B2" s="218"/>
      <c r="C2" s="218"/>
      <c r="D2" s="218"/>
      <c r="E2" s="218"/>
      <c r="F2" s="218"/>
      <c r="G2" s="219"/>
    </row>
    <row r="3" spans="1:7">
      <c r="A3" s="220"/>
      <c r="B3" s="221"/>
      <c r="C3" s="221"/>
      <c r="D3" s="221"/>
      <c r="E3" s="221"/>
      <c r="F3" s="221"/>
      <c r="G3" s="222"/>
    </row>
    <row r="4" spans="1:7" ht="33.75" customHeight="1">
      <c r="A4" s="199" t="s">
        <v>47</v>
      </c>
      <c r="B4" s="200"/>
      <c r="C4" s="200"/>
      <c r="D4" s="200"/>
      <c r="E4" s="200"/>
      <c r="F4" s="200"/>
      <c r="G4" s="201"/>
    </row>
    <row r="5" spans="1:7" ht="27.75" customHeight="1">
      <c r="A5" s="199" t="s">
        <v>48</v>
      </c>
      <c r="B5" s="200"/>
      <c r="C5" s="200"/>
      <c r="D5" s="200"/>
      <c r="E5" s="200"/>
      <c r="F5" s="200"/>
      <c r="G5" s="201"/>
    </row>
    <row r="6" spans="1:7" ht="21.75" customHeight="1">
      <c r="A6" s="199" t="s">
        <v>49</v>
      </c>
      <c r="B6" s="200"/>
      <c r="C6" s="200"/>
      <c r="D6" s="200"/>
      <c r="E6" s="200"/>
      <c r="F6" s="200"/>
      <c r="G6" s="201"/>
    </row>
    <row r="7" spans="1:7" ht="26.25" customHeight="1">
      <c r="A7" s="208" t="s">
        <v>50</v>
      </c>
      <c r="B7" s="209"/>
      <c r="C7" s="209"/>
      <c r="D7" s="209"/>
      <c r="E7" s="209"/>
      <c r="F7" s="209"/>
      <c r="G7" s="210"/>
    </row>
    <row r="8" spans="1:7" ht="27" customHeight="1">
      <c r="A8" s="211"/>
      <c r="B8" s="212"/>
      <c r="C8" s="212"/>
      <c r="D8" s="212"/>
      <c r="E8" s="212"/>
      <c r="F8" s="212"/>
      <c r="G8" s="213"/>
    </row>
    <row r="9" spans="1:7" ht="24.75" customHeight="1">
      <c r="A9" s="190" t="s">
        <v>82</v>
      </c>
      <c r="B9" s="191"/>
      <c r="C9" s="191"/>
      <c r="D9" s="191"/>
      <c r="E9" s="191"/>
      <c r="F9" s="191"/>
      <c r="G9" s="192"/>
    </row>
    <row r="10" spans="1:7" ht="21.75" customHeight="1">
      <c r="A10" s="190" t="s">
        <v>86</v>
      </c>
      <c r="B10" s="191"/>
      <c r="C10" s="191"/>
      <c r="D10" s="191"/>
      <c r="E10" s="191"/>
      <c r="F10" s="191"/>
      <c r="G10" s="192"/>
    </row>
    <row r="11" spans="1:7" ht="22.5" customHeight="1">
      <c r="A11" s="190" t="s">
        <v>51</v>
      </c>
      <c r="B11" s="191"/>
      <c r="C11" s="191"/>
      <c r="D11" s="191"/>
      <c r="E11" s="191"/>
      <c r="F11" s="191"/>
      <c r="G11" s="192"/>
    </row>
    <row r="12" spans="1:7" ht="24.75" customHeight="1">
      <c r="A12" s="190" t="s">
        <v>52</v>
      </c>
      <c r="B12" s="191"/>
      <c r="C12" s="191"/>
      <c r="D12" s="191"/>
      <c r="E12" s="191"/>
      <c r="F12" s="191"/>
      <c r="G12" s="192"/>
    </row>
    <row r="13" spans="1:7" ht="27" customHeight="1">
      <c r="A13" s="205" t="s">
        <v>53</v>
      </c>
      <c r="B13" s="206"/>
      <c r="C13" s="206"/>
      <c r="D13" s="206"/>
      <c r="E13" s="206"/>
      <c r="F13" s="206"/>
      <c r="G13" s="207"/>
    </row>
    <row r="14" spans="1:7" ht="26.25" customHeight="1">
      <c r="A14" s="199" t="s">
        <v>76</v>
      </c>
      <c r="B14" s="200"/>
      <c r="C14" s="200"/>
      <c r="D14" s="200"/>
      <c r="E14" s="200"/>
      <c r="F14" s="200"/>
      <c r="G14" s="201"/>
    </row>
    <row r="15" spans="1:7" ht="24.75" customHeight="1">
      <c r="A15" s="199" t="s">
        <v>54</v>
      </c>
      <c r="B15" s="200"/>
      <c r="C15" s="200"/>
      <c r="D15" s="200"/>
      <c r="E15" s="200"/>
      <c r="F15" s="200"/>
      <c r="G15" s="201"/>
    </row>
    <row r="16" spans="1:7" ht="21.75" customHeight="1">
      <c r="A16" s="199" t="s">
        <v>55</v>
      </c>
      <c r="B16" s="200"/>
      <c r="C16" s="200"/>
      <c r="D16" s="200"/>
      <c r="E16" s="200"/>
      <c r="F16" s="200"/>
      <c r="G16" s="201"/>
    </row>
    <row r="17" spans="1:7" ht="29.25" customHeight="1">
      <c r="A17" s="199" t="s">
        <v>56</v>
      </c>
      <c r="B17" s="200"/>
      <c r="C17" s="200"/>
      <c r="D17" s="200"/>
      <c r="E17" s="200"/>
      <c r="F17" s="200"/>
      <c r="G17" s="201"/>
    </row>
    <row r="18" spans="1:7" ht="24" customHeight="1">
      <c r="A18" s="199" t="s">
        <v>57</v>
      </c>
      <c r="B18" s="200"/>
      <c r="C18" s="200"/>
      <c r="D18" s="200"/>
      <c r="E18" s="200"/>
      <c r="F18" s="200"/>
      <c r="G18" s="201"/>
    </row>
    <row r="19" spans="1:7" ht="24" customHeight="1">
      <c r="A19" s="199" t="s">
        <v>58</v>
      </c>
      <c r="B19" s="200"/>
      <c r="C19" s="200"/>
      <c r="D19" s="200"/>
      <c r="E19" s="200"/>
      <c r="F19" s="200"/>
      <c r="G19" s="201"/>
    </row>
    <row r="20" spans="1:7" ht="28.5" customHeight="1">
      <c r="A20" s="202" t="s">
        <v>83</v>
      </c>
      <c r="B20" s="203"/>
      <c r="C20" s="203"/>
      <c r="D20" s="203"/>
      <c r="E20" s="203"/>
      <c r="F20" s="203"/>
      <c r="G20" s="204"/>
    </row>
    <row r="21" spans="1:7" ht="72">
      <c r="A21" s="14" t="s">
        <v>59</v>
      </c>
      <c r="B21" s="193" t="s">
        <v>60</v>
      </c>
      <c r="C21" s="193"/>
      <c r="D21" s="15" t="s">
        <v>61</v>
      </c>
      <c r="E21" s="15" t="s">
        <v>62</v>
      </c>
      <c r="F21" s="15" t="s">
        <v>63</v>
      </c>
      <c r="G21" s="16" t="s">
        <v>64</v>
      </c>
    </row>
    <row r="22" spans="1:7">
      <c r="A22" s="166">
        <v>1</v>
      </c>
      <c r="B22" s="181" t="s">
        <v>65</v>
      </c>
      <c r="C22" s="182"/>
      <c r="D22" s="169" t="s">
        <v>66</v>
      </c>
      <c r="E22" s="172">
        <v>107.5</v>
      </c>
      <c r="F22" s="175"/>
      <c r="G22" s="178">
        <v>36025</v>
      </c>
    </row>
    <row r="23" spans="1:7">
      <c r="A23" s="167"/>
      <c r="B23" s="183"/>
      <c r="C23" s="184"/>
      <c r="D23" s="170"/>
      <c r="E23" s="173"/>
      <c r="F23" s="176"/>
      <c r="G23" s="179"/>
    </row>
    <row r="24" spans="1:7">
      <c r="A24" s="167"/>
      <c r="B24" s="183"/>
      <c r="C24" s="184"/>
      <c r="D24" s="170"/>
      <c r="E24" s="173"/>
      <c r="F24" s="176"/>
      <c r="G24" s="179"/>
    </row>
    <row r="25" spans="1:7">
      <c r="A25" s="167"/>
      <c r="B25" s="183"/>
      <c r="C25" s="184"/>
      <c r="D25" s="170"/>
      <c r="E25" s="173"/>
      <c r="F25" s="176"/>
      <c r="G25" s="179"/>
    </row>
    <row r="26" spans="1:7">
      <c r="A26" s="167"/>
      <c r="B26" s="183"/>
      <c r="C26" s="184"/>
      <c r="D26" s="170"/>
      <c r="E26" s="173"/>
      <c r="F26" s="176"/>
      <c r="G26" s="179"/>
    </row>
    <row r="27" spans="1:7">
      <c r="A27" s="167"/>
      <c r="B27" s="183"/>
      <c r="C27" s="184"/>
      <c r="D27" s="170"/>
      <c r="E27" s="173"/>
      <c r="F27" s="176"/>
      <c r="G27" s="179"/>
    </row>
    <row r="28" spans="1:7">
      <c r="A28" s="167"/>
      <c r="B28" s="183"/>
      <c r="C28" s="184"/>
      <c r="D28" s="170"/>
      <c r="E28" s="173"/>
      <c r="F28" s="176"/>
      <c r="G28" s="179"/>
    </row>
    <row r="29" spans="1:7">
      <c r="A29" s="167"/>
      <c r="B29" s="183"/>
      <c r="C29" s="184"/>
      <c r="D29" s="170"/>
      <c r="E29" s="173"/>
      <c r="F29" s="176"/>
      <c r="G29" s="179"/>
    </row>
    <row r="30" spans="1:7">
      <c r="A30" s="167"/>
      <c r="B30" s="183"/>
      <c r="C30" s="184"/>
      <c r="D30" s="170"/>
      <c r="E30" s="173"/>
      <c r="F30" s="176"/>
      <c r="G30" s="179"/>
    </row>
    <row r="31" spans="1:7">
      <c r="A31" s="168"/>
      <c r="B31" s="185"/>
      <c r="C31" s="186"/>
      <c r="D31" s="171"/>
      <c r="E31" s="174"/>
      <c r="F31" s="177"/>
      <c r="G31" s="180"/>
    </row>
    <row r="32" spans="1:7" ht="18">
      <c r="A32" s="194" t="s">
        <v>67</v>
      </c>
      <c r="B32" s="195"/>
      <c r="C32" s="195"/>
      <c r="D32" s="17"/>
      <c r="E32" s="18">
        <f>SUM(E22)</f>
        <v>107.5</v>
      </c>
      <c r="F32" s="18"/>
      <c r="G32" s="19">
        <f>SUM(G22)</f>
        <v>36025</v>
      </c>
    </row>
    <row r="33" spans="1:7" ht="19.5" customHeight="1">
      <c r="A33" s="196"/>
      <c r="B33" s="197"/>
      <c r="C33" s="197"/>
      <c r="D33" s="197"/>
      <c r="E33" s="197"/>
      <c r="F33" s="197"/>
      <c r="G33" s="198"/>
    </row>
    <row r="34" spans="1:7" ht="27.75" customHeight="1">
      <c r="A34" s="187" t="s">
        <v>68</v>
      </c>
      <c r="B34" s="188"/>
      <c r="C34" s="188"/>
      <c r="D34" s="188"/>
      <c r="E34" s="188"/>
      <c r="F34" s="188"/>
      <c r="G34" s="189"/>
    </row>
    <row r="35" spans="1:7" ht="24" customHeight="1">
      <c r="A35" s="7"/>
      <c r="B35" s="8"/>
      <c r="C35" s="8"/>
      <c r="D35" s="8"/>
      <c r="E35" s="8"/>
      <c r="F35" s="8"/>
      <c r="G35" s="9"/>
    </row>
    <row r="36" spans="1:7" ht="23.25" customHeight="1">
      <c r="A36" s="190"/>
      <c r="B36" s="191"/>
      <c r="C36" s="191"/>
      <c r="D36" s="191"/>
      <c r="E36" s="191"/>
      <c r="F36" s="191"/>
      <c r="G36" s="192"/>
    </row>
    <row r="37" spans="1:7" ht="31.5" customHeight="1">
      <c r="A37" s="163" t="s">
        <v>69</v>
      </c>
      <c r="B37" s="164"/>
      <c r="C37" s="164"/>
      <c r="D37" s="164"/>
      <c r="E37" s="164"/>
      <c r="F37" s="164"/>
      <c r="G37" s="165"/>
    </row>
    <row r="38" spans="1:7" ht="110.25" customHeight="1"/>
  </sheetData>
  <mergeCells count="32">
    <mergeCell ref="A1:G1"/>
    <mergeCell ref="A2:G2"/>
    <mergeCell ref="A3:G3"/>
    <mergeCell ref="A4:G4"/>
    <mergeCell ref="A5:G5"/>
    <mergeCell ref="A6:G6"/>
    <mergeCell ref="A7:G7"/>
    <mergeCell ref="A8:G8"/>
    <mergeCell ref="A9:G9"/>
    <mergeCell ref="A10:G10"/>
    <mergeCell ref="A11:G11"/>
    <mergeCell ref="A12:G12"/>
    <mergeCell ref="A13:G13"/>
    <mergeCell ref="A14:G14"/>
    <mergeCell ref="A15:G15"/>
    <mergeCell ref="B21:C21"/>
    <mergeCell ref="A32:C32"/>
    <mergeCell ref="A33:G33"/>
    <mergeCell ref="A16:G16"/>
    <mergeCell ref="A17:G17"/>
    <mergeCell ref="A18:G18"/>
    <mergeCell ref="A19:G19"/>
    <mergeCell ref="A20:G20"/>
    <mergeCell ref="A37:G37"/>
    <mergeCell ref="A22:A31"/>
    <mergeCell ref="D22:D31"/>
    <mergeCell ref="E22:E31"/>
    <mergeCell ref="F22:F31"/>
    <mergeCell ref="G22:G31"/>
    <mergeCell ref="B22:C31"/>
    <mergeCell ref="A34:G34"/>
    <mergeCell ref="A36:G36"/>
  </mergeCells>
  <pageMargins left="0.7" right="0.7" top="0.5" bottom="0.75" header="0.3" footer="0.3"/>
  <pageSetup scale="61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G38"/>
  <sheetViews>
    <sheetView topLeftCell="A28" zoomScale="80" zoomScaleNormal="80" workbookViewId="0">
      <selection activeCell="J3" sqref="J3"/>
    </sheetView>
  </sheetViews>
  <sheetFormatPr defaultColWidth="9" defaultRowHeight="15"/>
  <cols>
    <col min="2" max="2" width="22.140625" customWidth="1"/>
    <col min="4" max="4" width="13.140625" customWidth="1"/>
    <col min="5" max="5" width="12.7109375" customWidth="1"/>
    <col min="6" max="6" width="14.42578125" customWidth="1"/>
    <col min="7" max="7" width="52" customWidth="1"/>
  </cols>
  <sheetData>
    <row r="1" spans="1:7" ht="72" customHeight="1">
      <c r="A1" s="214" t="s">
        <v>70</v>
      </c>
      <c r="B1" s="215"/>
      <c r="C1" s="215"/>
      <c r="D1" s="215"/>
      <c r="E1" s="215"/>
      <c r="F1" s="215"/>
      <c r="G1" s="216"/>
    </row>
    <row r="2" spans="1:7" ht="24.75" customHeight="1">
      <c r="A2" s="229" t="s">
        <v>1</v>
      </c>
      <c r="B2" s="230"/>
      <c r="C2" s="230"/>
      <c r="D2" s="230"/>
      <c r="E2" s="230"/>
      <c r="F2" s="230"/>
      <c r="G2" s="231"/>
    </row>
    <row r="3" spans="1:7" ht="18">
      <c r="A3" s="232"/>
      <c r="B3" s="233"/>
      <c r="C3" s="233"/>
      <c r="D3" s="233"/>
      <c r="E3" s="233"/>
      <c r="F3" s="233"/>
      <c r="G3" s="234"/>
    </row>
    <row r="4" spans="1:7" ht="27.75" customHeight="1">
      <c r="A4" s="199" t="s">
        <v>71</v>
      </c>
      <c r="B4" s="200"/>
      <c r="C4" s="200"/>
      <c r="D4" s="200"/>
      <c r="E4" s="200"/>
      <c r="F4" s="200"/>
      <c r="G4" s="201"/>
    </row>
    <row r="5" spans="1:7" ht="24" customHeight="1">
      <c r="A5" s="199" t="s">
        <v>72</v>
      </c>
      <c r="B5" s="200"/>
      <c r="C5" s="200"/>
      <c r="D5" s="200"/>
      <c r="E5" s="200"/>
      <c r="F5" s="200"/>
      <c r="G5" s="201"/>
    </row>
    <row r="6" spans="1:7" ht="21.75" customHeight="1">
      <c r="A6" s="199" t="s">
        <v>73</v>
      </c>
      <c r="B6" s="200"/>
      <c r="C6" s="200"/>
      <c r="D6" s="200"/>
      <c r="E6" s="200"/>
      <c r="F6" s="200"/>
      <c r="G6" s="201"/>
    </row>
    <row r="7" spans="1:7" ht="34.5" customHeight="1">
      <c r="A7" s="226" t="s">
        <v>50</v>
      </c>
      <c r="B7" s="227"/>
      <c r="C7" s="227"/>
      <c r="D7" s="227"/>
      <c r="E7" s="227"/>
      <c r="F7" s="227"/>
      <c r="G7" s="228"/>
    </row>
    <row r="8" spans="1:7" ht="18">
      <c r="A8" s="211"/>
      <c r="B8" s="212"/>
      <c r="C8" s="212"/>
      <c r="D8" s="212"/>
      <c r="E8" s="212"/>
      <c r="F8" s="212"/>
      <c r="G8" s="213"/>
    </row>
    <row r="9" spans="1:7" ht="28.5" customHeight="1">
      <c r="A9" s="190" t="s">
        <v>82</v>
      </c>
      <c r="B9" s="191"/>
      <c r="C9" s="191"/>
      <c r="D9" s="191"/>
      <c r="E9" s="191"/>
      <c r="F9" s="191"/>
      <c r="G9" s="192"/>
    </row>
    <row r="10" spans="1:7" ht="23.25" customHeight="1">
      <c r="A10" s="190" t="s">
        <v>87</v>
      </c>
      <c r="B10" s="191"/>
      <c r="C10" s="191"/>
      <c r="D10" s="191"/>
      <c r="E10" s="191"/>
      <c r="F10" s="191"/>
      <c r="G10" s="192"/>
    </row>
    <row r="11" spans="1:7" ht="26.25" customHeight="1">
      <c r="A11" s="190" t="s">
        <v>74</v>
      </c>
      <c r="B11" s="191"/>
      <c r="C11" s="191"/>
      <c r="D11" s="191"/>
      <c r="E11" s="191"/>
      <c r="F11" s="191"/>
      <c r="G11" s="192"/>
    </row>
    <row r="12" spans="1:7" ht="26.25" customHeight="1">
      <c r="A12" s="190" t="s">
        <v>52</v>
      </c>
      <c r="B12" s="191"/>
      <c r="C12" s="191"/>
      <c r="D12" s="191"/>
      <c r="E12" s="191"/>
      <c r="F12" s="191"/>
      <c r="G12" s="192"/>
    </row>
    <row r="13" spans="1:7" ht="24.75" customHeight="1">
      <c r="A13" s="10"/>
      <c r="B13" s="11"/>
      <c r="C13" s="11"/>
      <c r="D13" s="11"/>
      <c r="E13" s="11"/>
      <c r="F13" s="12"/>
      <c r="G13" s="13" t="s">
        <v>53</v>
      </c>
    </row>
    <row r="14" spans="1:7" ht="32.25" customHeight="1">
      <c r="A14" s="199" t="s">
        <v>75</v>
      </c>
      <c r="B14" s="200"/>
      <c r="C14" s="200"/>
      <c r="D14" s="200"/>
      <c r="E14" s="200"/>
      <c r="F14" s="200"/>
      <c r="G14" s="201"/>
    </row>
    <row r="15" spans="1:7" ht="25.5" customHeight="1">
      <c r="A15" s="199" t="s">
        <v>54</v>
      </c>
      <c r="B15" s="200"/>
      <c r="C15" s="200"/>
      <c r="D15" s="200"/>
      <c r="E15" s="200"/>
      <c r="F15" s="200"/>
      <c r="G15" s="201"/>
    </row>
    <row r="16" spans="1:7" ht="25.5" customHeight="1">
      <c r="A16" s="199" t="s">
        <v>55</v>
      </c>
      <c r="B16" s="200"/>
      <c r="C16" s="200"/>
      <c r="D16" s="200"/>
      <c r="E16" s="200"/>
      <c r="F16" s="200"/>
      <c r="G16" s="201"/>
    </row>
    <row r="17" spans="1:7" ht="25.5" customHeight="1">
      <c r="A17" s="199" t="s">
        <v>56</v>
      </c>
      <c r="B17" s="200"/>
      <c r="C17" s="200"/>
      <c r="D17" s="200"/>
      <c r="E17" s="200"/>
      <c r="F17" s="200"/>
      <c r="G17" s="201"/>
    </row>
    <row r="18" spans="1:7" ht="24" customHeight="1">
      <c r="A18" s="199" t="s">
        <v>57</v>
      </c>
      <c r="B18" s="200"/>
      <c r="C18" s="200"/>
      <c r="D18" s="200"/>
      <c r="E18" s="200"/>
      <c r="F18" s="200"/>
      <c r="G18" s="201"/>
    </row>
    <row r="19" spans="1:7" ht="24.75" customHeight="1">
      <c r="A19" s="199" t="s">
        <v>58</v>
      </c>
      <c r="B19" s="200"/>
      <c r="C19" s="200"/>
      <c r="D19" s="200"/>
      <c r="E19" s="200"/>
      <c r="F19" s="200"/>
      <c r="G19" s="201"/>
    </row>
    <row r="20" spans="1:7" ht="30" customHeight="1">
      <c r="A20" s="202" t="s">
        <v>84</v>
      </c>
      <c r="B20" s="203"/>
      <c r="C20" s="203"/>
      <c r="D20" s="203"/>
      <c r="E20" s="203"/>
      <c r="F20" s="203"/>
      <c r="G20" s="204"/>
    </row>
    <row r="21" spans="1:7" ht="72">
      <c r="A21" s="14" t="s">
        <v>59</v>
      </c>
      <c r="B21" s="193" t="s">
        <v>60</v>
      </c>
      <c r="C21" s="193"/>
      <c r="D21" s="15" t="s">
        <v>61</v>
      </c>
      <c r="E21" s="15" t="s">
        <v>62</v>
      </c>
      <c r="F21" s="15" t="s">
        <v>63</v>
      </c>
      <c r="G21" s="16" t="s">
        <v>64</v>
      </c>
    </row>
    <row r="22" spans="1:7">
      <c r="A22" s="166">
        <v>1</v>
      </c>
      <c r="B22" s="181" t="s">
        <v>65</v>
      </c>
      <c r="C22" s="182"/>
      <c r="D22" s="169" t="s">
        <v>66</v>
      </c>
      <c r="E22" s="172">
        <v>107.5</v>
      </c>
      <c r="F22" s="175"/>
      <c r="G22" s="178">
        <v>3562.5</v>
      </c>
    </row>
    <row r="23" spans="1:7">
      <c r="A23" s="167"/>
      <c r="B23" s="183"/>
      <c r="C23" s="184"/>
      <c r="D23" s="170"/>
      <c r="E23" s="173"/>
      <c r="F23" s="176"/>
      <c r="G23" s="179"/>
    </row>
    <row r="24" spans="1:7">
      <c r="A24" s="167"/>
      <c r="B24" s="183"/>
      <c r="C24" s="184"/>
      <c r="D24" s="170"/>
      <c r="E24" s="173"/>
      <c r="F24" s="176"/>
      <c r="G24" s="179"/>
    </row>
    <row r="25" spans="1:7">
      <c r="A25" s="167"/>
      <c r="B25" s="183"/>
      <c r="C25" s="184"/>
      <c r="D25" s="170"/>
      <c r="E25" s="173"/>
      <c r="F25" s="176"/>
      <c r="G25" s="179"/>
    </row>
    <row r="26" spans="1:7">
      <c r="A26" s="167"/>
      <c r="B26" s="183"/>
      <c r="C26" s="184"/>
      <c r="D26" s="170"/>
      <c r="E26" s="173"/>
      <c r="F26" s="176"/>
      <c r="G26" s="179"/>
    </row>
    <row r="27" spans="1:7">
      <c r="A27" s="167"/>
      <c r="B27" s="183"/>
      <c r="C27" s="184"/>
      <c r="D27" s="170"/>
      <c r="E27" s="173"/>
      <c r="F27" s="176"/>
      <c r="G27" s="179"/>
    </row>
    <row r="28" spans="1:7">
      <c r="A28" s="167"/>
      <c r="B28" s="183"/>
      <c r="C28" s="184"/>
      <c r="D28" s="170"/>
      <c r="E28" s="173"/>
      <c r="F28" s="176"/>
      <c r="G28" s="179"/>
    </row>
    <row r="29" spans="1:7">
      <c r="A29" s="167"/>
      <c r="B29" s="183"/>
      <c r="C29" s="184"/>
      <c r="D29" s="170"/>
      <c r="E29" s="173"/>
      <c r="F29" s="176"/>
      <c r="G29" s="179"/>
    </row>
    <row r="30" spans="1:7">
      <c r="A30" s="167"/>
      <c r="B30" s="183"/>
      <c r="C30" s="184"/>
      <c r="D30" s="170"/>
      <c r="E30" s="173"/>
      <c r="F30" s="176"/>
      <c r="G30" s="179"/>
    </row>
    <row r="31" spans="1:7">
      <c r="A31" s="168"/>
      <c r="B31" s="185"/>
      <c r="C31" s="186"/>
      <c r="D31" s="171"/>
      <c r="E31" s="174"/>
      <c r="F31" s="177"/>
      <c r="G31" s="180"/>
    </row>
    <row r="32" spans="1:7" ht="18">
      <c r="A32" s="194" t="s">
        <v>67</v>
      </c>
      <c r="B32" s="195"/>
      <c r="C32" s="195"/>
      <c r="D32" s="17"/>
      <c r="E32" s="18">
        <f>SUM(E22)</f>
        <v>107.5</v>
      </c>
      <c r="F32" s="18"/>
      <c r="G32" s="19">
        <v>3562.5</v>
      </c>
    </row>
    <row r="33" spans="1:7" ht="18">
      <c r="A33" s="196"/>
      <c r="B33" s="197"/>
      <c r="C33" s="197"/>
      <c r="D33" s="197"/>
      <c r="E33" s="197"/>
      <c r="F33" s="197"/>
      <c r="G33" s="198"/>
    </row>
    <row r="34" spans="1:7" ht="25.5" customHeight="1">
      <c r="A34" s="187" t="s">
        <v>68</v>
      </c>
      <c r="B34" s="188"/>
      <c r="C34" s="188"/>
      <c r="D34" s="188"/>
      <c r="E34" s="188"/>
      <c r="F34" s="188"/>
      <c r="G34" s="189"/>
    </row>
    <row r="35" spans="1:7" ht="25.5" customHeight="1">
      <c r="A35" s="7"/>
      <c r="B35" s="8"/>
      <c r="C35" s="8"/>
      <c r="D35" s="8"/>
      <c r="E35" s="8"/>
      <c r="F35" s="8"/>
      <c r="G35" s="9"/>
    </row>
    <row r="36" spans="1:7" ht="24" customHeight="1">
      <c r="A36" s="190"/>
      <c r="B36" s="191"/>
      <c r="C36" s="191"/>
      <c r="D36" s="191"/>
      <c r="E36" s="191"/>
      <c r="F36" s="191"/>
      <c r="G36" s="192"/>
    </row>
    <row r="37" spans="1:7" ht="27" customHeight="1" thickBot="1">
      <c r="A37" s="223" t="s">
        <v>69</v>
      </c>
      <c r="B37" s="224"/>
      <c r="C37" s="224"/>
      <c r="D37" s="224"/>
      <c r="E37" s="224"/>
      <c r="F37" s="224"/>
      <c r="G37" s="225"/>
    </row>
    <row r="38" spans="1:7" ht="128.25" customHeight="1">
      <c r="A38" s="22"/>
      <c r="B38" s="22"/>
      <c r="C38" s="22"/>
      <c r="D38" s="22"/>
      <c r="E38" s="22"/>
      <c r="F38" s="22"/>
      <c r="G38" s="22"/>
    </row>
  </sheetData>
  <mergeCells count="31">
    <mergeCell ref="A1:G1"/>
    <mergeCell ref="A2:G2"/>
    <mergeCell ref="A3:G3"/>
    <mergeCell ref="A4:G4"/>
    <mergeCell ref="A5:G5"/>
    <mergeCell ref="A6:G6"/>
    <mergeCell ref="A7:G7"/>
    <mergeCell ref="A8:G8"/>
    <mergeCell ref="A9:G9"/>
    <mergeCell ref="A10:G10"/>
    <mergeCell ref="A11:G11"/>
    <mergeCell ref="A12:G12"/>
    <mergeCell ref="A14:G14"/>
    <mergeCell ref="A15:G15"/>
    <mergeCell ref="A16:G16"/>
    <mergeCell ref="A17:G17"/>
    <mergeCell ref="A18:G18"/>
    <mergeCell ref="A19:G19"/>
    <mergeCell ref="A20:G20"/>
    <mergeCell ref="B21:C21"/>
    <mergeCell ref="A34:G34"/>
    <mergeCell ref="A36:G36"/>
    <mergeCell ref="A37:G37"/>
    <mergeCell ref="A22:A31"/>
    <mergeCell ref="D22:D31"/>
    <mergeCell ref="E22:E31"/>
    <mergeCell ref="F22:F31"/>
    <mergeCell ref="G22:G31"/>
    <mergeCell ref="B22:C31"/>
    <mergeCell ref="A32:C32"/>
    <mergeCell ref="A33:G33"/>
  </mergeCells>
  <pageMargins left="0.95" right="0.7" top="0.75" bottom="0.75" header="0.3" footer="0.3"/>
  <pageSetup scale="60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MANGROL SUMMARY  </vt:lpstr>
      <vt:lpstr>MILK VAN</vt:lpstr>
      <vt:lpstr>SYSTEM FRIGHT</vt:lpstr>
      <vt:lpstr>DIFFERENT</vt:lpstr>
      <vt:lpstr>DIFFERENT!Print_Area</vt:lpstr>
      <vt:lpstr>'SYSTEM FRIGHT'!Print_Area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pradeep</dc:creator>
  <cp:lastModifiedBy>dell</cp:lastModifiedBy>
  <cp:lastPrinted>2021-10-04T09:10:22Z</cp:lastPrinted>
  <dcterms:created xsi:type="dcterms:W3CDTF">2019-06-25T12:34:00Z</dcterms:created>
  <dcterms:modified xsi:type="dcterms:W3CDTF">2021-10-16T05:14:07Z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1033-11.2.0.10196</vt:lpwstr>
  </property>
</Properties>
</file>