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MANGROL " sheetId="1" r:id="rId1"/>
    <sheet name="NIMBHARA" sheetId="2" r:id="rId2"/>
  </sheets>
  <definedNames>
    <definedName name="_xlnm.Print_Area" localSheetId="0">'MANGROL '!$A$1:$H$26</definedName>
    <definedName name="_xlnm.Print_Area" localSheetId="1">NIMBHARA!$A$1:$I$25</definedName>
  </definedNames>
  <calcPr calcId="125725"/>
</workbook>
</file>

<file path=xl/calcChain.xml><?xml version="1.0" encoding="utf-8"?>
<calcChain xmlns="http://schemas.openxmlformats.org/spreadsheetml/2006/main">
  <c r="F21" i="2"/>
  <c r="F24" i="1"/>
  <c r="F20"/>
  <c r="F21" s="1"/>
  <c r="F17"/>
  <c r="F22" s="1"/>
  <c r="D17" i="2"/>
  <c r="F15"/>
  <c r="F17" s="1"/>
  <c r="F18" s="1"/>
  <c r="F19" l="1"/>
</calcChain>
</file>

<file path=xl/sharedStrings.xml><?xml version="1.0" encoding="utf-8"?>
<sst xmlns="http://schemas.openxmlformats.org/spreadsheetml/2006/main" count="52" uniqueCount="34">
  <si>
    <t>M/S J.K. CEMENT WORKS</t>
  </si>
  <si>
    <t>NEW MANGROL UNIT</t>
  </si>
  <si>
    <t xml:space="preserve">Name Of Firm :  SHARMA CEMENT AGENCY MANIA </t>
  </si>
  <si>
    <t>J.K. CEMENT LTD.</t>
  </si>
  <si>
    <t>PAN:-AVSPS5502L</t>
  </si>
  <si>
    <t>UDB CORPORATE TOWER</t>
  </si>
  <si>
    <t>GST NO. :- '08AVSPS5502L1ZW</t>
  </si>
  <si>
    <t>A-2, 4TH FLOOR</t>
  </si>
  <si>
    <t>JLN MARG</t>
  </si>
  <si>
    <t>JAIPUR</t>
  </si>
  <si>
    <t>HSN CODE:-  996111</t>
  </si>
  <si>
    <t>GST NO :- 08AABCJ0355R1Z7</t>
  </si>
  <si>
    <t>Email:-  sumitkatara@gmail.com</t>
  </si>
  <si>
    <t>S. NO.</t>
  </si>
  <si>
    <t>PARTICULAR</t>
  </si>
  <si>
    <t>QTY. MT</t>
  </si>
  <si>
    <t>RATE PER MT</t>
  </si>
  <si>
    <t>AMOUNT</t>
  </si>
  <si>
    <t>TOTAL  SALE DHOLPUR  FROM NEW MANGROL PLANT</t>
  </si>
  <si>
    <t xml:space="preserve">TOTAL </t>
  </si>
  <si>
    <t>SGST  @ 9%</t>
  </si>
  <si>
    <t>CGST  @ 9%</t>
  </si>
  <si>
    <t>GRAND TOTAL</t>
  </si>
  <si>
    <t>NIMBAHERA  UNIT</t>
  </si>
  <si>
    <t xml:space="preserve">Name Of  Firm : SHARMA CEMENT AGENCY MANIA </t>
  </si>
  <si>
    <t>A-2,4TH FLOOR</t>
  </si>
  <si>
    <t xml:space="preserve">TOTAL  SALE DHOLPUR  FROM NIMBAHERA PLANT ( WS ) </t>
  </si>
  <si>
    <t>CGST @ 9%</t>
  </si>
  <si>
    <t>BILL NO :-   33</t>
  </si>
  <si>
    <t>BILL NO:-   34</t>
  </si>
  <si>
    <t xml:space="preserve">BO  TARGET  BILL FOR THE QUARTER SECOND   -2021       
       </t>
  </si>
  <si>
    <t>DATE:-  30/09/2021</t>
  </si>
  <si>
    <t>DATE:-           30/09/2021</t>
  </si>
  <si>
    <t xml:space="preserve">BO TARGET BILL FOR THE QUARTER  SECOND   -   2021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</si>
</sst>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b/>
      <u/>
      <sz val="16"/>
      <color theme="10"/>
      <name val="Calibri"/>
      <family val="2"/>
    </font>
    <font>
      <b/>
      <u/>
      <sz val="16"/>
      <color theme="10"/>
      <name val="Calibri"/>
      <family val="2"/>
      <scheme val="minor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8" fillId="0" borderId="0" xfId="0" applyFont="1" applyBorder="1"/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9" fillId="0" borderId="0" xfId="1" applyFont="1" applyBorder="1" applyAlignment="1" applyProtection="1"/>
    <xf numFmtId="0" fontId="10" fillId="0" borderId="0" xfId="1" applyFont="1" applyBorder="1" applyAlignment="1" applyProtection="1"/>
    <xf numFmtId="0" fontId="2" fillId="0" borderId="0" xfId="0" applyFont="1" applyBorder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3" fontId="2" fillId="0" borderId="15" xfId="2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43" fontId="2" fillId="0" borderId="15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43" fontId="2" fillId="0" borderId="7" xfId="2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3" fontId="4" fillId="0" borderId="15" xfId="2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Border="1"/>
    <xf numFmtId="0" fontId="11" fillId="0" borderId="0" xfId="0" applyFont="1" applyBorder="1" applyAlignment="1">
      <alignment vertical="top"/>
    </xf>
    <xf numFmtId="0" fontId="5" fillId="0" borderId="0" xfId="0" applyFont="1"/>
    <xf numFmtId="0" fontId="11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5" fillId="0" borderId="15" xfId="2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3" fontId="5" fillId="0" borderId="15" xfId="2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43" fontId="7" fillId="0" borderId="23" xfId="2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43" fontId="5" fillId="0" borderId="10" xfId="2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5" fontId="2" fillId="0" borderId="0" xfId="0" applyNumberFormat="1" applyFont="1" applyBorder="1" applyAlignment="1">
      <alignment vertical="center"/>
    </xf>
    <xf numFmtId="0" fontId="9" fillId="0" borderId="0" xfId="1" applyFont="1" applyBorder="1" applyAlignment="1" applyProtection="1">
      <alignment vertical="center"/>
    </xf>
    <xf numFmtId="0" fontId="5" fillId="0" borderId="0" xfId="0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zoomScale="70" zoomScaleNormal="70" workbookViewId="0">
      <selection activeCell="K9" sqref="K9"/>
    </sheetView>
  </sheetViews>
  <sheetFormatPr defaultRowHeight="15"/>
  <cols>
    <col min="2" max="2" width="25.28515625" customWidth="1"/>
    <col min="3" max="3" width="72.140625" customWidth="1"/>
    <col min="4" max="4" width="14.42578125" customWidth="1"/>
    <col min="6" max="6" width="20.42578125" customWidth="1"/>
    <col min="7" max="7" width="17.7109375" customWidth="1"/>
  </cols>
  <sheetData>
    <row r="1" spans="2:7">
      <c r="B1" s="2"/>
      <c r="C1" s="2"/>
      <c r="D1" s="2"/>
      <c r="E1" s="2"/>
      <c r="F1" s="2"/>
      <c r="G1" s="2"/>
    </row>
    <row r="2" spans="2:7" ht="21">
      <c r="B2" s="13" t="s">
        <v>0</v>
      </c>
      <c r="C2" s="13"/>
      <c r="D2" s="13"/>
      <c r="E2" s="13"/>
      <c r="F2" s="13"/>
      <c r="G2" s="13"/>
    </row>
    <row r="3" spans="2:7" ht="29.25" customHeight="1">
      <c r="B3" s="13" t="s">
        <v>1</v>
      </c>
      <c r="C3" s="13"/>
      <c r="D3" s="13" t="s">
        <v>2</v>
      </c>
      <c r="E3" s="13"/>
      <c r="F3" s="13"/>
      <c r="G3" s="13"/>
    </row>
    <row r="4" spans="2:7" ht="32.25" customHeight="1">
      <c r="B4" s="13" t="s">
        <v>3</v>
      </c>
      <c r="C4" s="13"/>
      <c r="D4" s="14" t="s">
        <v>4</v>
      </c>
      <c r="E4" s="13"/>
      <c r="F4" s="13"/>
      <c r="G4" s="13"/>
    </row>
    <row r="5" spans="2:7" ht="31.5" customHeight="1">
      <c r="B5" s="13" t="s">
        <v>5</v>
      </c>
      <c r="C5" s="13"/>
      <c r="D5" s="14" t="s">
        <v>6</v>
      </c>
      <c r="E5" s="13"/>
      <c r="F5" s="13"/>
      <c r="G5" s="13"/>
    </row>
    <row r="6" spans="2:7" ht="36" customHeight="1">
      <c r="B6" s="13" t="s">
        <v>7</v>
      </c>
      <c r="C6" s="13"/>
      <c r="D6" s="13" t="s">
        <v>28</v>
      </c>
      <c r="E6" s="15"/>
      <c r="F6" s="15"/>
      <c r="G6" s="13"/>
    </row>
    <row r="7" spans="2:7" ht="33.75" customHeight="1">
      <c r="B7" s="13" t="s">
        <v>8</v>
      </c>
      <c r="C7" s="13"/>
      <c r="D7" s="13" t="s">
        <v>31</v>
      </c>
      <c r="E7" s="16"/>
      <c r="F7" s="16"/>
      <c r="G7" s="13"/>
    </row>
    <row r="8" spans="2:7" ht="30.75" customHeight="1">
      <c r="B8" s="13" t="s">
        <v>9</v>
      </c>
      <c r="C8" s="13"/>
      <c r="D8" s="13" t="s">
        <v>10</v>
      </c>
      <c r="E8" s="17"/>
      <c r="F8" s="17"/>
      <c r="G8" s="13"/>
    </row>
    <row r="9" spans="2:7" ht="33.75" customHeight="1">
      <c r="B9" s="13" t="s">
        <v>11</v>
      </c>
      <c r="C9" s="13"/>
      <c r="D9" s="13" t="s">
        <v>12</v>
      </c>
      <c r="E9" s="18"/>
      <c r="F9" s="19"/>
      <c r="G9" s="13"/>
    </row>
    <row r="10" spans="2:7" ht="21">
      <c r="B10" s="13"/>
      <c r="C10" s="13"/>
      <c r="D10" s="13"/>
      <c r="E10" s="19"/>
      <c r="F10" s="19"/>
      <c r="G10" s="13"/>
    </row>
    <row r="11" spans="2:7" ht="21.75" thickBot="1">
      <c r="B11" s="13"/>
      <c r="C11" s="13"/>
      <c r="D11" s="13"/>
      <c r="E11" s="13"/>
      <c r="F11" s="13"/>
      <c r="G11" s="13"/>
    </row>
    <row r="12" spans="2:7" ht="21">
      <c r="B12" s="74" t="s">
        <v>33</v>
      </c>
      <c r="C12" s="75"/>
      <c r="D12" s="75"/>
      <c r="E12" s="75"/>
      <c r="F12" s="76"/>
      <c r="G12" s="20"/>
    </row>
    <row r="13" spans="2:7" ht="21">
      <c r="B13" s="77"/>
      <c r="C13" s="78"/>
      <c r="D13" s="78"/>
      <c r="E13" s="78"/>
      <c r="F13" s="79"/>
      <c r="G13" s="20"/>
    </row>
    <row r="14" spans="2:7" ht="21">
      <c r="B14" s="22"/>
      <c r="C14" s="23"/>
      <c r="D14" s="23"/>
      <c r="E14" s="23"/>
      <c r="F14" s="24"/>
      <c r="G14" s="20"/>
    </row>
    <row r="15" spans="2:7" ht="21">
      <c r="B15" s="6"/>
      <c r="C15" s="25"/>
      <c r="D15" s="25"/>
      <c r="E15" s="25"/>
      <c r="F15" s="26"/>
      <c r="G15" s="13"/>
    </row>
    <row r="16" spans="2:7" ht="63">
      <c r="B16" s="27" t="s">
        <v>13</v>
      </c>
      <c r="C16" s="12" t="s">
        <v>14</v>
      </c>
      <c r="D16" s="12" t="s">
        <v>15</v>
      </c>
      <c r="E16" s="12" t="s">
        <v>16</v>
      </c>
      <c r="F16" s="28" t="s">
        <v>17</v>
      </c>
      <c r="G16" s="13"/>
    </row>
    <row r="17" spans="2:9" ht="45" customHeight="1">
      <c r="B17" s="29">
        <v>1</v>
      </c>
      <c r="C17" s="3" t="s">
        <v>18</v>
      </c>
      <c r="D17" s="30">
        <v>2207.75</v>
      </c>
      <c r="E17" s="3">
        <v>20</v>
      </c>
      <c r="F17" s="31">
        <f>D17*E17</f>
        <v>44155</v>
      </c>
      <c r="G17" s="13"/>
      <c r="H17" s="1"/>
      <c r="I17" s="1"/>
    </row>
    <row r="18" spans="2:9" ht="21">
      <c r="B18" s="80"/>
      <c r="C18" s="81"/>
      <c r="D18" s="81"/>
      <c r="E18" s="81"/>
      <c r="F18" s="82"/>
      <c r="G18" s="13"/>
      <c r="H18" s="1"/>
      <c r="I18" s="1"/>
    </row>
    <row r="19" spans="2:9" ht="21">
      <c r="B19" s="83"/>
      <c r="C19" s="84"/>
      <c r="D19" s="84"/>
      <c r="E19" s="84"/>
      <c r="F19" s="85"/>
      <c r="G19" s="13"/>
      <c r="H19" s="1"/>
      <c r="I19" s="1"/>
    </row>
    <row r="20" spans="2:9" ht="36" customHeight="1">
      <c r="B20" s="32"/>
      <c r="C20" s="3" t="s">
        <v>19</v>
      </c>
      <c r="D20" s="4">
        <v>2207.75</v>
      </c>
      <c r="E20" s="5">
        <v>20</v>
      </c>
      <c r="F20" s="31">
        <f t="shared" ref="F20" si="0">D20*E20</f>
        <v>44155</v>
      </c>
      <c r="G20" s="13"/>
      <c r="H20" s="1"/>
      <c r="I20" s="1"/>
    </row>
    <row r="21" spans="2:9" ht="31.5" customHeight="1">
      <c r="B21" s="6"/>
      <c r="C21" s="12" t="s">
        <v>20</v>
      </c>
      <c r="D21" s="12"/>
      <c r="E21" s="12"/>
      <c r="F21" s="33">
        <f>F20*9%</f>
        <v>3973.95</v>
      </c>
      <c r="G21" s="13"/>
      <c r="H21" s="1"/>
      <c r="I21" s="1"/>
    </row>
    <row r="22" spans="2:9" ht="30" customHeight="1">
      <c r="B22" s="6"/>
      <c r="C22" s="12" t="s">
        <v>21</v>
      </c>
      <c r="D22" s="12"/>
      <c r="E22" s="12"/>
      <c r="F22" s="33">
        <f>F17*9%</f>
        <v>3973.95</v>
      </c>
      <c r="G22" s="13"/>
      <c r="H22" s="1"/>
      <c r="I22" s="1"/>
    </row>
    <row r="23" spans="2:9" ht="21" customHeight="1">
      <c r="B23" s="6"/>
      <c r="C23" s="34"/>
      <c r="D23" s="35"/>
      <c r="E23" s="35"/>
      <c r="F23" s="36"/>
      <c r="G23" s="13"/>
      <c r="H23" s="1"/>
      <c r="I23" s="1"/>
    </row>
    <row r="24" spans="2:9" ht="21">
      <c r="B24" s="6"/>
      <c r="C24" s="7" t="s">
        <v>22</v>
      </c>
      <c r="D24" s="23"/>
      <c r="E24" s="23"/>
      <c r="F24" s="37">
        <f>SUM(F20:F22)</f>
        <v>52102.899999999994</v>
      </c>
      <c r="G24" s="13"/>
      <c r="H24" s="1"/>
      <c r="I24" s="1"/>
    </row>
    <row r="25" spans="2:9" ht="21.75" thickBot="1">
      <c r="B25" s="38"/>
      <c r="C25" s="8"/>
      <c r="D25" s="39"/>
      <c r="E25" s="39"/>
      <c r="F25" s="9"/>
      <c r="G25" s="13"/>
      <c r="H25" s="1"/>
      <c r="I25" s="1"/>
    </row>
    <row r="26" spans="2:9" ht="21">
      <c r="B26" s="13"/>
      <c r="C26" s="13"/>
      <c r="D26" s="13"/>
      <c r="E26" s="13"/>
      <c r="F26" s="13"/>
      <c r="G26" s="13"/>
      <c r="H26" s="1"/>
      <c r="I26" s="1"/>
    </row>
  </sheetData>
  <mergeCells count="2">
    <mergeCell ref="B12:F13"/>
    <mergeCell ref="B18:F19"/>
  </mergeCells>
  <pageMargins left="0.45" right="0.7" top="3.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tabSelected="1" zoomScale="60" zoomScaleNormal="60" workbookViewId="0">
      <selection activeCell="N14" sqref="N14"/>
    </sheetView>
  </sheetViews>
  <sheetFormatPr defaultRowHeight="15"/>
  <cols>
    <col min="2" max="2" width="15.85546875" customWidth="1"/>
    <col min="3" max="3" width="74.7109375" customWidth="1"/>
    <col min="4" max="4" width="15.28515625" customWidth="1"/>
    <col min="6" max="6" width="21" customWidth="1"/>
  </cols>
  <sheetData>
    <row r="2" spans="2:9" ht="30" customHeight="1">
      <c r="B2" s="68" t="s">
        <v>0</v>
      </c>
      <c r="C2" s="69"/>
      <c r="D2" s="69"/>
      <c r="E2" s="69"/>
      <c r="F2" s="69"/>
      <c r="G2" s="69"/>
      <c r="H2" s="69"/>
      <c r="I2" s="70"/>
    </row>
    <row r="3" spans="2:9" ht="31.5" customHeight="1">
      <c r="B3" s="68" t="s">
        <v>23</v>
      </c>
      <c r="C3" s="69"/>
      <c r="D3" s="68" t="s">
        <v>24</v>
      </c>
      <c r="E3" s="68"/>
      <c r="F3" s="69"/>
      <c r="G3" s="69"/>
      <c r="H3" s="69"/>
      <c r="I3" s="70"/>
    </row>
    <row r="4" spans="2:9" ht="33.75" customHeight="1">
      <c r="B4" s="68" t="s">
        <v>3</v>
      </c>
      <c r="C4" s="69"/>
      <c r="D4" s="68" t="s">
        <v>4</v>
      </c>
      <c r="E4" s="68"/>
      <c r="F4" s="69"/>
      <c r="G4" s="69"/>
      <c r="H4" s="69"/>
      <c r="I4" s="70"/>
    </row>
    <row r="5" spans="2:9" ht="26.25" customHeight="1">
      <c r="B5" s="68" t="s">
        <v>5</v>
      </c>
      <c r="C5" s="69"/>
      <c r="D5" s="68" t="s">
        <v>6</v>
      </c>
      <c r="E5" s="68"/>
      <c r="F5" s="69"/>
      <c r="G5" s="69"/>
      <c r="H5" s="69"/>
      <c r="I5" s="70"/>
    </row>
    <row r="6" spans="2:9" ht="31.5" customHeight="1">
      <c r="B6" s="68" t="s">
        <v>25</v>
      </c>
      <c r="C6" s="69"/>
      <c r="D6" s="68" t="s">
        <v>29</v>
      </c>
      <c r="E6" s="68"/>
      <c r="F6" s="69"/>
      <c r="G6" s="69"/>
      <c r="H6" s="69"/>
      <c r="I6" s="70"/>
    </row>
    <row r="7" spans="2:9" ht="21">
      <c r="B7" s="68" t="s">
        <v>8</v>
      </c>
      <c r="C7" s="69"/>
      <c r="D7" s="68" t="s">
        <v>32</v>
      </c>
      <c r="E7" s="68"/>
      <c r="F7" s="71"/>
      <c r="G7" s="69"/>
      <c r="H7" s="69"/>
      <c r="I7" s="70"/>
    </row>
    <row r="8" spans="2:9" ht="27.75" customHeight="1">
      <c r="B8" s="68" t="s">
        <v>9</v>
      </c>
      <c r="C8" s="69"/>
      <c r="D8" s="68" t="s">
        <v>10</v>
      </c>
      <c r="E8" s="68"/>
      <c r="F8" s="69"/>
      <c r="G8" s="69"/>
      <c r="H8" s="69"/>
      <c r="I8" s="70"/>
    </row>
    <row r="9" spans="2:9" ht="30.75" customHeight="1">
      <c r="B9" s="68" t="s">
        <v>11</v>
      </c>
      <c r="C9" s="69"/>
      <c r="D9" s="68" t="s">
        <v>12</v>
      </c>
      <c r="E9" s="68"/>
      <c r="F9" s="72"/>
      <c r="G9" s="69"/>
      <c r="H9" s="69"/>
      <c r="I9" s="70"/>
    </row>
    <row r="10" spans="2:9" ht="21.75" thickBot="1">
      <c r="B10" s="68"/>
      <c r="C10" s="69"/>
      <c r="D10" s="69"/>
      <c r="E10" s="69"/>
      <c r="F10" s="69"/>
      <c r="G10" s="73"/>
      <c r="H10" s="73"/>
      <c r="I10" s="70"/>
    </row>
    <row r="11" spans="2:9" ht="18.75">
      <c r="B11" s="86" t="s">
        <v>30</v>
      </c>
      <c r="C11" s="87"/>
      <c r="D11" s="87"/>
      <c r="E11" s="87"/>
      <c r="F11" s="88"/>
      <c r="G11" s="43"/>
      <c r="H11" s="44"/>
      <c r="I11" s="41"/>
    </row>
    <row r="12" spans="2:9" ht="18.75">
      <c r="B12" s="89"/>
      <c r="C12" s="90"/>
      <c r="D12" s="90"/>
      <c r="E12" s="90"/>
      <c r="F12" s="91"/>
      <c r="G12" s="43"/>
      <c r="H12" s="44"/>
      <c r="I12" s="41"/>
    </row>
    <row r="13" spans="2:9" ht="28.5" customHeight="1">
      <c r="B13" s="45"/>
      <c r="C13" s="46"/>
      <c r="D13" s="46"/>
      <c r="E13" s="46"/>
      <c r="F13" s="47"/>
      <c r="G13" s="42"/>
      <c r="H13" s="44"/>
      <c r="I13" s="41"/>
    </row>
    <row r="14" spans="2:9" ht="56.25">
      <c r="B14" s="48" t="s">
        <v>13</v>
      </c>
      <c r="C14" s="21" t="s">
        <v>14</v>
      </c>
      <c r="D14" s="49" t="s">
        <v>15</v>
      </c>
      <c r="E14" s="49" t="s">
        <v>16</v>
      </c>
      <c r="F14" s="50" t="s">
        <v>17</v>
      </c>
      <c r="G14" s="51"/>
      <c r="H14" s="44"/>
      <c r="I14" s="41"/>
    </row>
    <row r="15" spans="2:9" ht="33" customHeight="1">
      <c r="B15" s="52">
        <v>1</v>
      </c>
      <c r="C15" s="3" t="s">
        <v>26</v>
      </c>
      <c r="D15" s="53">
        <v>243.75</v>
      </c>
      <c r="E15" s="54">
        <v>20</v>
      </c>
      <c r="F15" s="55">
        <f>+D15*E15</f>
        <v>4875</v>
      </c>
      <c r="G15" s="51"/>
      <c r="H15" s="44"/>
      <c r="I15" s="41"/>
    </row>
    <row r="16" spans="2:9" ht="43.5" customHeight="1">
      <c r="B16" s="10"/>
      <c r="C16" s="46"/>
      <c r="D16" s="56"/>
      <c r="E16" s="46"/>
      <c r="F16" s="47"/>
      <c r="G16" s="51"/>
      <c r="H16" s="44"/>
      <c r="I16" s="41"/>
    </row>
    <row r="17" spans="2:10" ht="33" customHeight="1">
      <c r="B17" s="57"/>
      <c r="C17" s="3" t="s">
        <v>19</v>
      </c>
      <c r="D17" s="4">
        <f>SUM(D15:D15)</f>
        <v>243.75</v>
      </c>
      <c r="E17" s="11">
        <v>20</v>
      </c>
      <c r="F17" s="40">
        <f>SUM(F15:F16)</f>
        <v>4875</v>
      </c>
      <c r="G17" s="51"/>
      <c r="H17" s="44"/>
      <c r="I17" s="41"/>
      <c r="J17" s="2"/>
    </row>
    <row r="18" spans="2:10" ht="37.5" customHeight="1">
      <c r="B18" s="10"/>
      <c r="C18" s="21" t="s">
        <v>20</v>
      </c>
      <c r="D18" s="58"/>
      <c r="E18" s="58"/>
      <c r="F18" s="59">
        <f>F17*9%</f>
        <v>438.75</v>
      </c>
      <c r="G18" s="51"/>
      <c r="H18" s="44"/>
      <c r="I18" s="41"/>
    </row>
    <row r="19" spans="2:10" ht="34.5" customHeight="1">
      <c r="B19" s="10"/>
      <c r="C19" s="21" t="s">
        <v>27</v>
      </c>
      <c r="D19" s="58"/>
      <c r="E19" s="58"/>
      <c r="F19" s="59">
        <f>+F17*9%</f>
        <v>438.75</v>
      </c>
      <c r="G19" s="51"/>
      <c r="H19" s="44"/>
      <c r="I19" s="41"/>
    </row>
    <row r="20" spans="2:10" ht="0.75" customHeight="1">
      <c r="B20" s="10"/>
      <c r="C20" s="60"/>
      <c r="D20" s="60"/>
      <c r="E20" s="60"/>
      <c r="F20" s="61"/>
      <c r="G20" s="51"/>
      <c r="H20" s="44"/>
      <c r="I20" s="41"/>
    </row>
    <row r="21" spans="2:10" ht="33" customHeight="1" thickBot="1">
      <c r="B21" s="92"/>
      <c r="C21" s="93" t="s">
        <v>22</v>
      </c>
      <c r="D21" s="62"/>
      <c r="E21" s="62"/>
      <c r="F21" s="63">
        <f>SUM(F17:F19)</f>
        <v>5752.5</v>
      </c>
      <c r="G21" s="51"/>
      <c r="H21" s="44"/>
      <c r="I21" s="41"/>
    </row>
    <row r="22" spans="2:10" ht="1.5" customHeight="1" thickBot="1">
      <c r="B22" s="64"/>
      <c r="C22" s="65"/>
      <c r="D22" s="65"/>
      <c r="E22" s="65"/>
      <c r="F22" s="66"/>
      <c r="G22" s="51"/>
      <c r="H22" s="44"/>
      <c r="I22" s="41"/>
    </row>
    <row r="23" spans="2:10">
      <c r="B23" s="67"/>
      <c r="C23" s="67"/>
      <c r="D23" s="67"/>
      <c r="E23" s="67"/>
      <c r="F23" s="67"/>
      <c r="G23" s="41"/>
      <c r="H23" s="41"/>
      <c r="I23" s="41"/>
    </row>
    <row r="24" spans="2:10">
      <c r="B24" s="2"/>
      <c r="C24" s="2"/>
      <c r="D24" s="2"/>
      <c r="E24" s="2"/>
      <c r="F24" s="2"/>
      <c r="G24" s="1"/>
      <c r="H24" s="1"/>
    </row>
  </sheetData>
  <mergeCells count="1">
    <mergeCell ref="B11:F12"/>
  </mergeCells>
  <pageMargins left="0.7" right="0.7" top="3.5" bottom="0.75" header="0.3" footer="0.3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MANGROL </vt:lpstr>
      <vt:lpstr>NIMBHARA</vt:lpstr>
      <vt:lpstr>'MANGROL '!Print_Area</vt:lpstr>
      <vt:lpstr>NIMBHARA!Print_Area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2021-11-13T03:16:05Z</cp:lastPrinted>
  <dcterms:created xsi:type="dcterms:W3CDTF">2021-10-14T11:33:52Z</dcterms:created>
  <dcterms:modified xsi:type="dcterms:W3CDTF">2021-11-13T05:17:33Z</dcterms:modified>
</cp:coreProperties>
</file>