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APR'21 MANGROL " sheetId="12" r:id="rId1"/>
    <sheet name="APR'21 WS NIMB" sheetId="17" r:id="rId2"/>
    <sheet name="TGT NIMB WS" sheetId="16" r:id="rId3"/>
    <sheet name="TGT MANGROL" sheetId="14" r:id="rId4"/>
    <sheet name="ALIGARH " sheetId="18" r:id="rId5"/>
    <sheet name="SELF ALIGARH " sheetId="19" r:id="rId6"/>
  </sheets>
  <definedNames>
    <definedName name="_xlnm.Print_Area" localSheetId="4">'ALIGARH '!$A$1:$G$27</definedName>
    <definedName name="_xlnm.Print_Area" localSheetId="5">'SELF ALIGARH '!$A$1:$G$26</definedName>
  </definedNames>
  <calcPr calcId="125725"/>
</workbook>
</file>

<file path=xl/calcChain.xml><?xml version="1.0" encoding="utf-8"?>
<calcChain xmlns="http://schemas.openxmlformats.org/spreadsheetml/2006/main">
  <c r="F24" i="18"/>
  <c r="H31" i="12"/>
  <c r="F28" l="1"/>
  <c r="E21" i="19"/>
  <c r="D21"/>
  <c r="F18"/>
  <c r="F21" s="1"/>
  <c r="F22" s="1"/>
  <c r="E21" i="18"/>
  <c r="F19"/>
  <c r="F18"/>
  <c r="G29" i="16"/>
  <c r="G28" i="17"/>
  <c r="H26"/>
  <c r="H25"/>
  <c r="F21" i="18" l="1"/>
  <c r="F23" s="1"/>
  <c r="F23" i="19"/>
  <c r="H28" i="17"/>
  <c r="H29" s="1"/>
  <c r="F22" i="18" l="1"/>
  <c r="H30" i="17"/>
  <c r="H31" s="1"/>
  <c r="G29" i="14"/>
  <c r="H26" i="12" l="1"/>
  <c r="G28" l="1"/>
  <c r="H25"/>
  <c r="H28" s="1"/>
  <c r="H26" i="14" l="1"/>
  <c r="H29" s="1"/>
  <c r="H29" i="12"/>
  <c r="H30"/>
  <c r="H30" i="14" l="1"/>
  <c r="H31"/>
  <c r="H26" i="16" l="1"/>
  <c r="H29" s="1"/>
  <c r="H30" l="1"/>
  <c r="H31"/>
</calcChain>
</file>

<file path=xl/sharedStrings.xml><?xml version="1.0" encoding="utf-8"?>
<sst xmlns="http://schemas.openxmlformats.org/spreadsheetml/2006/main" count="171" uniqueCount="41">
  <si>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</si>
  <si>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</si>
  <si>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</si>
  <si>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</si>
  <si>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</si>
  <si>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</si>
  <si>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</si>
  <si>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</si>
  <si>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</si>
  <si>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</si>
  <si>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</si>
  <si>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</si>
  <si>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</si>
  <si>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</si>
  <si>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</si>
  <si>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</si>
  <si>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</si>
  <si>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</si>
  <si>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</si>
  <si>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</si>
  <si>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</si>
  <si>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</si>
  <si>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</si>
  <si>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</si>
  <si>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</si>
  <si>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</si>
  <si>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</si>
  <si>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</si>
  <si>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</si>
  <si>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</si>
  <si>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</si>
  <si>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</si>
  <si>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</si>
  <si>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</si>
  <si>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</si>
  <si>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BO COMMISSION  BILL FOR THE MONTH OF DEC. -  21.  TOTAL QTY.  808.50 MT.                AMOUNT  43,311.90</t>
  </si>
  <si>
    <t xml:space="preserve">BO COMMISSION BILL (WS) FOR THE MONTH OF DEC. -21 TOTAL QTY. 46.75   MT.                     AMOUNT   3132.90  </t>
  </si>
  <si>
    <t xml:space="preserve">BO TARGET BILL FOR THE MONTH OF DEC. -21-  TOTAL QTY. 145.50   MT.    AMOUNT 5150.70 </t>
  </si>
  <si>
    <t>BO TARGET BILL (WS) FOR THE MONTH OF DEC.  -21. TOTAL QTY.  46.75    MT.  AMOUNT  1654.96</t>
  </si>
  <si>
    <t>BO TARGET BILL FOR THE MONTH OF DEC. -21-  TOTAL QTY.    808.50  MT.    AMOUNT 28620.90</t>
  </si>
  <si>
    <t xml:space="preserve">BO COMMISSION  BILL FOR THE MONTH OF DEC-  21. TOTAL QTY.   145.50    MT. AMOUNT   8779.20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</si>
</sst>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2" fillId="0" borderId="0" xfId="0" applyFont="1" applyAlignment="1">
      <alignment horizontal="left" indent="15"/>
    </xf>
    <xf numFmtId="0" fontId="2" fillId="0" borderId="12" xfId="0" applyFont="1" applyBorder="1" applyAlignment="1">
      <alignment horizontal="left" indent="15"/>
    </xf>
    <xf numFmtId="0" fontId="3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0" xfId="0" applyFont="1"/>
    <xf numFmtId="43" fontId="3" fillId="0" borderId="7" xfId="1" applyFont="1" applyBorder="1" applyAlignment="1">
      <alignment vertical="top" wrapText="1"/>
    </xf>
    <xf numFmtId="43" fontId="5" fillId="0" borderId="11" xfId="1" applyFont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2" fontId="7" fillId="0" borderId="13" xfId="0" applyNumberFormat="1" applyFont="1" applyBorder="1"/>
    <xf numFmtId="43" fontId="0" fillId="0" borderId="0" xfId="0" applyNumberFormat="1"/>
    <xf numFmtId="43" fontId="5" fillId="0" borderId="7" xfId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43" fontId="7" fillId="0" borderId="20" xfId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3" fontId="3" fillId="0" borderId="23" xfId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43" fontId="3" fillId="0" borderId="26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2" fillId="0" borderId="22" xfId="0" applyFont="1" applyBorder="1" applyAlignment="1">
      <alignment horizontal="left" indent="15"/>
    </xf>
    <xf numFmtId="43" fontId="3" fillId="0" borderId="20" xfId="1" applyFont="1" applyBorder="1" applyAlignment="1">
      <alignment vertical="top" wrapText="1"/>
    </xf>
    <xf numFmtId="0" fontId="8" fillId="0" borderId="0" xfId="0" applyFont="1"/>
    <xf numFmtId="0" fontId="7" fillId="0" borderId="7" xfId="0" applyFont="1" applyBorder="1"/>
    <xf numFmtId="2" fontId="7" fillId="0" borderId="7" xfId="0" applyNumberFormat="1" applyFont="1" applyBorder="1"/>
    <xf numFmtId="43" fontId="7" fillId="0" borderId="7" xfId="1" applyFont="1" applyBorder="1"/>
    <xf numFmtId="1" fontId="7" fillId="0" borderId="7" xfId="0" applyNumberFormat="1" applyFont="1" applyBorder="1"/>
    <xf numFmtId="0" fontId="7" fillId="0" borderId="8" xfId="0" applyFont="1" applyBorder="1"/>
    <xf numFmtId="2" fontId="7" fillId="0" borderId="8" xfId="0" applyNumberFormat="1" applyFont="1" applyBorder="1"/>
    <xf numFmtId="0" fontId="7" fillId="0" borderId="9" xfId="0" applyNumberFormat="1" applyFont="1" applyBorder="1" applyAlignment="1">
      <alignment vertical="top"/>
    </xf>
    <xf numFmtId="0" fontId="3" fillId="0" borderId="12" xfId="0" applyFont="1" applyBorder="1" applyAlignment="1">
      <alignment vertical="top" wrapText="1"/>
    </xf>
    <xf numFmtId="43" fontId="3" fillId="0" borderId="12" xfId="1" applyFont="1" applyBorder="1" applyAlignment="1">
      <alignment vertical="top" wrapText="1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8" fillId="0" borderId="27" xfId="0" applyFont="1" applyBorder="1"/>
    <xf numFmtId="0" fontId="7" fillId="0" borderId="28" xfId="0" applyFont="1" applyBorder="1"/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7" fillId="0" borderId="19" xfId="0" applyFont="1" applyBorder="1"/>
    <xf numFmtId="43" fontId="7" fillId="0" borderId="20" xfId="1" applyFont="1" applyBorder="1"/>
    <xf numFmtId="1" fontId="7" fillId="0" borderId="20" xfId="0" applyNumberFormat="1" applyFont="1" applyBorder="1"/>
    <xf numFmtId="0" fontId="7" fillId="0" borderId="21" xfId="0" applyFont="1" applyBorder="1"/>
    <xf numFmtId="0" fontId="7" fillId="0" borderId="20" xfId="0" applyFont="1" applyBorder="1"/>
    <xf numFmtId="43" fontId="3" fillId="0" borderId="23" xfId="1" applyFont="1" applyBorder="1" applyAlignment="1">
      <alignment vertical="top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7" fillId="0" borderId="24" xfId="0" applyFont="1" applyBorder="1"/>
    <xf numFmtId="0" fontId="3" fillId="0" borderId="25" xfId="0" applyFont="1" applyBorder="1" applyAlignment="1">
      <alignment vertical="top" wrapText="1"/>
    </xf>
    <xf numFmtId="43" fontId="3" fillId="0" borderId="26" xfId="1" applyFont="1" applyBorder="1" applyAlignment="1">
      <alignment vertical="top" wrapText="1"/>
    </xf>
    <xf numFmtId="0" fontId="3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43" fontId="5" fillId="0" borderId="20" xfId="1" applyFont="1" applyBorder="1" applyAlignment="1">
      <alignment horizontal="right" vertical="center"/>
    </xf>
    <xf numFmtId="0" fontId="2" fillId="0" borderId="19" xfId="0" applyFont="1" applyBorder="1" applyAlignment="1">
      <alignment horizontal="left" indent="15"/>
    </xf>
    <xf numFmtId="0" fontId="8" fillId="0" borderId="19" xfId="0" applyFont="1" applyBorder="1"/>
    <xf numFmtId="0" fontId="7" fillId="0" borderId="19" xfId="0" applyNumberFormat="1" applyFont="1" applyBorder="1" applyAlignment="1">
      <alignment vertical="top"/>
    </xf>
    <xf numFmtId="43" fontId="3" fillId="0" borderId="7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6"/>
  <sheetViews>
    <sheetView zoomScale="90" zoomScaleNormal="90" workbookViewId="0">
      <selection activeCell="N1" sqref="N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17"/>
      <c r="E9" s="17"/>
      <c r="F9" s="17"/>
      <c r="G9" s="17"/>
      <c r="H9" s="17"/>
    </row>
    <row r="10" spans="3:8" ht="18" customHeight="1">
      <c r="C10" s="21"/>
      <c r="D10" s="22" t="s">
        <v>0</v>
      </c>
      <c r="E10" s="23"/>
      <c r="F10" s="23"/>
      <c r="G10" s="23"/>
      <c r="H10" s="23"/>
    </row>
    <row r="11" spans="3:8" ht="18" customHeight="1">
      <c r="C11" s="21"/>
      <c r="D11" s="22" t="s">
        <v>1</v>
      </c>
      <c r="E11" s="23"/>
      <c r="F11" s="23"/>
      <c r="G11" s="23"/>
      <c r="H11" s="23"/>
    </row>
    <row r="12" spans="3:8" ht="20.25" customHeight="1">
      <c r="C12" s="21"/>
      <c r="D12" s="22" t="s">
        <v>23</v>
      </c>
      <c r="E12" s="23"/>
      <c r="F12" s="23"/>
      <c r="G12" s="22" t="s">
        <v>30</v>
      </c>
      <c r="H12" s="23"/>
    </row>
    <row r="13" spans="3:8" ht="19.5" customHeight="1">
      <c r="C13" s="21"/>
      <c r="D13" s="22" t="s">
        <v>22</v>
      </c>
      <c r="E13" s="23"/>
      <c r="F13" s="23"/>
      <c r="G13" s="22" t="s">
        <v>31</v>
      </c>
      <c r="H13" s="23"/>
    </row>
    <row r="14" spans="3:8" ht="19.5" customHeight="1">
      <c r="C14" s="21"/>
      <c r="D14" s="22" t="s">
        <v>2</v>
      </c>
      <c r="E14" s="23"/>
      <c r="F14" s="23"/>
      <c r="G14" s="35" t="s">
        <v>19</v>
      </c>
      <c r="H14" s="35">
        <v>996111</v>
      </c>
    </row>
    <row r="15" spans="3:8" ht="18" customHeight="1">
      <c r="C15" s="21"/>
      <c r="D15" s="22" t="s">
        <v>12</v>
      </c>
      <c r="E15" s="23"/>
      <c r="F15" s="23"/>
      <c r="G15" s="35" t="s">
        <v>20</v>
      </c>
      <c r="H15" s="33" t="s">
        <v>21</v>
      </c>
    </row>
    <row r="16" spans="3:8" ht="20.25" customHeight="1">
      <c r="C16" s="21"/>
      <c r="D16" s="22" t="s">
        <v>13</v>
      </c>
      <c r="E16" s="23"/>
      <c r="F16" s="23"/>
      <c r="G16" s="36" t="s">
        <v>3</v>
      </c>
      <c r="H16" s="34">
        <v>45</v>
      </c>
    </row>
    <row r="17" spans="3:9" ht="19.5" customHeight="1">
      <c r="C17" s="21"/>
      <c r="D17" s="22" t="s">
        <v>14</v>
      </c>
      <c r="E17" s="23"/>
      <c r="F17" s="23"/>
      <c r="G17" s="36" t="s">
        <v>4</v>
      </c>
      <c r="H17" s="50">
        <v>44561</v>
      </c>
    </row>
    <row r="18" spans="3:9" ht="20.25" customHeight="1">
      <c r="C18" s="21"/>
      <c r="D18" s="22" t="s">
        <v>15</v>
      </c>
      <c r="E18" s="23"/>
      <c r="F18" s="23"/>
      <c r="G18" s="23"/>
      <c r="H18" s="23"/>
    </row>
    <row r="19" spans="3:9" ht="18" customHeight="1">
      <c r="C19" s="21"/>
      <c r="D19" s="22" t="s">
        <v>16</v>
      </c>
      <c r="E19" s="23"/>
      <c r="F19" s="23"/>
      <c r="G19" s="23"/>
      <c r="H19" s="23"/>
    </row>
    <row r="20" spans="3:9" ht="15.75" thickBot="1">
      <c r="D20" s="24"/>
      <c r="E20" s="25"/>
      <c r="F20" s="25"/>
      <c r="G20" s="25"/>
      <c r="H20" s="25"/>
    </row>
    <row r="21" spans="3:9" ht="15" customHeight="1">
      <c r="D21" s="96" t="s">
        <v>35</v>
      </c>
      <c r="E21" s="97"/>
      <c r="F21" s="97"/>
      <c r="G21" s="97"/>
      <c r="H21" s="98"/>
      <c r="I21" s="8"/>
    </row>
    <row r="22" spans="3:9" ht="25.5" customHeight="1" thickBot="1">
      <c r="D22" s="99"/>
      <c r="E22" s="100"/>
      <c r="F22" s="100"/>
      <c r="G22" s="100"/>
      <c r="H22" s="101"/>
      <c r="I22" s="8"/>
    </row>
    <row r="23" spans="3:9" ht="15.75" thickBot="1">
      <c r="D23" s="24"/>
      <c r="E23" s="25"/>
      <c r="F23" s="25"/>
      <c r="G23" s="25"/>
      <c r="H23" s="25"/>
    </row>
    <row r="24" spans="3:9" ht="31.5">
      <c r="D24" s="37" t="s">
        <v>5</v>
      </c>
      <c r="E24" s="38" t="s">
        <v>6</v>
      </c>
      <c r="F24" s="38" t="s">
        <v>7</v>
      </c>
      <c r="G24" s="38" t="s">
        <v>8</v>
      </c>
      <c r="H24" s="39" t="s">
        <v>9</v>
      </c>
    </row>
    <row r="25" spans="3:9" ht="24.75" customHeight="1">
      <c r="D25" s="40">
        <v>1</v>
      </c>
      <c r="E25" s="26" t="s">
        <v>24</v>
      </c>
      <c r="F25" s="27">
        <v>415</v>
      </c>
      <c r="G25" s="26">
        <v>60</v>
      </c>
      <c r="H25" s="41">
        <f>+F25*G25</f>
        <v>24900</v>
      </c>
    </row>
    <row r="26" spans="3:9" ht="24.75" customHeight="1">
      <c r="D26" s="40">
        <v>2</v>
      </c>
      <c r="E26" s="26" t="s">
        <v>25</v>
      </c>
      <c r="F26" s="26">
        <v>393.5</v>
      </c>
      <c r="G26" s="26">
        <v>30</v>
      </c>
      <c r="H26" s="41">
        <f>+F26*G26</f>
        <v>11805</v>
      </c>
    </row>
    <row r="27" spans="3:9" ht="15.75" thickBot="1">
      <c r="D27" s="42"/>
      <c r="E27" s="28"/>
      <c r="F27" s="43"/>
      <c r="G27" s="28"/>
      <c r="H27" s="44"/>
    </row>
    <row r="28" spans="3:9" ht="21.75" thickBot="1">
      <c r="C28" s="1"/>
      <c r="D28" s="29"/>
      <c r="E28" s="12" t="s">
        <v>10</v>
      </c>
      <c r="F28" s="18">
        <f>SUM(F25:F26)</f>
        <v>808.5</v>
      </c>
      <c r="G28" s="19">
        <f>SUM(G25:G27)</f>
        <v>90</v>
      </c>
      <c r="H28" s="20">
        <f>SUM(H25:H27)</f>
        <v>36705</v>
      </c>
    </row>
    <row r="29" spans="3:9" ht="24" customHeight="1">
      <c r="C29" s="5"/>
      <c r="D29" s="45"/>
      <c r="E29" s="30" t="s">
        <v>17</v>
      </c>
      <c r="F29" s="30"/>
      <c r="G29" s="30"/>
      <c r="H29" s="46">
        <f>+H28*9%</f>
        <v>3303.45</v>
      </c>
    </row>
    <row r="30" spans="3:9" ht="26.25" customHeight="1">
      <c r="C30" s="5"/>
      <c r="D30" s="45"/>
      <c r="E30" s="30" t="s">
        <v>18</v>
      </c>
      <c r="F30" s="30"/>
      <c r="G30" s="30"/>
      <c r="H30" s="46">
        <f>+H28*9%</f>
        <v>3303.45</v>
      </c>
    </row>
    <row r="31" spans="3:9" ht="21" customHeight="1" thickBot="1">
      <c r="D31" s="47"/>
      <c r="E31" s="48" t="s">
        <v>11</v>
      </c>
      <c r="F31" s="48"/>
      <c r="G31" s="48"/>
      <c r="H31" s="49">
        <f>SUM(H28:H30)</f>
        <v>43311.899999999994</v>
      </c>
    </row>
    <row r="32" spans="3:9">
      <c r="D32" s="32"/>
      <c r="E32" s="32"/>
      <c r="F32" s="32"/>
      <c r="G32" s="32"/>
      <c r="H32" s="32"/>
    </row>
    <row r="33" spans="4:8">
      <c r="D33" s="9"/>
      <c r="E33" s="9"/>
      <c r="F33" s="9"/>
      <c r="G33" s="9"/>
      <c r="H33" s="9"/>
    </row>
    <row r="36" spans="4:8">
      <c r="D36" s="17"/>
    </row>
  </sheetData>
  <mergeCells count="1">
    <mergeCell ref="D21:H22"/>
  </mergeCells>
  <pageMargins left="0.38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2"/>
  <sheetViews>
    <sheetView topLeftCell="A7" workbookViewId="0">
      <selection activeCell="D7" sqref="D7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8.28515625" customWidth="1"/>
    <col min="9" max="9" width="5.28515625" customWidth="1"/>
  </cols>
  <sheetData>
    <row r="10" spans="4:8" ht="21" customHeight="1">
      <c r="D10" s="64" t="s">
        <v>0</v>
      </c>
      <c r="E10" s="65"/>
      <c r="F10" s="65"/>
      <c r="G10" s="65"/>
      <c r="H10" s="65"/>
    </row>
    <row r="11" spans="4:8" ht="18.75" customHeight="1">
      <c r="D11" s="64" t="s">
        <v>1</v>
      </c>
      <c r="E11" s="65"/>
      <c r="F11" s="65"/>
      <c r="G11" s="65"/>
      <c r="H11" s="65"/>
    </row>
    <row r="12" spans="4:8" ht="18.75" customHeight="1">
      <c r="D12" s="64" t="s">
        <v>23</v>
      </c>
      <c r="E12" s="65"/>
      <c r="F12" s="65"/>
      <c r="G12" s="64" t="s">
        <v>30</v>
      </c>
      <c r="H12" s="65"/>
    </row>
    <row r="13" spans="4:8" ht="18" customHeight="1">
      <c r="D13" s="64" t="s">
        <v>22</v>
      </c>
      <c r="E13" s="65"/>
      <c r="F13" s="65"/>
      <c r="G13" s="64" t="s">
        <v>31</v>
      </c>
      <c r="H13" s="65"/>
    </row>
    <row r="14" spans="4:8" ht="19.5" customHeight="1">
      <c r="D14" s="64" t="s">
        <v>2</v>
      </c>
      <c r="E14" s="65"/>
      <c r="F14" s="65"/>
      <c r="G14" s="65" t="s">
        <v>19</v>
      </c>
      <c r="H14" s="66">
        <v>996111</v>
      </c>
    </row>
    <row r="15" spans="4:8" ht="19.5" customHeight="1">
      <c r="D15" s="64" t="s">
        <v>12</v>
      </c>
      <c r="E15" s="65"/>
      <c r="F15" s="65"/>
      <c r="G15" s="65" t="s">
        <v>20</v>
      </c>
      <c r="H15" s="67" t="s">
        <v>21</v>
      </c>
    </row>
    <row r="16" spans="4:8" ht="19.5" customHeight="1">
      <c r="D16" s="64" t="s">
        <v>13</v>
      </c>
      <c r="E16" s="65"/>
      <c r="F16" s="65"/>
      <c r="G16" s="64" t="s">
        <v>3</v>
      </c>
      <c r="H16" s="66">
        <v>46</v>
      </c>
    </row>
    <row r="17" spans="3:9" ht="19.5" customHeight="1">
      <c r="D17" s="64" t="s">
        <v>14</v>
      </c>
      <c r="E17" s="65"/>
      <c r="F17" s="65"/>
      <c r="G17" s="64" t="s">
        <v>4</v>
      </c>
      <c r="H17" s="68">
        <v>44561</v>
      </c>
    </row>
    <row r="18" spans="3:9" ht="18.75" customHeight="1">
      <c r="D18" s="64" t="s">
        <v>15</v>
      </c>
      <c r="E18" s="65"/>
      <c r="F18" s="65"/>
      <c r="G18" s="65"/>
      <c r="H18" s="65"/>
    </row>
    <row r="19" spans="3:9" ht="18.75" customHeight="1">
      <c r="D19" s="64" t="s">
        <v>16</v>
      </c>
      <c r="E19" s="65"/>
      <c r="F19" s="65"/>
      <c r="G19" s="65"/>
      <c r="H19" s="65"/>
    </row>
    <row r="20" spans="3:9" ht="15.75" thickBot="1">
      <c r="D20" s="64"/>
      <c r="E20" s="65"/>
      <c r="F20" s="65"/>
      <c r="G20" s="65"/>
      <c r="H20" s="65"/>
    </row>
    <row r="21" spans="3:9" ht="15" customHeight="1">
      <c r="D21" s="96" t="s">
        <v>36</v>
      </c>
      <c r="E21" s="97"/>
      <c r="F21" s="97"/>
      <c r="G21" s="97"/>
      <c r="H21" s="98"/>
      <c r="I21" s="8"/>
    </row>
    <row r="22" spans="3:9" ht="24" customHeight="1" thickBot="1">
      <c r="D22" s="99"/>
      <c r="E22" s="100"/>
      <c r="F22" s="100"/>
      <c r="G22" s="100"/>
      <c r="H22" s="101"/>
      <c r="I22" s="8"/>
    </row>
    <row r="23" spans="3:9">
      <c r="D23" s="69"/>
      <c r="E23" s="65"/>
      <c r="F23" s="65"/>
      <c r="G23" s="65"/>
      <c r="H23" s="70"/>
    </row>
    <row r="24" spans="3:9" ht="31.5">
      <c r="D24" s="71" t="s">
        <v>5</v>
      </c>
      <c r="E24" s="7" t="s">
        <v>6</v>
      </c>
      <c r="F24" s="7" t="s">
        <v>7</v>
      </c>
      <c r="G24" s="7" t="s">
        <v>8</v>
      </c>
      <c r="H24" s="72" t="s">
        <v>9</v>
      </c>
    </row>
    <row r="25" spans="3:9" ht="18" customHeight="1">
      <c r="D25" s="73">
        <v>1</v>
      </c>
      <c r="E25" s="55" t="s">
        <v>27</v>
      </c>
      <c r="F25" s="56">
        <v>41.75</v>
      </c>
      <c r="G25" s="55">
        <v>60</v>
      </c>
      <c r="H25" s="74">
        <f>+F25*G25</f>
        <v>2505</v>
      </c>
    </row>
    <row r="26" spans="3:9" ht="19.5" customHeight="1">
      <c r="D26" s="73">
        <v>2</v>
      </c>
      <c r="E26" s="55" t="s">
        <v>28</v>
      </c>
      <c r="F26" s="55">
        <v>5</v>
      </c>
      <c r="G26" s="55">
        <v>30</v>
      </c>
      <c r="H26" s="75">
        <f>+F26*G26</f>
        <v>150</v>
      </c>
    </row>
    <row r="27" spans="3:9" ht="15.75" thickBot="1">
      <c r="D27" s="76"/>
      <c r="E27" s="59"/>
      <c r="F27" s="60"/>
      <c r="G27" s="59"/>
      <c r="H27" s="77"/>
    </row>
    <row r="28" spans="3:9" ht="21.75" thickBot="1">
      <c r="C28" s="1"/>
      <c r="D28" s="61"/>
      <c r="E28" s="12" t="s">
        <v>10</v>
      </c>
      <c r="F28" s="14">
        <v>46.75</v>
      </c>
      <c r="G28" s="13">
        <f>SUM(G25:G27)</f>
        <v>90</v>
      </c>
      <c r="H28" s="11">
        <f>SUM(H25:H27)</f>
        <v>2655</v>
      </c>
    </row>
    <row r="29" spans="3:9" ht="21">
      <c r="C29" s="5"/>
      <c r="D29" s="52"/>
      <c r="E29" s="62" t="s">
        <v>17</v>
      </c>
      <c r="F29" s="62"/>
      <c r="G29" s="62"/>
      <c r="H29" s="78">
        <f>+H28*9%</f>
        <v>238.95</v>
      </c>
    </row>
    <row r="30" spans="3:9" ht="21">
      <c r="C30" s="5"/>
      <c r="D30" s="52"/>
      <c r="E30" s="62" t="s">
        <v>18</v>
      </c>
      <c r="F30" s="62"/>
      <c r="G30" s="62"/>
      <c r="H30" s="78">
        <f>+H28*9%</f>
        <v>238.95</v>
      </c>
    </row>
    <row r="31" spans="3:9" ht="15.75">
      <c r="D31" s="73"/>
      <c r="E31" s="7" t="s">
        <v>11</v>
      </c>
      <c r="F31" s="7"/>
      <c r="G31" s="7"/>
      <c r="H31" s="53">
        <f>+H30+H29+H28</f>
        <v>3132.9</v>
      </c>
    </row>
    <row r="32" spans="3:9" ht="15.75" thickBot="1">
      <c r="D32" s="79"/>
      <c r="E32" s="80"/>
      <c r="F32" s="80"/>
      <c r="G32" s="80"/>
      <c r="H32" s="81"/>
    </row>
  </sheetData>
  <mergeCells count="1">
    <mergeCell ref="D21:H22"/>
  </mergeCells>
  <pageMargins left="0.64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3"/>
  <sheetViews>
    <sheetView topLeftCell="A19" workbookViewId="0">
      <selection activeCell="J38" sqref="J38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 ht="21" customHeight="1">
      <c r="D11" s="54" t="s">
        <v>0</v>
      </c>
      <c r="E11" s="31"/>
      <c r="F11" s="31"/>
      <c r="G11" s="31"/>
      <c r="H11" s="31"/>
    </row>
    <row r="12" spans="4:8" ht="20.25" customHeight="1">
      <c r="D12" s="54" t="s">
        <v>1</v>
      </c>
      <c r="E12" s="31"/>
      <c r="F12" s="31"/>
      <c r="G12" s="31"/>
      <c r="H12" s="31"/>
    </row>
    <row r="13" spans="4:8" ht="18.75" customHeight="1">
      <c r="D13" s="54" t="s">
        <v>23</v>
      </c>
      <c r="E13" s="31"/>
      <c r="F13" s="31"/>
      <c r="G13" s="54" t="s">
        <v>30</v>
      </c>
      <c r="H13" s="31"/>
    </row>
    <row r="14" spans="4:8" ht="19.5" customHeight="1">
      <c r="D14" s="54" t="s">
        <v>22</v>
      </c>
      <c r="E14" s="31"/>
      <c r="F14" s="31"/>
      <c r="G14" s="54" t="s">
        <v>31</v>
      </c>
      <c r="H14" s="31"/>
    </row>
    <row r="15" spans="4:8" ht="18.75" customHeight="1">
      <c r="D15" s="54" t="s">
        <v>2</v>
      </c>
      <c r="E15" s="31"/>
      <c r="F15" s="31"/>
      <c r="G15" s="31" t="s">
        <v>19</v>
      </c>
      <c r="H15" s="34">
        <v>996111</v>
      </c>
    </row>
    <row r="16" spans="4:8" ht="18.75" customHeight="1">
      <c r="D16" s="54" t="s">
        <v>12</v>
      </c>
      <c r="E16" s="31"/>
      <c r="F16" s="31"/>
      <c r="G16" s="31" t="s">
        <v>20</v>
      </c>
      <c r="H16" s="33" t="s">
        <v>21</v>
      </c>
    </row>
    <row r="17" spans="3:9" ht="18" customHeight="1">
      <c r="D17" s="54" t="s">
        <v>13</v>
      </c>
      <c r="E17" s="31"/>
      <c r="F17" s="31"/>
      <c r="G17" s="54" t="s">
        <v>3</v>
      </c>
      <c r="H17" s="34">
        <v>47</v>
      </c>
    </row>
    <row r="18" spans="3:9" ht="18" customHeight="1">
      <c r="D18" s="54" t="s">
        <v>14</v>
      </c>
      <c r="E18" s="31"/>
      <c r="F18" s="31"/>
      <c r="G18" s="54" t="s">
        <v>4</v>
      </c>
      <c r="H18" s="50">
        <v>44561</v>
      </c>
    </row>
    <row r="19" spans="3:9" ht="18" customHeight="1">
      <c r="D19" s="54" t="s">
        <v>15</v>
      </c>
      <c r="E19" s="31"/>
      <c r="F19" s="31"/>
      <c r="G19" s="31"/>
      <c r="H19" s="31"/>
    </row>
    <row r="20" spans="3:9" ht="18" customHeight="1">
      <c r="D20" s="54" t="s">
        <v>16</v>
      </c>
      <c r="E20" s="31"/>
      <c r="F20" s="31"/>
      <c r="G20" s="31"/>
      <c r="H20" s="31"/>
    </row>
    <row r="21" spans="3:9" ht="15.75" thickBot="1">
      <c r="D21" s="54"/>
      <c r="E21" s="31"/>
      <c r="F21" s="31"/>
      <c r="G21" s="31"/>
      <c r="H21" s="31"/>
    </row>
    <row r="22" spans="3:9" ht="15" customHeight="1">
      <c r="D22" s="96" t="s">
        <v>38</v>
      </c>
      <c r="E22" s="97"/>
      <c r="F22" s="97"/>
      <c r="G22" s="97"/>
      <c r="H22" s="98"/>
      <c r="I22" s="8"/>
    </row>
    <row r="23" spans="3:9" ht="21" customHeight="1" thickBot="1">
      <c r="D23" s="99"/>
      <c r="E23" s="100"/>
      <c r="F23" s="100"/>
      <c r="G23" s="100"/>
      <c r="H23" s="101"/>
      <c r="I23" s="8"/>
    </row>
    <row r="24" spans="3:9" ht="15.75" thickBot="1">
      <c r="D24" s="54"/>
      <c r="E24" s="31"/>
      <c r="F24" s="31"/>
      <c r="G24" s="31"/>
      <c r="H24" s="31"/>
    </row>
    <row r="25" spans="3:9" ht="31.5">
      <c r="D25" s="82" t="s">
        <v>5</v>
      </c>
      <c r="E25" s="83" t="s">
        <v>6</v>
      </c>
      <c r="F25" s="83" t="s">
        <v>7</v>
      </c>
      <c r="G25" s="83" t="s">
        <v>8</v>
      </c>
      <c r="H25" s="84" t="s">
        <v>9</v>
      </c>
    </row>
    <row r="26" spans="3:9" ht="18.75" customHeight="1">
      <c r="D26" s="73">
        <v>1</v>
      </c>
      <c r="E26" s="55" t="s">
        <v>29</v>
      </c>
      <c r="F26" s="56">
        <v>46.75</v>
      </c>
      <c r="G26" s="55">
        <v>30</v>
      </c>
      <c r="H26" s="74">
        <f>+F26*G26</f>
        <v>1402.5</v>
      </c>
    </row>
    <row r="27" spans="3:9">
      <c r="D27" s="73"/>
      <c r="E27" s="55"/>
      <c r="F27" s="55"/>
      <c r="G27" s="55"/>
      <c r="H27" s="75"/>
    </row>
    <row r="28" spans="3:9" ht="15.75" thickBot="1">
      <c r="D28" s="76"/>
      <c r="E28" s="59"/>
      <c r="F28" s="60"/>
      <c r="G28" s="59"/>
      <c r="H28" s="77"/>
    </row>
    <row r="29" spans="3:9" ht="21.75" thickBot="1">
      <c r="C29" s="1"/>
      <c r="D29" s="61"/>
      <c r="E29" s="2" t="s">
        <v>10</v>
      </c>
      <c r="F29" s="3">
        <v>46.75</v>
      </c>
      <c r="G29" s="4">
        <f>SUM(G26:G28)</f>
        <v>30</v>
      </c>
      <c r="H29" s="11">
        <f>SUM(H26:H28)</f>
        <v>1402.5</v>
      </c>
    </row>
    <row r="30" spans="3:9" ht="24" customHeight="1">
      <c r="C30" s="5"/>
      <c r="D30" s="52"/>
      <c r="E30" s="62" t="s">
        <v>17</v>
      </c>
      <c r="F30" s="62"/>
      <c r="G30" s="62"/>
      <c r="H30" s="78">
        <f>+H29*9%</f>
        <v>126.22499999999999</v>
      </c>
    </row>
    <row r="31" spans="3:9" ht="26.25" customHeight="1">
      <c r="C31" s="5"/>
      <c r="D31" s="52"/>
      <c r="E31" s="62" t="s">
        <v>18</v>
      </c>
      <c r="F31" s="62"/>
      <c r="G31" s="62"/>
      <c r="H31" s="78">
        <f>+H29*9%</f>
        <v>126.22499999999999</v>
      </c>
    </row>
    <row r="32" spans="3:9" ht="20.25" customHeight="1" thickBot="1">
      <c r="D32" s="85"/>
      <c r="E32" s="86" t="s">
        <v>11</v>
      </c>
      <c r="F32" s="86"/>
      <c r="G32" s="86"/>
      <c r="H32" s="87">
        <v>1654.96</v>
      </c>
    </row>
    <row r="33" spans="8:8">
      <c r="H33" s="15"/>
    </row>
  </sheetData>
  <mergeCells count="1">
    <mergeCell ref="D22:H23"/>
  </mergeCells>
  <pageMargins left="0.3" right="0.35" top="0.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4"/>
  <sheetViews>
    <sheetView topLeftCell="A21" workbookViewId="0">
      <selection activeCell="K34" sqref="K34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0" spans="4:8">
      <c r="D10" s="51"/>
      <c r="E10" s="51"/>
      <c r="F10" s="51"/>
      <c r="G10" s="51"/>
      <c r="H10" s="51"/>
    </row>
    <row r="11" spans="4:8" ht="19.5" customHeight="1">
      <c r="D11" s="64" t="s">
        <v>0</v>
      </c>
      <c r="E11" s="65"/>
      <c r="F11" s="65"/>
      <c r="G11" s="65"/>
      <c r="H11" s="65"/>
    </row>
    <row r="12" spans="4:8" ht="19.5" customHeight="1">
      <c r="D12" s="64" t="s">
        <v>1</v>
      </c>
      <c r="E12" s="65"/>
      <c r="F12" s="65"/>
      <c r="G12" s="65"/>
      <c r="H12" s="65"/>
    </row>
    <row r="13" spans="4:8" ht="19.5" customHeight="1">
      <c r="D13" s="64" t="s">
        <v>23</v>
      </c>
      <c r="E13" s="65"/>
      <c r="F13" s="65"/>
      <c r="G13" s="64" t="s">
        <v>30</v>
      </c>
      <c r="H13" s="65"/>
    </row>
    <row r="14" spans="4:8" ht="18.75" customHeight="1">
      <c r="D14" s="64" t="s">
        <v>22</v>
      </c>
      <c r="E14" s="65"/>
      <c r="F14" s="65"/>
      <c r="G14" s="64" t="s">
        <v>31</v>
      </c>
      <c r="H14" s="65"/>
    </row>
    <row r="15" spans="4:8" ht="18" customHeight="1">
      <c r="D15" s="64" t="s">
        <v>2</v>
      </c>
      <c r="E15" s="65"/>
      <c r="F15" s="65"/>
      <c r="G15" s="65" t="s">
        <v>19</v>
      </c>
      <c r="H15" s="66">
        <v>996111</v>
      </c>
    </row>
    <row r="16" spans="4:8" ht="18.75" customHeight="1">
      <c r="D16" s="64" t="s">
        <v>12</v>
      </c>
      <c r="E16" s="65"/>
      <c r="F16" s="65"/>
      <c r="G16" s="65" t="s">
        <v>20</v>
      </c>
      <c r="H16" s="67" t="s">
        <v>21</v>
      </c>
    </row>
    <row r="17" spans="3:9" ht="18.75" customHeight="1">
      <c r="D17" s="64" t="s">
        <v>13</v>
      </c>
      <c r="E17" s="65"/>
      <c r="F17" s="65"/>
      <c r="G17" s="64" t="s">
        <v>3</v>
      </c>
      <c r="H17" s="66">
        <v>48</v>
      </c>
    </row>
    <row r="18" spans="3:9" ht="18" customHeight="1">
      <c r="D18" s="64" t="s">
        <v>14</v>
      </c>
      <c r="E18" s="65"/>
      <c r="F18" s="65"/>
      <c r="G18" s="64" t="s">
        <v>4</v>
      </c>
      <c r="H18" s="68">
        <v>44561</v>
      </c>
    </row>
    <row r="19" spans="3:9" ht="18" customHeight="1">
      <c r="D19" s="64" t="s">
        <v>15</v>
      </c>
      <c r="E19" s="65"/>
      <c r="F19" s="65"/>
      <c r="G19" s="65"/>
      <c r="H19" s="65"/>
    </row>
    <row r="20" spans="3:9" ht="18" customHeight="1">
      <c r="D20" s="64" t="s">
        <v>16</v>
      </c>
      <c r="E20" s="65"/>
      <c r="F20" s="65"/>
      <c r="G20" s="65"/>
      <c r="H20" s="65"/>
    </row>
    <row r="21" spans="3:9" ht="15.75" thickBot="1">
      <c r="D21" s="64"/>
      <c r="E21" s="65"/>
      <c r="F21" s="65"/>
      <c r="G21" s="65"/>
      <c r="H21" s="65"/>
    </row>
    <row r="22" spans="3:9" ht="15" customHeight="1">
      <c r="D22" s="102" t="s">
        <v>39</v>
      </c>
      <c r="E22" s="103"/>
      <c r="F22" s="103"/>
      <c r="G22" s="103"/>
      <c r="H22" s="104"/>
      <c r="I22" s="8"/>
    </row>
    <row r="23" spans="3:9">
      <c r="D23" s="105"/>
      <c r="E23" s="106"/>
      <c r="F23" s="106"/>
      <c r="G23" s="106"/>
      <c r="H23" s="107"/>
      <c r="I23" s="8"/>
    </row>
    <row r="24" spans="3:9">
      <c r="D24" s="93"/>
      <c r="E24" s="55"/>
      <c r="F24" s="55"/>
      <c r="G24" s="55"/>
      <c r="H24" s="77"/>
    </row>
    <row r="25" spans="3:9" ht="31.5">
      <c r="D25" s="71" t="s">
        <v>5</v>
      </c>
      <c r="E25" s="7" t="s">
        <v>6</v>
      </c>
      <c r="F25" s="7" t="s">
        <v>7</v>
      </c>
      <c r="G25" s="7" t="s">
        <v>8</v>
      </c>
      <c r="H25" s="72" t="s">
        <v>9</v>
      </c>
    </row>
    <row r="26" spans="3:9" ht="18.75" customHeight="1">
      <c r="D26" s="73">
        <v>1</v>
      </c>
      <c r="E26" s="55" t="s">
        <v>26</v>
      </c>
      <c r="F26" s="56">
        <v>808.5</v>
      </c>
      <c r="G26" s="55">
        <v>30</v>
      </c>
      <c r="H26" s="74">
        <f>+F26*G26</f>
        <v>24255</v>
      </c>
    </row>
    <row r="27" spans="3:9">
      <c r="D27" s="73"/>
      <c r="E27" s="55"/>
      <c r="F27" s="55"/>
      <c r="G27" s="55"/>
      <c r="H27" s="75"/>
    </row>
    <row r="28" spans="3:9">
      <c r="D28" s="73"/>
      <c r="E28" s="55"/>
      <c r="F28" s="56"/>
      <c r="G28" s="55"/>
      <c r="H28" s="77"/>
    </row>
    <row r="29" spans="3:9" ht="21">
      <c r="C29" s="1"/>
      <c r="D29" s="94"/>
      <c r="E29" s="88" t="s">
        <v>10</v>
      </c>
      <c r="F29" s="89">
        <v>808.5</v>
      </c>
      <c r="G29" s="90">
        <f>SUM(G26:G28)</f>
        <v>30</v>
      </c>
      <c r="H29" s="91">
        <f>SUM(H26:H28)</f>
        <v>24255</v>
      </c>
    </row>
    <row r="30" spans="3:9" ht="23.25" customHeight="1">
      <c r="C30" s="5"/>
      <c r="D30" s="92"/>
      <c r="E30" s="7" t="s">
        <v>17</v>
      </c>
      <c r="F30" s="7"/>
      <c r="G30" s="7"/>
      <c r="H30" s="53">
        <f>+H29*9%</f>
        <v>2182.9499999999998</v>
      </c>
    </row>
    <row r="31" spans="3:9" ht="23.25" customHeight="1">
      <c r="C31" s="5"/>
      <c r="D31" s="92"/>
      <c r="E31" s="7" t="s">
        <v>18</v>
      </c>
      <c r="F31" s="7"/>
      <c r="G31" s="7"/>
      <c r="H31" s="53">
        <f>+H29*9%</f>
        <v>2182.9499999999998</v>
      </c>
    </row>
    <row r="32" spans="3:9" ht="20.25" customHeight="1" thickBot="1">
      <c r="D32" s="85"/>
      <c r="E32" s="86" t="s">
        <v>11</v>
      </c>
      <c r="F32" s="86"/>
      <c r="G32" s="86"/>
      <c r="H32" s="87">
        <v>28620.9</v>
      </c>
    </row>
    <row r="33" spans="4:8">
      <c r="D33" s="51"/>
      <c r="E33" s="51"/>
      <c r="F33" s="51"/>
      <c r="G33" s="51"/>
      <c r="H33" s="51"/>
    </row>
    <row r="34" spans="4:8">
      <c r="D34" s="51"/>
      <c r="E34" s="51"/>
      <c r="F34" s="51"/>
      <c r="G34" s="51"/>
      <c r="H34" s="51"/>
    </row>
  </sheetData>
  <mergeCells count="1">
    <mergeCell ref="D22:H23"/>
  </mergeCells>
  <pageMargins left="0.33" right="0.21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9" zoomScaleNormal="100" workbookViewId="0">
      <selection activeCell="J18" sqref="J18"/>
    </sheetView>
  </sheetViews>
  <sheetFormatPr defaultRowHeight="15"/>
  <cols>
    <col min="3" max="3" width="38.42578125" customWidth="1"/>
    <col min="5" max="5" width="13.42578125" customWidth="1"/>
    <col min="6" max="6" width="11.85546875" customWidth="1"/>
  </cols>
  <sheetData>
    <row r="3" spans="2:7" ht="18" customHeight="1">
      <c r="B3" s="54" t="s">
        <v>0</v>
      </c>
      <c r="C3" s="31"/>
      <c r="D3" s="31"/>
      <c r="E3" s="31"/>
      <c r="F3" s="31"/>
    </row>
    <row r="4" spans="2:7" ht="19.5" customHeight="1">
      <c r="B4" s="54" t="s">
        <v>1</v>
      </c>
      <c r="C4" s="31"/>
      <c r="D4" s="31"/>
      <c r="E4" s="31"/>
      <c r="F4" s="31"/>
    </row>
    <row r="5" spans="2:7" ht="19.5" customHeight="1">
      <c r="B5" s="54" t="s">
        <v>23</v>
      </c>
      <c r="C5" s="31"/>
      <c r="D5" s="31"/>
      <c r="E5" s="54" t="s">
        <v>30</v>
      </c>
      <c r="F5" s="31"/>
    </row>
    <row r="6" spans="2:7" ht="19.5" customHeight="1">
      <c r="B6" s="54" t="s">
        <v>22</v>
      </c>
      <c r="C6" s="31"/>
      <c r="D6" s="31"/>
      <c r="E6" s="54" t="s">
        <v>31</v>
      </c>
      <c r="F6" s="31"/>
    </row>
    <row r="7" spans="2:7" ht="21" customHeight="1">
      <c r="B7" s="54" t="s">
        <v>2</v>
      </c>
      <c r="C7" s="31"/>
      <c r="D7" s="31"/>
      <c r="E7" s="31" t="s">
        <v>19</v>
      </c>
      <c r="F7" s="34">
        <v>996111</v>
      </c>
    </row>
    <row r="8" spans="2:7" ht="19.5" customHeight="1">
      <c r="B8" s="54" t="s">
        <v>12</v>
      </c>
      <c r="C8" s="31"/>
      <c r="D8" s="31"/>
      <c r="E8" s="31" t="s">
        <v>20</v>
      </c>
      <c r="F8" s="33" t="s">
        <v>21</v>
      </c>
    </row>
    <row r="9" spans="2:7" ht="18" customHeight="1">
      <c r="B9" s="54" t="s">
        <v>13</v>
      </c>
      <c r="C9" s="31"/>
      <c r="D9" s="31"/>
      <c r="E9" s="54" t="s">
        <v>3</v>
      </c>
      <c r="F9" s="34">
        <v>49</v>
      </c>
    </row>
    <row r="10" spans="2:7" ht="18.75" customHeight="1">
      <c r="B10" s="54" t="s">
        <v>14</v>
      </c>
      <c r="C10" s="31"/>
      <c r="D10" s="31"/>
      <c r="E10" s="54" t="s">
        <v>4</v>
      </c>
      <c r="F10" s="50">
        <v>44561</v>
      </c>
    </row>
    <row r="11" spans="2:7" ht="18" customHeight="1">
      <c r="B11" s="54" t="s">
        <v>15</v>
      </c>
      <c r="C11" s="31"/>
      <c r="D11" s="31"/>
      <c r="E11" s="31"/>
      <c r="F11" s="31"/>
    </row>
    <row r="12" spans="2:7" ht="18.75" customHeight="1">
      <c r="B12" s="54" t="s">
        <v>16</v>
      </c>
      <c r="C12" s="31"/>
      <c r="D12" s="31"/>
      <c r="E12" s="31"/>
      <c r="F12" s="31"/>
    </row>
    <row r="13" spans="2:7" ht="15.75" thickBot="1">
      <c r="B13" s="54"/>
      <c r="C13" s="31"/>
      <c r="D13" s="31"/>
      <c r="E13" s="31"/>
      <c r="F13" s="31"/>
    </row>
    <row r="14" spans="2:7">
      <c r="B14" s="96" t="s">
        <v>40</v>
      </c>
      <c r="C14" s="97"/>
      <c r="D14" s="97"/>
      <c r="E14" s="97"/>
      <c r="F14" s="98"/>
      <c r="G14" s="8"/>
    </row>
    <row r="15" spans="2:7" ht="20.25" customHeight="1" thickBot="1">
      <c r="B15" s="99"/>
      <c r="C15" s="100"/>
      <c r="D15" s="100"/>
      <c r="E15" s="100"/>
      <c r="F15" s="101"/>
      <c r="G15" s="8"/>
    </row>
    <row r="16" spans="2:7">
      <c r="B16" s="54"/>
      <c r="C16" s="31"/>
      <c r="D16" s="31"/>
      <c r="E16" s="31"/>
      <c r="F16" s="31"/>
    </row>
    <row r="17" spans="2:6" ht="33.75" customHeight="1">
      <c r="B17" s="7" t="s">
        <v>5</v>
      </c>
      <c r="C17" s="7" t="s">
        <v>6</v>
      </c>
      <c r="D17" s="7" t="s">
        <v>7</v>
      </c>
      <c r="E17" s="7" t="s">
        <v>8</v>
      </c>
      <c r="F17" s="7" t="s">
        <v>9</v>
      </c>
    </row>
    <row r="18" spans="2:6" ht="20.25" customHeight="1">
      <c r="B18" s="55">
        <v>1</v>
      </c>
      <c r="C18" s="55" t="s">
        <v>32</v>
      </c>
      <c r="D18" s="56">
        <v>102.5</v>
      </c>
      <c r="E18" s="55">
        <v>60</v>
      </c>
      <c r="F18" s="57">
        <f>+D18*E18</f>
        <v>6150</v>
      </c>
    </row>
    <row r="19" spans="2:6" ht="19.5" customHeight="1">
      <c r="B19" s="55">
        <v>2</v>
      </c>
      <c r="C19" s="55" t="s">
        <v>33</v>
      </c>
      <c r="D19" s="55">
        <v>43</v>
      </c>
      <c r="E19" s="55">
        <v>30</v>
      </c>
      <c r="F19" s="57">
        <f>+D19*E19</f>
        <v>1290</v>
      </c>
    </row>
    <row r="20" spans="2:6" ht="15.75" thickBot="1">
      <c r="B20" s="59"/>
      <c r="C20" s="59"/>
      <c r="D20" s="60"/>
      <c r="E20" s="59"/>
      <c r="F20" s="59"/>
    </row>
    <row r="21" spans="2:6" ht="21.75" customHeight="1" thickBot="1">
      <c r="B21" s="61"/>
      <c r="C21" s="2" t="s">
        <v>10</v>
      </c>
      <c r="D21" s="3">
        <v>145.5</v>
      </c>
      <c r="E21" s="4">
        <f>SUM(E18:E20)</f>
        <v>90</v>
      </c>
      <c r="F21" s="16">
        <f>SUM(F18:F20)</f>
        <v>7440</v>
      </c>
    </row>
    <row r="22" spans="2:6" ht="23.25" customHeight="1">
      <c r="B22" s="6"/>
      <c r="C22" s="62" t="s">
        <v>17</v>
      </c>
      <c r="D22" s="62"/>
      <c r="E22" s="62"/>
      <c r="F22" s="10">
        <f>+F21*9%</f>
        <v>669.6</v>
      </c>
    </row>
    <row r="23" spans="2:6" ht="23.25" customHeight="1">
      <c r="B23" s="6"/>
      <c r="C23" s="62" t="s">
        <v>18</v>
      </c>
      <c r="D23" s="62"/>
      <c r="E23" s="62"/>
      <c r="F23" s="10">
        <f>+F21*9%</f>
        <v>669.6</v>
      </c>
    </row>
    <row r="24" spans="2:6" ht="19.5" customHeight="1">
      <c r="B24" s="55"/>
      <c r="C24" s="7" t="s">
        <v>11</v>
      </c>
      <c r="D24" s="7"/>
      <c r="E24" s="7"/>
      <c r="F24" s="95">
        <f>SUM(F21:F23)</f>
        <v>8779.2000000000007</v>
      </c>
    </row>
  </sheetData>
  <mergeCells count="1">
    <mergeCell ref="B14:F15"/>
  </mergeCells>
  <pageMargins left="0.7" right="0.7" top="2.2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5"/>
  <sheetViews>
    <sheetView tabSelected="1" zoomScaleNormal="100" workbookViewId="0">
      <selection activeCell="J1" sqref="J1"/>
    </sheetView>
  </sheetViews>
  <sheetFormatPr defaultRowHeight="15"/>
  <cols>
    <col min="3" max="3" width="30.28515625" customWidth="1"/>
    <col min="5" max="5" width="13.28515625" customWidth="1"/>
    <col min="6" max="6" width="12.28515625" customWidth="1"/>
  </cols>
  <sheetData>
    <row r="3" spans="2:7" ht="19.5" customHeight="1">
      <c r="B3" s="54" t="s">
        <v>0</v>
      </c>
      <c r="C3" s="31"/>
      <c r="D3" s="31"/>
      <c r="E3" s="31"/>
      <c r="F3" s="31"/>
    </row>
    <row r="4" spans="2:7" ht="18" customHeight="1">
      <c r="B4" s="54" t="s">
        <v>1</v>
      </c>
      <c r="C4" s="31"/>
      <c r="D4" s="31"/>
      <c r="E4" s="31"/>
      <c r="F4" s="31"/>
    </row>
    <row r="5" spans="2:7" ht="18" customHeight="1">
      <c r="B5" s="54" t="s">
        <v>23</v>
      </c>
      <c r="C5" s="31"/>
      <c r="D5" s="31"/>
      <c r="E5" s="54" t="s">
        <v>30</v>
      </c>
      <c r="F5" s="31"/>
    </row>
    <row r="6" spans="2:7" ht="19.5" customHeight="1">
      <c r="B6" s="54" t="s">
        <v>22</v>
      </c>
      <c r="C6" s="31"/>
      <c r="D6" s="31"/>
      <c r="E6" s="54" t="s">
        <v>31</v>
      </c>
      <c r="F6" s="31"/>
    </row>
    <row r="7" spans="2:7" ht="18.75" customHeight="1">
      <c r="B7" s="54" t="s">
        <v>2</v>
      </c>
      <c r="C7" s="31"/>
      <c r="D7" s="31"/>
      <c r="E7" s="31" t="s">
        <v>19</v>
      </c>
      <c r="F7" s="34">
        <v>996111</v>
      </c>
    </row>
    <row r="8" spans="2:7" ht="19.5" customHeight="1">
      <c r="B8" s="54" t="s">
        <v>12</v>
      </c>
      <c r="C8" s="31"/>
      <c r="D8" s="31"/>
      <c r="E8" s="31" t="s">
        <v>20</v>
      </c>
      <c r="F8" s="33" t="s">
        <v>21</v>
      </c>
    </row>
    <row r="9" spans="2:7" ht="18" customHeight="1">
      <c r="B9" s="54" t="s">
        <v>13</v>
      </c>
      <c r="C9" s="31"/>
      <c r="D9" s="31"/>
      <c r="E9" s="54" t="s">
        <v>3</v>
      </c>
      <c r="F9" s="34">
        <v>50</v>
      </c>
    </row>
    <row r="10" spans="2:7" ht="18" customHeight="1">
      <c r="B10" s="54" t="s">
        <v>14</v>
      </c>
      <c r="C10" s="31"/>
      <c r="D10" s="31"/>
      <c r="E10" s="54" t="s">
        <v>4</v>
      </c>
      <c r="F10" s="50">
        <v>44561</v>
      </c>
    </row>
    <row r="11" spans="2:7" ht="18" customHeight="1">
      <c r="B11" s="54" t="s">
        <v>15</v>
      </c>
      <c r="C11" s="31"/>
      <c r="D11" s="31"/>
      <c r="E11" s="31"/>
      <c r="F11" s="31"/>
    </row>
    <row r="12" spans="2:7" ht="18.75" customHeight="1">
      <c r="B12" s="54" t="s">
        <v>16</v>
      </c>
      <c r="C12" s="31"/>
      <c r="D12" s="31"/>
      <c r="E12" s="31"/>
      <c r="F12" s="31"/>
    </row>
    <row r="13" spans="2:7" ht="15.75" thickBot="1">
      <c r="B13" s="54"/>
      <c r="C13" s="31"/>
      <c r="D13" s="31"/>
      <c r="E13" s="31"/>
      <c r="F13" s="31"/>
    </row>
    <row r="14" spans="2:7">
      <c r="B14" s="96" t="s">
        <v>37</v>
      </c>
      <c r="C14" s="97"/>
      <c r="D14" s="97"/>
      <c r="E14" s="97"/>
      <c r="F14" s="98"/>
      <c r="G14" s="8"/>
    </row>
    <row r="15" spans="2:7" ht="15.75" thickBot="1">
      <c r="B15" s="99"/>
      <c r="C15" s="100"/>
      <c r="D15" s="100"/>
      <c r="E15" s="100"/>
      <c r="F15" s="101"/>
      <c r="G15" s="8"/>
    </row>
    <row r="16" spans="2:7">
      <c r="B16" s="54"/>
      <c r="C16" s="31"/>
      <c r="D16" s="31"/>
      <c r="E16" s="31"/>
      <c r="F16" s="31"/>
    </row>
    <row r="17" spans="2:6" ht="31.5">
      <c r="B17" s="7" t="s">
        <v>5</v>
      </c>
      <c r="C17" s="7" t="s">
        <v>6</v>
      </c>
      <c r="D17" s="7" t="s">
        <v>7</v>
      </c>
      <c r="E17" s="7" t="s">
        <v>8</v>
      </c>
      <c r="F17" s="7" t="s">
        <v>9</v>
      </c>
    </row>
    <row r="18" spans="2:6" ht="18.75" customHeight="1">
      <c r="B18" s="55">
        <v>1</v>
      </c>
      <c r="C18" s="55" t="s">
        <v>34</v>
      </c>
      <c r="D18" s="56">
        <v>145.5</v>
      </c>
      <c r="E18" s="55">
        <v>30</v>
      </c>
      <c r="F18" s="57">
        <f>+D18*E18</f>
        <v>4365</v>
      </c>
    </row>
    <row r="19" spans="2:6">
      <c r="B19" s="55"/>
      <c r="C19" s="55"/>
      <c r="D19" s="55"/>
      <c r="E19" s="55"/>
      <c r="F19" s="58"/>
    </row>
    <row r="20" spans="2:6" ht="15.75" thickBot="1">
      <c r="B20" s="59"/>
      <c r="C20" s="59"/>
      <c r="D20" s="60"/>
      <c r="E20" s="59"/>
      <c r="F20" s="55"/>
    </row>
    <row r="21" spans="2:6" ht="21" customHeight="1" thickBot="1">
      <c r="B21" s="61"/>
      <c r="C21" s="2" t="s">
        <v>10</v>
      </c>
      <c r="D21" s="3">
        <f>SUM(D18:D20)</f>
        <v>145.5</v>
      </c>
      <c r="E21" s="4">
        <f>SUM(E18:E20)</f>
        <v>30</v>
      </c>
      <c r="F21" s="11">
        <f>SUM(F18:F20)</f>
        <v>4365</v>
      </c>
    </row>
    <row r="22" spans="2:6" ht="24" customHeight="1">
      <c r="B22" s="6"/>
      <c r="C22" s="62" t="s">
        <v>17</v>
      </c>
      <c r="D22" s="62"/>
      <c r="E22" s="62"/>
      <c r="F22" s="63">
        <f>+F21*9%</f>
        <v>392.84999999999997</v>
      </c>
    </row>
    <row r="23" spans="2:6" ht="21">
      <c r="B23" s="6"/>
      <c r="C23" s="62" t="s">
        <v>18</v>
      </c>
      <c r="D23" s="62"/>
      <c r="E23" s="62"/>
      <c r="F23" s="63">
        <f>+F21*9%</f>
        <v>392.84999999999997</v>
      </c>
    </row>
    <row r="24" spans="2:6" ht="20.25" customHeight="1">
      <c r="B24" s="55"/>
      <c r="C24" s="7" t="s">
        <v>11</v>
      </c>
      <c r="D24" s="7"/>
      <c r="E24" s="7"/>
      <c r="F24" s="10">
        <v>5150.7</v>
      </c>
    </row>
    <row r="25" spans="2:6">
      <c r="F25" s="15"/>
    </row>
  </sheetData>
  <mergeCells count="1">
    <mergeCell ref="B14:F15"/>
  </mergeCells>
  <pageMargins left="0.7" right="0.7" top="2.2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APR'21 MANGROL </vt:lpstr>
      <vt:lpstr>APR'21 WS NIMB</vt:lpstr>
      <vt:lpstr>TGT NIMB WS</vt:lpstr>
      <vt:lpstr>TGT MANGROL</vt:lpstr>
      <vt:lpstr>ALIGARH </vt:lpstr>
      <vt:lpstr>SELF ALIGARH </vt:lpstr>
      <vt:lpstr>'ALIGARH '!Print_Area</vt:lpstr>
      <vt:lpstr>'SELF ALIGARH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2022-01-08T08:32:28Z</dcterms:modified>
</cp:coreProperties>
</file>