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6"/>
  </bookViews>
  <sheets>
    <sheet name="APR'21 MANGROL " sheetId="12" r:id="rId1"/>
    <sheet name="APR'21 WS NIMB" sheetId="17" r:id="rId2"/>
    <sheet name="TGT NIMB WS" sheetId="16" r:id="rId3"/>
    <sheet name="TGT MANGROL" sheetId="14" r:id="rId4"/>
    <sheet name="ALIGARH " sheetId="18" r:id="rId5"/>
    <sheet name="SELF ALIGARH " sheetId="19" r:id="rId6"/>
    <sheet name="BO BUCKET SCHEME" sheetId="20" r:id="rId7"/>
  </sheets>
  <definedNames>
    <definedName name="_xlnm.Print_Area" localSheetId="4">'ALIGARH '!$A$1:$G$27</definedName>
    <definedName name="_xlnm.Print_Area" localSheetId="6">'BO BUCKET SCHEME'!$A$1:$G$26</definedName>
    <definedName name="_xlnm.Print_Area" localSheetId="5">'SELF ALIGARH '!$A$1:$G$26</definedName>
  </definedNames>
  <calcPr calcId="125725"/>
</workbook>
</file>

<file path=xl/calcChain.xml><?xml version="1.0" encoding="utf-8"?>
<calcChain xmlns="http://schemas.openxmlformats.org/spreadsheetml/2006/main">
  <c r="D21" i="20"/>
  <c r="F21"/>
  <c r="H32" i="14"/>
  <c r="H32" i="16"/>
  <c r="F22" i="20" l="1"/>
  <c r="F24" s="1"/>
  <c r="F23"/>
  <c r="F28" i="12"/>
  <c r="D21" i="19"/>
  <c r="D21" i="18"/>
  <c r="F29" i="16"/>
  <c r="F28" i="17"/>
  <c r="E21" i="19" l="1"/>
  <c r="F18"/>
  <c r="F21" s="1"/>
  <c r="E21" i="18"/>
  <c r="F19"/>
  <c r="F18"/>
  <c r="G29" i="16"/>
  <c r="G28" i="17"/>
  <c r="H26"/>
  <c r="H25"/>
  <c r="F22" i="19" l="1"/>
  <c r="F24" s="1"/>
  <c r="F21" i="18"/>
  <c r="F23" i="19"/>
  <c r="H28" i="17"/>
  <c r="H29" s="1"/>
  <c r="F23" i="18" l="1"/>
  <c r="F24" s="1"/>
  <c r="F22"/>
  <c r="H30" i="17"/>
  <c r="H31" s="1"/>
  <c r="G29" i="14"/>
  <c r="H26" i="12" l="1"/>
  <c r="G28" l="1"/>
  <c r="H25"/>
  <c r="H28" s="1"/>
  <c r="H26" i="14" l="1"/>
  <c r="H29" s="1"/>
  <c r="H29" i="12"/>
  <c r="H30"/>
  <c r="H31" l="1"/>
  <c r="H30" i="14"/>
  <c r="H31"/>
  <c r="H26" i="16" l="1"/>
  <c r="H29" s="1"/>
  <c r="H30" l="1"/>
  <c r="H31"/>
</calcChain>
</file>

<file path=xl/sharedStrings.xml><?xml version="1.0" encoding="utf-8"?>
<sst xmlns="http://schemas.openxmlformats.org/spreadsheetml/2006/main" count="199" uniqueCount="43">
  <si>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</si>
  <si>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</si>
  <si>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</si>
  <si>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</si>
  <si>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</si>
  <si>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</si>
  <si>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</si>
  <si>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</si>
  <si>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</si>
  <si>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</si>
  <si>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</si>
  <si>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</si>
  <si>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</si>
  <si>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</si>
  <si>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</si>
  <si>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</si>
  <si>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</si>
  <si>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</si>
  <si>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</si>
  <si>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</si>
  <si>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</si>
  <si>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</si>
  <si>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</si>
  <si>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</si>
  <si>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</si>
  <si>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</si>
  <si>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</si>
  <si>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</si>
  <si>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</si>
  <si>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</si>
  <si>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</si>
  <si>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</si>
  <si>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</si>
  <si>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</si>
  <si>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</si>
  <si>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BO COMMISSION  BILL FOR THE MONTH OF FEB . - 22  TOTAL QTY. - 858  MT.                AMOUNT -   48728.10</t>
  </si>
  <si>
    <t>BO COMMISSION BILL (WS) FOR THE MONTH OF  FEB. -22      TOTAL QTY.- 42.5  MT.           AMOUNT-   2655</t>
  </si>
  <si>
    <t xml:space="preserve">BO COMMISSION  BILL FOR THE MONTH OF FEB-  22.   TOTAL QTY.-  114  MT.    AMOUNT-  6124.20  </t>
  </si>
  <si>
    <t>BO TARGET BILL FOR THE MONTH OF FEB . -22-  TOTAL QTY.-  114 MT.    4035.60</t>
  </si>
  <si>
    <t>BO TARGET BILL (WS) FOR THE MONTH OF FEB .  -22. TOTAL QTY.-  42.5 MT                     AMOUNT-   1504.5</t>
  </si>
  <si>
    <t>BO TARGET BILL FOR THE MONTH OF  FEB.-22   TOTAL QTY.-   858 MT.                     AMOUNT-   30373.20</t>
  </si>
  <si>
    <t xml:space="preserve">BO BUCKET SCHEME BILL </t>
  </si>
  <si>
    <t>BO BUCKET SCHEME BILL FOR THE MONTH OF APRIL '21 TO SEP'21 TOTAL QTY.-  1484  MT    AMOUNT :-  34031.2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</si>
</sst>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2" fillId="0" borderId="0" xfId="0" applyFont="1" applyAlignment="1">
      <alignment horizontal="left" indent="15"/>
    </xf>
    <xf numFmtId="0" fontId="3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0" fillId="0" borderId="0" xfId="0" applyFont="1"/>
    <xf numFmtId="43" fontId="5" fillId="0" borderId="11" xfId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43" fontId="3" fillId="0" borderId="25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2" fillId="0" borderId="21" xfId="0" applyFont="1" applyBorder="1" applyAlignment="1">
      <alignment horizontal="left" indent="15"/>
    </xf>
    <xf numFmtId="43" fontId="3" fillId="0" borderId="19" xfId="1" applyFont="1" applyBorder="1" applyAlignment="1">
      <alignment vertical="top" wrapText="1"/>
    </xf>
    <xf numFmtId="0" fontId="8" fillId="0" borderId="0" xfId="0" applyFont="1"/>
    <xf numFmtId="0" fontId="7" fillId="0" borderId="7" xfId="0" applyFont="1" applyBorder="1"/>
    <xf numFmtId="2" fontId="7" fillId="0" borderId="7" xfId="0" applyNumberFormat="1" applyFont="1" applyBorder="1"/>
    <xf numFmtId="0" fontId="7" fillId="0" borderId="8" xfId="0" applyFont="1" applyBorder="1"/>
    <xf numFmtId="2" fontId="7" fillId="0" borderId="8" xfId="0" applyNumberFormat="1" applyFont="1" applyBorder="1"/>
    <xf numFmtId="0" fontId="7" fillId="0" borderId="9" xfId="0" applyNumberFormat="1" applyFont="1" applyBorder="1" applyAlignment="1">
      <alignment vertical="top"/>
    </xf>
    <xf numFmtId="0" fontId="3" fillId="0" borderId="12" xfId="0" applyFont="1" applyBorder="1" applyAlignment="1">
      <alignment vertical="top" wrapText="1"/>
    </xf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18" xfId="0" applyFont="1" applyBorder="1"/>
    <xf numFmtId="43" fontId="7" fillId="0" borderId="19" xfId="1" applyFont="1" applyBorder="1"/>
    <xf numFmtId="1" fontId="7" fillId="0" borderId="19" xfId="0" applyNumberFormat="1" applyFont="1" applyBorder="1"/>
    <xf numFmtId="0" fontId="7" fillId="0" borderId="20" xfId="0" applyFont="1" applyBorder="1"/>
    <xf numFmtId="0" fontId="7" fillId="0" borderId="19" xfId="0" applyFont="1" applyBorder="1"/>
    <xf numFmtId="43" fontId="3" fillId="0" borderId="22" xfId="1" applyFont="1" applyBorder="1" applyAlignment="1">
      <alignment vertical="top" wrapText="1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3" fillId="0" borderId="15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7" fillId="0" borderId="23" xfId="0" applyFont="1" applyBorder="1"/>
    <xf numFmtId="0" fontId="3" fillId="0" borderId="24" xfId="0" applyFont="1" applyBorder="1" applyAlignment="1">
      <alignment vertical="top" wrapText="1"/>
    </xf>
    <xf numFmtId="43" fontId="3" fillId="0" borderId="25" xfId="1" applyFont="1" applyBorder="1" applyAlignment="1">
      <alignment vertical="top" wrapText="1"/>
    </xf>
    <xf numFmtId="43" fontId="5" fillId="0" borderId="19" xfId="1" applyFont="1" applyBorder="1" applyAlignment="1">
      <alignment horizontal="right" vertical="center"/>
    </xf>
    <xf numFmtId="0" fontId="2" fillId="0" borderId="18" xfId="0" applyFont="1" applyBorder="1" applyAlignment="1">
      <alignment horizontal="left" indent="15"/>
    </xf>
    <xf numFmtId="0" fontId="7" fillId="0" borderId="28" xfId="0" applyFont="1" applyBorder="1"/>
    <xf numFmtId="2" fontId="7" fillId="0" borderId="10" xfId="0" applyNumberFormat="1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3" fillId="0" borderId="25" xfId="0" applyNumberFormat="1" applyFont="1" applyBorder="1" applyAlignment="1">
      <alignment vertical="center"/>
    </xf>
    <xf numFmtId="0" fontId="3" fillId="0" borderId="32" xfId="0" applyFont="1" applyBorder="1" applyAlignment="1">
      <alignment vertical="top" wrapText="1"/>
    </xf>
    <xf numFmtId="43" fontId="3" fillId="0" borderId="31" xfId="1" applyFont="1" applyBorder="1" applyAlignment="1">
      <alignment vertical="top" wrapText="1"/>
    </xf>
    <xf numFmtId="43" fontId="3" fillId="0" borderId="6" xfId="0" applyNumberFormat="1" applyFont="1" applyBorder="1"/>
    <xf numFmtId="43" fontId="3" fillId="0" borderId="25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7" fillId="0" borderId="0" xfId="0" quotePrefix="1" applyFont="1" applyAlignment="1">
      <alignment horizontal="left"/>
    </xf>
    <xf numFmtId="15" fontId="7" fillId="0" borderId="0" xfId="0" applyNumberFormat="1" applyFont="1" applyAlignment="1">
      <alignment horizontal="left"/>
    </xf>
    <xf numFmtId="2" fontId="10" fillId="0" borderId="10" xfId="0" applyNumberFormat="1" applyFont="1" applyBorder="1" applyAlignment="1">
      <alignment horizontal="right" vertical="center"/>
    </xf>
    <xf numFmtId="43" fontId="11" fillId="0" borderId="11" xfId="1" applyFont="1" applyBorder="1" applyAlignment="1">
      <alignment horizontal="center" vertical="center"/>
    </xf>
    <xf numFmtId="43" fontId="9" fillId="0" borderId="22" xfId="1" applyFont="1" applyBorder="1" applyAlignment="1">
      <alignment wrapText="1"/>
    </xf>
    <xf numFmtId="0" fontId="9" fillId="0" borderId="12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left" indent="15"/>
    </xf>
    <xf numFmtId="0" fontId="9" fillId="0" borderId="30" xfId="0" applyFont="1" applyBorder="1" applyAlignment="1">
      <alignment horizontal="center" vertical="top" wrapText="1"/>
    </xf>
    <xf numFmtId="0" fontId="3" fillId="0" borderId="30" xfId="0" applyFont="1" applyBorder="1" applyAlignment="1">
      <alignment vertical="top" wrapText="1"/>
    </xf>
    <xf numFmtId="43" fontId="9" fillId="0" borderId="31" xfId="1" applyFont="1" applyBorder="1" applyAlignment="1">
      <alignment wrapText="1"/>
    </xf>
    <xf numFmtId="0" fontId="7" fillId="0" borderId="9" xfId="0" applyFont="1" applyBorder="1"/>
    <xf numFmtId="0" fontId="9" fillId="0" borderId="10" xfId="0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43" fontId="9" fillId="0" borderId="11" xfId="1" applyFont="1" applyBorder="1" applyAlignment="1">
      <alignment wrapText="1"/>
    </xf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43" fontId="9" fillId="0" borderId="22" xfId="1" applyFont="1" applyBorder="1"/>
    <xf numFmtId="2" fontId="9" fillId="0" borderId="12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9:I36"/>
  <sheetViews>
    <sheetView topLeftCell="A11" zoomScale="90" zoomScaleNormal="90" workbookViewId="0">
      <selection activeCell="O22" sqref="O22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13"/>
      <c r="E9" s="13"/>
      <c r="F9" s="13"/>
      <c r="G9" s="13"/>
      <c r="H9" s="13"/>
    </row>
    <row r="10" spans="3:8" ht="18" customHeight="1">
      <c r="C10" s="16"/>
      <c r="D10" s="17" t="s">
        <v>0</v>
      </c>
      <c r="E10" s="18"/>
      <c r="F10" s="18"/>
      <c r="G10" s="18"/>
      <c r="H10" s="18"/>
    </row>
    <row r="11" spans="3:8" ht="18" customHeight="1">
      <c r="C11" s="16"/>
      <c r="D11" s="17" t="s">
        <v>1</v>
      </c>
      <c r="E11" s="18"/>
      <c r="F11" s="18"/>
      <c r="G11" s="18"/>
      <c r="H11" s="18"/>
    </row>
    <row r="12" spans="3:8" ht="20.25" customHeight="1">
      <c r="C12" s="16"/>
      <c r="D12" s="17" t="s">
        <v>23</v>
      </c>
      <c r="E12" s="18"/>
      <c r="F12" s="18"/>
      <c r="G12" s="17" t="s">
        <v>30</v>
      </c>
      <c r="H12" s="18"/>
    </row>
    <row r="13" spans="3:8" ht="19.5" customHeight="1">
      <c r="C13" s="16"/>
      <c r="D13" s="17" t="s">
        <v>22</v>
      </c>
      <c r="E13" s="18"/>
      <c r="F13" s="18"/>
      <c r="G13" s="17" t="s">
        <v>31</v>
      </c>
      <c r="H13" s="18"/>
    </row>
    <row r="14" spans="3:8" ht="19.5" customHeight="1">
      <c r="C14" s="16"/>
      <c r="D14" s="17" t="s">
        <v>2</v>
      </c>
      <c r="E14" s="18"/>
      <c r="F14" s="18"/>
      <c r="G14" s="30" t="s">
        <v>19</v>
      </c>
      <c r="H14" s="30">
        <v>996111</v>
      </c>
    </row>
    <row r="15" spans="3:8" ht="18" customHeight="1">
      <c r="C15" s="16"/>
      <c r="D15" s="17" t="s">
        <v>12</v>
      </c>
      <c r="E15" s="18"/>
      <c r="F15" s="18"/>
      <c r="G15" s="30" t="s">
        <v>20</v>
      </c>
      <c r="H15" s="28" t="s">
        <v>21</v>
      </c>
    </row>
    <row r="16" spans="3:8" ht="20.25" customHeight="1">
      <c r="C16" s="16"/>
      <c r="D16" s="17" t="s">
        <v>13</v>
      </c>
      <c r="E16" s="18"/>
      <c r="F16" s="18"/>
      <c r="G16" s="31" t="s">
        <v>3</v>
      </c>
      <c r="H16" s="29">
        <v>60</v>
      </c>
    </row>
    <row r="17" spans="3:9" ht="19.5" customHeight="1">
      <c r="C17" s="16"/>
      <c r="D17" s="17" t="s">
        <v>14</v>
      </c>
      <c r="E17" s="18"/>
      <c r="F17" s="18"/>
      <c r="G17" s="31" t="s">
        <v>4</v>
      </c>
      <c r="H17" s="44">
        <v>44620</v>
      </c>
    </row>
    <row r="18" spans="3:9" ht="20.25" customHeight="1">
      <c r="C18" s="16"/>
      <c r="D18" s="17" t="s">
        <v>15</v>
      </c>
      <c r="E18" s="18"/>
      <c r="F18" s="18"/>
      <c r="G18" s="18"/>
      <c r="H18" s="18"/>
    </row>
    <row r="19" spans="3:9" ht="18" customHeight="1">
      <c r="C19" s="16"/>
      <c r="D19" s="17" t="s">
        <v>16</v>
      </c>
      <c r="E19" s="18"/>
      <c r="F19" s="18"/>
      <c r="G19" s="18"/>
      <c r="H19" s="18"/>
    </row>
    <row r="20" spans="3:9" ht="15.75" thickBot="1">
      <c r="D20" s="19"/>
      <c r="E20" s="20"/>
      <c r="F20" s="20"/>
      <c r="G20" s="20"/>
      <c r="H20" s="20"/>
    </row>
    <row r="21" spans="3:9" ht="15" customHeight="1">
      <c r="D21" s="93" t="s">
        <v>35</v>
      </c>
      <c r="E21" s="94"/>
      <c r="F21" s="94"/>
      <c r="G21" s="94"/>
      <c r="H21" s="95"/>
      <c r="I21" s="7"/>
    </row>
    <row r="22" spans="3:9" ht="25.5" customHeight="1" thickBot="1">
      <c r="D22" s="96"/>
      <c r="E22" s="97"/>
      <c r="F22" s="97"/>
      <c r="G22" s="97"/>
      <c r="H22" s="98"/>
      <c r="I22" s="7"/>
    </row>
    <row r="23" spans="3:9" ht="15.75" thickBot="1">
      <c r="D23" s="83"/>
      <c r="E23" s="38"/>
      <c r="F23" s="38"/>
      <c r="G23" s="38"/>
      <c r="H23" s="84"/>
    </row>
    <row r="24" spans="3:9" ht="31.5">
      <c r="D24" s="32" t="s">
        <v>5</v>
      </c>
      <c r="E24" s="33" t="s">
        <v>6</v>
      </c>
      <c r="F24" s="33" t="s">
        <v>7</v>
      </c>
      <c r="G24" s="33" t="s">
        <v>8</v>
      </c>
      <c r="H24" s="34" t="s">
        <v>9</v>
      </c>
    </row>
    <row r="25" spans="3:9" ht="24.75" customHeight="1">
      <c r="D25" s="35">
        <v>1</v>
      </c>
      <c r="E25" s="21" t="s">
        <v>24</v>
      </c>
      <c r="F25" s="22">
        <v>518.5</v>
      </c>
      <c r="G25" s="21">
        <v>60</v>
      </c>
      <c r="H25" s="36">
        <f>+F25*G25</f>
        <v>31110</v>
      </c>
    </row>
    <row r="26" spans="3:9" ht="24.75" customHeight="1">
      <c r="D26" s="35">
        <v>2</v>
      </c>
      <c r="E26" s="21" t="s">
        <v>25</v>
      </c>
      <c r="F26" s="21">
        <v>339.5</v>
      </c>
      <c r="G26" s="21">
        <v>30</v>
      </c>
      <c r="H26" s="36">
        <f>+F26*G26</f>
        <v>10185</v>
      </c>
    </row>
    <row r="27" spans="3:9" ht="15.75" thickBot="1">
      <c r="D27" s="37"/>
      <c r="E27" s="23"/>
      <c r="F27" s="45"/>
      <c r="G27" s="23"/>
      <c r="H27" s="81"/>
    </row>
    <row r="28" spans="3:9" ht="21.75" thickBot="1">
      <c r="C28" s="1"/>
      <c r="D28" s="24"/>
      <c r="E28" s="10" t="s">
        <v>10</v>
      </c>
      <c r="F28" s="82">
        <f>SUM(F25:F26)</f>
        <v>858</v>
      </c>
      <c r="G28" s="14">
        <f>SUM(G25:G27)</f>
        <v>90</v>
      </c>
      <c r="H28" s="15">
        <f>SUM(H25:H27)</f>
        <v>41295</v>
      </c>
    </row>
    <row r="29" spans="3:9" ht="24" customHeight="1">
      <c r="C29" s="5"/>
      <c r="D29" s="39"/>
      <c r="E29" s="25" t="s">
        <v>17</v>
      </c>
      <c r="F29" s="25"/>
      <c r="G29" s="25"/>
      <c r="H29" s="40">
        <f>+H28*9%</f>
        <v>3716.5499999999997</v>
      </c>
    </row>
    <row r="30" spans="3:9" ht="26.25" customHeight="1">
      <c r="C30" s="5"/>
      <c r="D30" s="39"/>
      <c r="E30" s="25" t="s">
        <v>18</v>
      </c>
      <c r="F30" s="25"/>
      <c r="G30" s="25"/>
      <c r="H30" s="40">
        <f>+H28*9%</f>
        <v>3716.5499999999997</v>
      </c>
    </row>
    <row r="31" spans="3:9" ht="21" customHeight="1" thickBot="1">
      <c r="D31" s="41"/>
      <c r="E31" s="42" t="s">
        <v>11</v>
      </c>
      <c r="F31" s="42"/>
      <c r="G31" s="42"/>
      <c r="H31" s="43">
        <f>SUM(H28:H30)</f>
        <v>48728.100000000006</v>
      </c>
    </row>
    <row r="32" spans="3:9">
      <c r="D32" s="27"/>
      <c r="E32" s="27"/>
      <c r="F32" s="27"/>
      <c r="G32" s="27"/>
      <c r="H32" s="27"/>
    </row>
    <row r="33" spans="4:8">
      <c r="D33" s="8"/>
      <c r="E33" s="8"/>
      <c r="F33" s="8"/>
      <c r="G33" s="8"/>
      <c r="H33" s="8"/>
    </row>
    <row r="36" spans="4:8">
      <c r="D36" s="13"/>
    </row>
  </sheetData>
  <mergeCells count="1">
    <mergeCell ref="D21:H22"/>
  </mergeCells>
  <pageMargins left="0.38" right="0.3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2"/>
  <sheetViews>
    <sheetView topLeftCell="A16" workbookViewId="0">
      <selection activeCell="D23" sqref="D23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1.7109375" customWidth="1"/>
    <col min="8" max="8" width="18.28515625" customWidth="1"/>
    <col min="9" max="9" width="5.28515625" customWidth="1"/>
  </cols>
  <sheetData>
    <row r="10" spans="4:8" ht="21" customHeight="1">
      <c r="D10" s="55" t="s">
        <v>0</v>
      </c>
      <c r="E10" s="56"/>
      <c r="F10" s="56"/>
      <c r="G10" s="56"/>
      <c r="H10" s="56"/>
    </row>
    <row r="11" spans="4:8" ht="18.75" customHeight="1">
      <c r="D11" s="55" t="s">
        <v>1</v>
      </c>
      <c r="E11" s="56"/>
      <c r="F11" s="56"/>
      <c r="G11" s="56"/>
      <c r="H11" s="56"/>
    </row>
    <row r="12" spans="4:8" ht="18.75" customHeight="1">
      <c r="D12" s="55" t="s">
        <v>23</v>
      </c>
      <c r="E12" s="56"/>
      <c r="F12" s="56"/>
      <c r="G12" s="55" t="s">
        <v>30</v>
      </c>
      <c r="H12" s="56"/>
    </row>
    <row r="13" spans="4:8" ht="18" customHeight="1">
      <c r="D13" s="55" t="s">
        <v>22</v>
      </c>
      <c r="E13" s="56"/>
      <c r="F13" s="56"/>
      <c r="G13" s="55" t="s">
        <v>31</v>
      </c>
      <c r="H13" s="56"/>
    </row>
    <row r="14" spans="4:8" ht="19.5" customHeight="1">
      <c r="D14" s="55" t="s">
        <v>2</v>
      </c>
      <c r="E14" s="56"/>
      <c r="F14" s="56"/>
      <c r="G14" s="56" t="s">
        <v>19</v>
      </c>
      <c r="H14" s="57">
        <v>996111</v>
      </c>
    </row>
    <row r="15" spans="4:8" ht="19.5" customHeight="1">
      <c r="D15" s="55" t="s">
        <v>12</v>
      </c>
      <c r="E15" s="56"/>
      <c r="F15" s="56"/>
      <c r="G15" s="56" t="s">
        <v>20</v>
      </c>
      <c r="H15" s="58" t="s">
        <v>21</v>
      </c>
    </row>
    <row r="16" spans="4:8" ht="19.5" customHeight="1">
      <c r="D16" s="55" t="s">
        <v>13</v>
      </c>
      <c r="E16" s="56"/>
      <c r="F16" s="56"/>
      <c r="G16" s="55" t="s">
        <v>3</v>
      </c>
      <c r="H16" s="57">
        <v>61</v>
      </c>
    </row>
    <row r="17" spans="3:9" ht="19.5" customHeight="1">
      <c r="D17" s="55" t="s">
        <v>14</v>
      </c>
      <c r="E17" s="56"/>
      <c r="F17" s="56"/>
      <c r="G17" s="55" t="s">
        <v>4</v>
      </c>
      <c r="H17" s="59">
        <v>44620</v>
      </c>
    </row>
    <row r="18" spans="3:9" ht="18.75" customHeight="1">
      <c r="D18" s="55" t="s">
        <v>15</v>
      </c>
      <c r="E18" s="56"/>
      <c r="F18" s="56"/>
      <c r="G18" s="56"/>
      <c r="H18" s="56"/>
    </row>
    <row r="19" spans="3:9" ht="18.75" customHeight="1">
      <c r="D19" s="55" t="s">
        <v>16</v>
      </c>
      <c r="E19" s="56"/>
      <c r="F19" s="56"/>
      <c r="G19" s="56"/>
      <c r="H19" s="56"/>
    </row>
    <row r="20" spans="3:9" ht="15.75" thickBot="1">
      <c r="D20" s="55"/>
      <c r="E20" s="56"/>
      <c r="F20" s="56"/>
      <c r="G20" s="56"/>
      <c r="H20" s="56"/>
    </row>
    <row r="21" spans="3:9" ht="15" customHeight="1">
      <c r="D21" s="93" t="s">
        <v>36</v>
      </c>
      <c r="E21" s="94"/>
      <c r="F21" s="94"/>
      <c r="G21" s="94"/>
      <c r="H21" s="95"/>
      <c r="I21" s="7"/>
    </row>
    <row r="22" spans="3:9" ht="24" customHeight="1" thickBot="1">
      <c r="D22" s="96"/>
      <c r="E22" s="97"/>
      <c r="F22" s="97"/>
      <c r="G22" s="97"/>
      <c r="H22" s="98"/>
      <c r="I22" s="7"/>
    </row>
    <row r="23" spans="3:9" ht="15.75" thickBot="1">
      <c r="D23" s="60"/>
      <c r="E23" s="56"/>
      <c r="F23" s="56"/>
      <c r="G23" s="56"/>
      <c r="H23" s="61"/>
    </row>
    <row r="24" spans="3:9" ht="31.5">
      <c r="D24" s="71" t="s">
        <v>5</v>
      </c>
      <c r="E24" s="72" t="s">
        <v>6</v>
      </c>
      <c r="F24" s="72" t="s">
        <v>7</v>
      </c>
      <c r="G24" s="72" t="s">
        <v>8</v>
      </c>
      <c r="H24" s="73" t="s">
        <v>9</v>
      </c>
    </row>
    <row r="25" spans="3:9" ht="18" customHeight="1">
      <c r="D25" s="62">
        <v>1</v>
      </c>
      <c r="E25" s="49" t="s">
        <v>27</v>
      </c>
      <c r="F25" s="50">
        <v>32.5</v>
      </c>
      <c r="G25" s="49">
        <v>60</v>
      </c>
      <c r="H25" s="63">
        <f>+F25*G25</f>
        <v>1950</v>
      </c>
    </row>
    <row r="26" spans="3:9" ht="19.5" customHeight="1">
      <c r="D26" s="62">
        <v>2</v>
      </c>
      <c r="E26" s="49" t="s">
        <v>28</v>
      </c>
      <c r="F26" s="49">
        <v>10</v>
      </c>
      <c r="G26" s="49">
        <v>30</v>
      </c>
      <c r="H26" s="64">
        <f>+F26*G26</f>
        <v>300</v>
      </c>
    </row>
    <row r="27" spans="3:9" ht="15.75" thickBot="1">
      <c r="D27" s="65"/>
      <c r="E27" s="51"/>
      <c r="F27" s="45"/>
      <c r="G27" s="51"/>
      <c r="H27" s="79"/>
    </row>
    <row r="28" spans="3:9" ht="21.75" thickBot="1">
      <c r="C28" s="1"/>
      <c r="D28" s="53"/>
      <c r="E28" s="10" t="s">
        <v>10</v>
      </c>
      <c r="F28" s="80">
        <f>SUM(F25:F26)</f>
        <v>42.5</v>
      </c>
      <c r="G28" s="11">
        <f>SUM(G25:G27)</f>
        <v>90</v>
      </c>
      <c r="H28" s="9">
        <f>SUM(H25:H27)</f>
        <v>2250</v>
      </c>
    </row>
    <row r="29" spans="3:9" ht="21">
      <c r="C29" s="5"/>
      <c r="D29" s="46"/>
      <c r="E29" s="54" t="s">
        <v>17</v>
      </c>
      <c r="F29" s="54"/>
      <c r="G29" s="54"/>
      <c r="H29" s="67">
        <f>+H28*9%</f>
        <v>202.5</v>
      </c>
    </row>
    <row r="30" spans="3:9" ht="21">
      <c r="C30" s="5"/>
      <c r="D30" s="46"/>
      <c r="E30" s="54" t="s">
        <v>18</v>
      </c>
      <c r="F30" s="54"/>
      <c r="G30" s="54"/>
      <c r="H30" s="67">
        <f>+H28*9%</f>
        <v>202.5</v>
      </c>
    </row>
    <row r="31" spans="3:9" ht="15.75">
      <c r="D31" s="62"/>
      <c r="E31" s="6" t="s">
        <v>11</v>
      </c>
      <c r="F31" s="6"/>
      <c r="G31" s="6"/>
      <c r="H31" s="47">
        <f>+H30+H29+H28</f>
        <v>2655</v>
      </c>
    </row>
    <row r="32" spans="3:9" ht="15.75" thickBot="1">
      <c r="D32" s="68"/>
      <c r="E32" s="69"/>
      <c r="F32" s="69"/>
      <c r="G32" s="69"/>
      <c r="H32" s="70"/>
    </row>
  </sheetData>
  <mergeCells count="1">
    <mergeCell ref="D21:H22"/>
  </mergeCells>
  <pageMargins left="0.5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15" workbookViewId="0">
      <selection activeCell="D24" sqref="D24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3.5703125" customWidth="1"/>
    <col min="8" max="8" width="15.140625" customWidth="1"/>
    <col min="9" max="9" width="5.28515625" customWidth="1"/>
  </cols>
  <sheetData>
    <row r="11" spans="4:8" ht="21" customHeight="1">
      <c r="D11" s="48" t="s">
        <v>0</v>
      </c>
      <c r="E11" s="26"/>
      <c r="F11" s="26"/>
      <c r="G11" s="26"/>
      <c r="H11" s="26"/>
    </row>
    <row r="12" spans="4:8" ht="20.25" customHeight="1">
      <c r="D12" s="48" t="s">
        <v>1</v>
      </c>
      <c r="E12" s="26"/>
      <c r="F12" s="26"/>
      <c r="G12" s="26"/>
      <c r="H12" s="26"/>
    </row>
    <row r="13" spans="4:8" ht="18.75" customHeight="1">
      <c r="D13" s="48" t="s">
        <v>23</v>
      </c>
      <c r="E13" s="26"/>
      <c r="F13" s="26"/>
      <c r="G13" s="48" t="s">
        <v>30</v>
      </c>
      <c r="H13" s="26"/>
    </row>
    <row r="14" spans="4:8" ht="19.5" customHeight="1">
      <c r="D14" s="48" t="s">
        <v>22</v>
      </c>
      <c r="E14" s="26"/>
      <c r="F14" s="26"/>
      <c r="G14" s="48" t="s">
        <v>31</v>
      </c>
      <c r="H14" s="26"/>
    </row>
    <row r="15" spans="4:8" ht="18.75" customHeight="1">
      <c r="D15" s="48" t="s">
        <v>2</v>
      </c>
      <c r="E15" s="26"/>
      <c r="F15" s="26"/>
      <c r="G15" s="26" t="s">
        <v>19</v>
      </c>
      <c r="H15" s="29">
        <v>996111</v>
      </c>
    </row>
    <row r="16" spans="4:8" ht="18.75" customHeight="1">
      <c r="D16" s="48" t="s">
        <v>12</v>
      </c>
      <c r="E16" s="26"/>
      <c r="F16" s="26"/>
      <c r="G16" s="26" t="s">
        <v>20</v>
      </c>
      <c r="H16" s="28" t="s">
        <v>21</v>
      </c>
    </row>
    <row r="17" spans="3:9" ht="18" customHeight="1">
      <c r="D17" s="48" t="s">
        <v>13</v>
      </c>
      <c r="E17" s="26"/>
      <c r="F17" s="26"/>
      <c r="G17" s="48" t="s">
        <v>3</v>
      </c>
      <c r="H17" s="29">
        <v>62</v>
      </c>
    </row>
    <row r="18" spans="3:9" ht="18" customHeight="1">
      <c r="D18" s="48" t="s">
        <v>14</v>
      </c>
      <c r="E18" s="26"/>
      <c r="F18" s="26"/>
      <c r="G18" s="48" t="s">
        <v>4</v>
      </c>
      <c r="H18" s="44">
        <v>44620</v>
      </c>
    </row>
    <row r="19" spans="3:9" ht="18" customHeight="1">
      <c r="D19" s="48" t="s">
        <v>15</v>
      </c>
      <c r="E19" s="26"/>
      <c r="F19" s="26"/>
      <c r="G19" s="26"/>
      <c r="H19" s="26"/>
    </row>
    <row r="20" spans="3:9" ht="18" customHeight="1">
      <c r="D20" s="48" t="s">
        <v>16</v>
      </c>
      <c r="E20" s="26"/>
      <c r="F20" s="26"/>
      <c r="G20" s="26"/>
      <c r="H20" s="26"/>
    </row>
    <row r="21" spans="3:9" ht="15.75" thickBot="1">
      <c r="D21" s="48"/>
      <c r="E21" s="26"/>
      <c r="F21" s="26"/>
      <c r="G21" s="26"/>
      <c r="H21" s="26"/>
    </row>
    <row r="22" spans="3:9" ht="15" customHeight="1">
      <c r="D22" s="93" t="s">
        <v>39</v>
      </c>
      <c r="E22" s="94"/>
      <c r="F22" s="94"/>
      <c r="G22" s="94"/>
      <c r="H22" s="95"/>
      <c r="I22" s="7"/>
    </row>
    <row r="23" spans="3:9" ht="21" customHeight="1" thickBot="1">
      <c r="D23" s="96"/>
      <c r="E23" s="97"/>
      <c r="F23" s="97"/>
      <c r="G23" s="97"/>
      <c r="H23" s="98"/>
      <c r="I23" s="7"/>
    </row>
    <row r="24" spans="3:9" ht="15.75" thickBot="1">
      <c r="D24" s="60"/>
      <c r="E24" s="56"/>
      <c r="F24" s="56"/>
      <c r="G24" s="56"/>
      <c r="H24" s="61"/>
    </row>
    <row r="25" spans="3:9" ht="31.5">
      <c r="D25" s="71" t="s">
        <v>5</v>
      </c>
      <c r="E25" s="72" t="s">
        <v>6</v>
      </c>
      <c r="F25" s="72" t="s">
        <v>7</v>
      </c>
      <c r="G25" s="72" t="s">
        <v>8</v>
      </c>
      <c r="H25" s="73" t="s">
        <v>9</v>
      </c>
    </row>
    <row r="26" spans="3:9" ht="18.75" customHeight="1">
      <c r="D26" s="62">
        <v>1</v>
      </c>
      <c r="E26" s="49" t="s">
        <v>29</v>
      </c>
      <c r="F26" s="50">
        <v>42.5</v>
      </c>
      <c r="G26" s="49">
        <v>30</v>
      </c>
      <c r="H26" s="63">
        <f>+F26*G26</f>
        <v>1275</v>
      </c>
    </row>
    <row r="27" spans="3:9">
      <c r="D27" s="62"/>
      <c r="E27" s="49"/>
      <c r="F27" s="49"/>
      <c r="G27" s="49"/>
      <c r="H27" s="64"/>
    </row>
    <row r="28" spans="3:9" ht="15.75" thickBot="1">
      <c r="D28" s="65"/>
      <c r="E28" s="51"/>
      <c r="F28" s="45"/>
      <c r="G28" s="51"/>
      <c r="H28" s="79"/>
    </row>
    <row r="29" spans="3:9" ht="21.75" thickBot="1">
      <c r="C29" s="1"/>
      <c r="D29" s="53"/>
      <c r="E29" s="2" t="s">
        <v>10</v>
      </c>
      <c r="F29" s="80">
        <f>SUM(F26:F27)</f>
        <v>42.5</v>
      </c>
      <c r="G29" s="4">
        <f>SUM(G26:G28)</f>
        <v>30</v>
      </c>
      <c r="H29" s="9">
        <f>SUM(H26:H28)</f>
        <v>1275</v>
      </c>
    </row>
    <row r="30" spans="3:9" ht="24" customHeight="1">
      <c r="C30" s="5"/>
      <c r="D30" s="46"/>
      <c r="E30" s="54" t="s">
        <v>17</v>
      </c>
      <c r="F30" s="54"/>
      <c r="G30" s="54"/>
      <c r="H30" s="67">
        <f>+H29*9%</f>
        <v>114.75</v>
      </c>
    </row>
    <row r="31" spans="3:9" ht="26.25" customHeight="1">
      <c r="C31" s="5"/>
      <c r="D31" s="46"/>
      <c r="E31" s="54" t="s">
        <v>18</v>
      </c>
      <c r="F31" s="54"/>
      <c r="G31" s="54"/>
      <c r="H31" s="90">
        <f>+H29*9%</f>
        <v>114.75</v>
      </c>
    </row>
    <row r="32" spans="3:9" ht="20.25" customHeight="1" thickBot="1">
      <c r="D32" s="74"/>
      <c r="E32" s="75" t="s">
        <v>11</v>
      </c>
      <c r="F32" s="75"/>
      <c r="G32" s="89"/>
      <c r="H32" s="92">
        <f>SUM(H29:H31)</f>
        <v>1504.5</v>
      </c>
    </row>
  </sheetData>
  <mergeCells count="1">
    <mergeCell ref="D22:H23"/>
  </mergeCells>
  <pageMargins left="0.3" right="0.35" top="0.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4"/>
  <sheetViews>
    <sheetView topLeftCell="A17" workbookViewId="0">
      <selection activeCell="D22" sqref="D22:H23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3.7109375" customWidth="1"/>
    <col min="9" max="9" width="5.28515625" customWidth="1"/>
  </cols>
  <sheetData>
    <row r="10" spans="4:8">
      <c r="D10" s="45"/>
      <c r="E10" s="45"/>
      <c r="F10" s="45"/>
      <c r="G10" s="45"/>
      <c r="H10" s="45"/>
    </row>
    <row r="11" spans="4:8" ht="19.5" customHeight="1">
      <c r="D11" s="55" t="s">
        <v>0</v>
      </c>
      <c r="E11" s="56"/>
      <c r="F11" s="56"/>
      <c r="G11" s="56"/>
      <c r="H11" s="56"/>
    </row>
    <row r="12" spans="4:8" ht="19.5" customHeight="1">
      <c r="D12" s="55" t="s">
        <v>1</v>
      </c>
      <c r="E12" s="56"/>
      <c r="F12" s="56"/>
      <c r="G12" s="56"/>
      <c r="H12" s="56"/>
    </row>
    <row r="13" spans="4:8" ht="19.5" customHeight="1">
      <c r="D13" s="55" t="s">
        <v>23</v>
      </c>
      <c r="E13" s="56"/>
      <c r="F13" s="56"/>
      <c r="G13" s="55" t="s">
        <v>30</v>
      </c>
      <c r="H13" s="56"/>
    </row>
    <row r="14" spans="4:8" ht="18.75" customHeight="1">
      <c r="D14" s="55" t="s">
        <v>22</v>
      </c>
      <c r="E14" s="56"/>
      <c r="F14" s="56"/>
      <c r="G14" s="55" t="s">
        <v>31</v>
      </c>
      <c r="H14" s="56"/>
    </row>
    <row r="15" spans="4:8" ht="18" customHeight="1">
      <c r="D15" s="55" t="s">
        <v>2</v>
      </c>
      <c r="E15" s="56"/>
      <c r="F15" s="56"/>
      <c r="G15" s="56" t="s">
        <v>19</v>
      </c>
      <c r="H15" s="57">
        <v>996111</v>
      </c>
    </row>
    <row r="16" spans="4:8" ht="18.75" customHeight="1">
      <c r="D16" s="55" t="s">
        <v>12</v>
      </c>
      <c r="E16" s="56"/>
      <c r="F16" s="56"/>
      <c r="G16" s="56" t="s">
        <v>20</v>
      </c>
      <c r="H16" s="58" t="s">
        <v>21</v>
      </c>
    </row>
    <row r="17" spans="3:9" ht="18.75" customHeight="1">
      <c r="D17" s="55" t="s">
        <v>13</v>
      </c>
      <c r="E17" s="56"/>
      <c r="F17" s="56"/>
      <c r="G17" s="55" t="s">
        <v>3</v>
      </c>
      <c r="H17" s="57">
        <v>63</v>
      </c>
    </row>
    <row r="18" spans="3:9" ht="18" customHeight="1">
      <c r="D18" s="55" t="s">
        <v>14</v>
      </c>
      <c r="E18" s="56"/>
      <c r="F18" s="56"/>
      <c r="G18" s="55" t="s">
        <v>4</v>
      </c>
      <c r="H18" s="59">
        <v>44620</v>
      </c>
    </row>
    <row r="19" spans="3:9" ht="18" customHeight="1">
      <c r="D19" s="55" t="s">
        <v>15</v>
      </c>
      <c r="E19" s="56"/>
      <c r="F19" s="56"/>
      <c r="G19" s="56"/>
      <c r="H19" s="56"/>
    </row>
    <row r="20" spans="3:9" ht="18" customHeight="1">
      <c r="D20" s="55" t="s">
        <v>16</v>
      </c>
      <c r="E20" s="56"/>
      <c r="F20" s="56"/>
      <c r="G20" s="56"/>
      <c r="H20" s="56"/>
    </row>
    <row r="21" spans="3:9" ht="15.75" thickBot="1">
      <c r="D21" s="55"/>
      <c r="E21" s="56"/>
      <c r="F21" s="56"/>
      <c r="G21" s="56"/>
      <c r="H21" s="56"/>
    </row>
    <row r="22" spans="3:9" ht="15" customHeight="1">
      <c r="D22" s="99" t="s">
        <v>40</v>
      </c>
      <c r="E22" s="100"/>
      <c r="F22" s="100"/>
      <c r="G22" s="100"/>
      <c r="H22" s="101"/>
      <c r="I22" s="7"/>
    </row>
    <row r="23" spans="3:9" ht="15.75" thickBot="1">
      <c r="D23" s="102"/>
      <c r="E23" s="103"/>
      <c r="F23" s="103"/>
      <c r="G23" s="103"/>
      <c r="H23" s="104"/>
      <c r="I23" s="7"/>
    </row>
    <row r="24" spans="3:9" ht="15.75" thickBot="1">
      <c r="D24" s="85"/>
      <c r="E24" s="86"/>
      <c r="F24" s="86"/>
      <c r="G24" s="86"/>
      <c r="H24" s="87"/>
    </row>
    <row r="25" spans="3:9" ht="31.5">
      <c r="D25" s="71" t="s">
        <v>5</v>
      </c>
      <c r="E25" s="72" t="s">
        <v>6</v>
      </c>
      <c r="F25" s="72" t="s">
        <v>7</v>
      </c>
      <c r="G25" s="72" t="s">
        <v>8</v>
      </c>
      <c r="H25" s="73" t="s">
        <v>9</v>
      </c>
    </row>
    <row r="26" spans="3:9" ht="18.75" customHeight="1">
      <c r="D26" s="62">
        <v>1</v>
      </c>
      <c r="E26" s="49" t="s">
        <v>26</v>
      </c>
      <c r="F26" s="50">
        <v>858</v>
      </c>
      <c r="G26" s="49">
        <v>30</v>
      </c>
      <c r="H26" s="63">
        <f>+F26*G26</f>
        <v>25740</v>
      </c>
    </row>
    <row r="27" spans="3:9">
      <c r="D27" s="62"/>
      <c r="E27" s="49"/>
      <c r="F27" s="49"/>
      <c r="G27" s="49"/>
      <c r="H27" s="64"/>
    </row>
    <row r="28" spans="3:9" ht="15.75" thickBot="1">
      <c r="D28" s="65"/>
      <c r="E28" s="51"/>
      <c r="F28" s="52"/>
      <c r="G28" s="51"/>
      <c r="H28" s="79"/>
    </row>
    <row r="29" spans="3:9" ht="21.75" thickBot="1">
      <c r="C29" s="1"/>
      <c r="D29" s="53"/>
      <c r="E29" s="2" t="s">
        <v>10</v>
      </c>
      <c r="F29" s="3">
        <v>858</v>
      </c>
      <c r="G29" s="4">
        <f>SUM(G26:G28)</f>
        <v>30</v>
      </c>
      <c r="H29" s="9">
        <f>SUM(H26:H28)</f>
        <v>25740</v>
      </c>
    </row>
    <row r="30" spans="3:9" ht="23.25" customHeight="1">
      <c r="C30" s="5"/>
      <c r="D30" s="46"/>
      <c r="E30" s="54" t="s">
        <v>17</v>
      </c>
      <c r="F30" s="54"/>
      <c r="G30" s="54"/>
      <c r="H30" s="67">
        <f>+H29*9%</f>
        <v>2316.6</v>
      </c>
    </row>
    <row r="31" spans="3:9" ht="23.25" customHeight="1">
      <c r="C31" s="5"/>
      <c r="D31" s="78"/>
      <c r="E31" s="6" t="s">
        <v>18</v>
      </c>
      <c r="F31" s="6"/>
      <c r="G31" s="6"/>
      <c r="H31" s="47">
        <f>+H29*9%</f>
        <v>2316.6</v>
      </c>
    </row>
    <row r="32" spans="3:9" ht="20.25" customHeight="1" thickBot="1">
      <c r="D32" s="74"/>
      <c r="E32" s="75" t="s">
        <v>11</v>
      </c>
      <c r="F32" s="75"/>
      <c r="G32" s="75"/>
      <c r="H32" s="91">
        <f>SUM(H29:H31)</f>
        <v>30373.199999999997</v>
      </c>
    </row>
    <row r="33" spans="4:8">
      <c r="D33" s="45"/>
      <c r="E33" s="45"/>
      <c r="F33" s="45"/>
      <c r="G33" s="45"/>
    </row>
    <row r="34" spans="4:8">
      <c r="D34" s="45"/>
      <c r="E34" s="45"/>
      <c r="F34" s="45"/>
      <c r="G34" s="45"/>
      <c r="H34" s="45"/>
    </row>
  </sheetData>
  <mergeCells count="1">
    <mergeCell ref="D22:H23"/>
  </mergeCells>
  <pageMargins left="0.33" right="0.21" top="0.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8" zoomScaleNormal="100" workbookViewId="0">
      <selection activeCell="L20" sqref="L20"/>
    </sheetView>
  </sheetViews>
  <sheetFormatPr defaultRowHeight="15"/>
  <cols>
    <col min="3" max="3" width="38.42578125" customWidth="1"/>
    <col min="5" max="5" width="13.42578125" customWidth="1"/>
    <col min="6" max="6" width="11.85546875" customWidth="1"/>
  </cols>
  <sheetData>
    <row r="3" spans="2:7" ht="18" customHeight="1">
      <c r="B3" s="48" t="s">
        <v>0</v>
      </c>
      <c r="C3" s="26"/>
      <c r="D3" s="26"/>
      <c r="E3" s="26"/>
      <c r="F3" s="26"/>
    </row>
    <row r="4" spans="2:7" ht="19.5" customHeight="1">
      <c r="B4" s="48" t="s">
        <v>1</v>
      </c>
      <c r="C4" s="26"/>
      <c r="D4" s="26"/>
      <c r="E4" s="26"/>
      <c r="F4" s="26"/>
    </row>
    <row r="5" spans="2:7" ht="19.5" customHeight="1">
      <c r="B5" s="48" t="s">
        <v>23</v>
      </c>
      <c r="C5" s="26"/>
      <c r="D5" s="26"/>
      <c r="E5" s="48" t="s">
        <v>30</v>
      </c>
      <c r="F5" s="26"/>
    </row>
    <row r="6" spans="2:7" ht="19.5" customHeight="1">
      <c r="B6" s="48" t="s">
        <v>22</v>
      </c>
      <c r="C6" s="26"/>
      <c r="D6" s="26"/>
      <c r="E6" s="48" t="s">
        <v>31</v>
      </c>
      <c r="F6" s="26"/>
    </row>
    <row r="7" spans="2:7" ht="21" customHeight="1">
      <c r="B7" s="48" t="s">
        <v>2</v>
      </c>
      <c r="C7" s="26"/>
      <c r="D7" s="26"/>
      <c r="E7" s="26" t="s">
        <v>19</v>
      </c>
      <c r="F7" s="29">
        <v>996111</v>
      </c>
    </row>
    <row r="8" spans="2:7" ht="19.5" customHeight="1">
      <c r="B8" s="48" t="s">
        <v>12</v>
      </c>
      <c r="C8" s="26"/>
      <c r="D8" s="26"/>
      <c r="E8" s="26" t="s">
        <v>20</v>
      </c>
      <c r="F8" s="28" t="s">
        <v>21</v>
      </c>
    </row>
    <row r="9" spans="2:7" ht="18" customHeight="1">
      <c r="B9" s="48" t="s">
        <v>13</v>
      </c>
      <c r="C9" s="26"/>
      <c r="D9" s="26"/>
      <c r="E9" s="48" t="s">
        <v>3</v>
      </c>
      <c r="F9" s="29">
        <v>64</v>
      </c>
    </row>
    <row r="10" spans="2:7" ht="18.75" customHeight="1">
      <c r="B10" s="48" t="s">
        <v>14</v>
      </c>
      <c r="C10" s="26"/>
      <c r="D10" s="26"/>
      <c r="E10" s="48" t="s">
        <v>4</v>
      </c>
      <c r="F10" s="44">
        <v>44620</v>
      </c>
    </row>
    <row r="11" spans="2:7" ht="18" customHeight="1">
      <c r="B11" s="48" t="s">
        <v>15</v>
      </c>
      <c r="C11" s="26"/>
      <c r="D11" s="26"/>
      <c r="E11" s="26"/>
      <c r="F11" s="26"/>
    </row>
    <row r="12" spans="2:7" ht="18.75" customHeight="1">
      <c r="B12" s="48" t="s">
        <v>16</v>
      </c>
      <c r="C12" s="26"/>
      <c r="D12" s="26"/>
      <c r="E12" s="26"/>
      <c r="F12" s="26"/>
    </row>
    <row r="13" spans="2:7" ht="15.75" thickBot="1">
      <c r="B13" s="48"/>
      <c r="C13" s="26"/>
      <c r="D13" s="26"/>
      <c r="E13" s="26"/>
      <c r="F13" s="26"/>
    </row>
    <row r="14" spans="2:7">
      <c r="B14" s="93" t="s">
        <v>37</v>
      </c>
      <c r="C14" s="94"/>
      <c r="D14" s="94"/>
      <c r="E14" s="94"/>
      <c r="F14" s="95"/>
      <c r="G14" s="7"/>
    </row>
    <row r="15" spans="2:7" ht="20.25" customHeight="1" thickBot="1">
      <c r="B15" s="96"/>
      <c r="C15" s="97"/>
      <c r="D15" s="97"/>
      <c r="E15" s="97"/>
      <c r="F15" s="98"/>
      <c r="G15" s="7"/>
    </row>
    <row r="16" spans="2:7" ht="15.75" thickBot="1">
      <c r="B16" s="60"/>
      <c r="C16" s="56"/>
      <c r="D16" s="56"/>
      <c r="E16" s="56"/>
      <c r="F16" s="61"/>
    </row>
    <row r="17" spans="2:6" ht="33.75" customHeight="1">
      <c r="B17" s="71" t="s">
        <v>5</v>
      </c>
      <c r="C17" s="72" t="s">
        <v>6</v>
      </c>
      <c r="D17" s="72" t="s">
        <v>7</v>
      </c>
      <c r="E17" s="72" t="s">
        <v>8</v>
      </c>
      <c r="F17" s="73" t="s">
        <v>9</v>
      </c>
    </row>
    <row r="18" spans="2:6" ht="20.25" customHeight="1">
      <c r="B18" s="62">
        <v>1</v>
      </c>
      <c r="C18" s="49" t="s">
        <v>32</v>
      </c>
      <c r="D18" s="50">
        <v>59</v>
      </c>
      <c r="E18" s="49">
        <v>60</v>
      </c>
      <c r="F18" s="63">
        <f>+D18*E18</f>
        <v>3540</v>
      </c>
    </row>
    <row r="19" spans="2:6" ht="19.5" customHeight="1">
      <c r="B19" s="62">
        <v>2</v>
      </c>
      <c r="C19" s="49" t="s">
        <v>33</v>
      </c>
      <c r="D19" s="49">
        <v>55</v>
      </c>
      <c r="E19" s="49">
        <v>30</v>
      </c>
      <c r="F19" s="63">
        <f>+D19*E19</f>
        <v>1650</v>
      </c>
    </row>
    <row r="20" spans="2:6" ht="15.75" thickBot="1">
      <c r="B20" s="65"/>
      <c r="C20" s="51"/>
      <c r="D20" s="52"/>
      <c r="E20" s="51"/>
      <c r="F20" s="79"/>
    </row>
    <row r="21" spans="2:6" ht="21.75" customHeight="1" thickBot="1">
      <c r="B21" s="53"/>
      <c r="C21" s="2" t="s">
        <v>10</v>
      </c>
      <c r="D21" s="3">
        <f>SUM(D18:D20)</f>
        <v>114</v>
      </c>
      <c r="E21" s="4">
        <f>SUM(E18:E20)</f>
        <v>90</v>
      </c>
      <c r="F21" s="77">
        <f>SUM(F18:F20)</f>
        <v>5190</v>
      </c>
    </row>
    <row r="22" spans="2:6" ht="23.25" customHeight="1">
      <c r="B22" s="46"/>
      <c r="C22" s="54" t="s">
        <v>17</v>
      </c>
      <c r="D22" s="54"/>
      <c r="E22" s="54"/>
      <c r="F22" s="47">
        <f>+F21*9%</f>
        <v>467.09999999999997</v>
      </c>
    </row>
    <row r="23" spans="2:6" ht="23.25" customHeight="1">
      <c r="B23" s="46"/>
      <c r="C23" s="54" t="s">
        <v>18</v>
      </c>
      <c r="D23" s="54"/>
      <c r="E23" s="54"/>
      <c r="F23" s="47">
        <f>+F21*9%</f>
        <v>467.09999999999997</v>
      </c>
    </row>
    <row r="24" spans="2:6" ht="19.5" customHeight="1" thickBot="1">
      <c r="B24" s="74"/>
      <c r="C24" s="75" t="s">
        <v>11</v>
      </c>
      <c r="D24" s="75"/>
      <c r="E24" s="75"/>
      <c r="F24" s="88">
        <f>SUM(F21:F23)</f>
        <v>6124.2000000000007</v>
      </c>
    </row>
  </sheetData>
  <mergeCells count="1">
    <mergeCell ref="B14:F15"/>
  </mergeCells>
  <pageMargins left="0.6" right="0.7" top="2.25" bottom="0.75" header="0.3" footer="0.3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5"/>
  <sheetViews>
    <sheetView topLeftCell="A7" zoomScaleNormal="100" workbookViewId="0">
      <selection activeCell="B3" sqref="B3:G25"/>
    </sheetView>
  </sheetViews>
  <sheetFormatPr defaultRowHeight="15"/>
  <cols>
    <col min="3" max="3" width="30.28515625" customWidth="1"/>
    <col min="5" max="5" width="13.28515625" customWidth="1"/>
    <col min="6" max="6" width="12.28515625" customWidth="1"/>
  </cols>
  <sheetData>
    <row r="3" spans="2:7" ht="19.5" customHeight="1">
      <c r="B3" s="48" t="s">
        <v>0</v>
      </c>
      <c r="C3" s="26"/>
      <c r="D3" s="26"/>
      <c r="E3" s="26"/>
      <c r="F3" s="26"/>
    </row>
    <row r="4" spans="2:7" ht="18" customHeight="1">
      <c r="B4" s="48" t="s">
        <v>1</v>
      </c>
      <c r="C4" s="26"/>
      <c r="D4" s="26"/>
      <c r="E4" s="26"/>
      <c r="F4" s="26"/>
    </row>
    <row r="5" spans="2:7" ht="18" customHeight="1">
      <c r="B5" s="48" t="s">
        <v>23</v>
      </c>
      <c r="C5" s="26"/>
      <c r="D5" s="26"/>
      <c r="E5" s="48" t="s">
        <v>30</v>
      </c>
      <c r="F5" s="26"/>
    </row>
    <row r="6" spans="2:7" ht="19.5" customHeight="1">
      <c r="B6" s="48" t="s">
        <v>22</v>
      </c>
      <c r="C6" s="26"/>
      <c r="D6" s="26"/>
      <c r="E6" s="48" t="s">
        <v>31</v>
      </c>
      <c r="F6" s="26"/>
    </row>
    <row r="7" spans="2:7" ht="18.75" customHeight="1">
      <c r="B7" s="48" t="s">
        <v>2</v>
      </c>
      <c r="C7" s="26"/>
      <c r="D7" s="26"/>
      <c r="E7" s="26" t="s">
        <v>19</v>
      </c>
      <c r="F7" s="29">
        <v>996111</v>
      </c>
    </row>
    <row r="8" spans="2:7" ht="19.5" customHeight="1">
      <c r="B8" s="48" t="s">
        <v>12</v>
      </c>
      <c r="C8" s="26"/>
      <c r="D8" s="26"/>
      <c r="E8" s="26" t="s">
        <v>20</v>
      </c>
      <c r="F8" s="28" t="s">
        <v>21</v>
      </c>
    </row>
    <row r="9" spans="2:7" ht="18" customHeight="1">
      <c r="B9" s="48" t="s">
        <v>13</v>
      </c>
      <c r="C9" s="26"/>
      <c r="D9" s="26"/>
      <c r="E9" s="48" t="s">
        <v>3</v>
      </c>
      <c r="F9" s="29">
        <v>65</v>
      </c>
    </row>
    <row r="10" spans="2:7" ht="18" customHeight="1">
      <c r="B10" s="48" t="s">
        <v>14</v>
      </c>
      <c r="C10" s="26"/>
      <c r="D10" s="26"/>
      <c r="E10" s="48" t="s">
        <v>4</v>
      </c>
      <c r="F10" s="44">
        <v>44620</v>
      </c>
    </row>
    <row r="11" spans="2:7" ht="18" customHeight="1">
      <c r="B11" s="48" t="s">
        <v>15</v>
      </c>
      <c r="C11" s="26"/>
      <c r="D11" s="26"/>
      <c r="E11" s="26"/>
      <c r="F11" s="26"/>
    </row>
    <row r="12" spans="2:7" ht="18.75" customHeight="1">
      <c r="B12" s="48" t="s">
        <v>16</v>
      </c>
      <c r="C12" s="26"/>
      <c r="D12" s="26"/>
      <c r="E12" s="26"/>
      <c r="F12" s="26"/>
    </row>
    <row r="13" spans="2:7" ht="15.75" thickBot="1">
      <c r="B13" s="48"/>
      <c r="C13" s="26"/>
      <c r="D13" s="26"/>
      <c r="E13" s="26"/>
      <c r="F13" s="26"/>
    </row>
    <row r="14" spans="2:7">
      <c r="B14" s="93" t="s">
        <v>38</v>
      </c>
      <c r="C14" s="94"/>
      <c r="D14" s="94"/>
      <c r="E14" s="94"/>
      <c r="F14" s="95"/>
      <c r="G14" s="7"/>
    </row>
    <row r="15" spans="2:7" ht="15.75" thickBot="1">
      <c r="B15" s="96"/>
      <c r="C15" s="97"/>
      <c r="D15" s="97"/>
      <c r="E15" s="97"/>
      <c r="F15" s="98"/>
      <c r="G15" s="7"/>
    </row>
    <row r="16" spans="2:7" ht="15.75" thickBot="1">
      <c r="B16" s="60"/>
      <c r="C16" s="56"/>
      <c r="D16" s="56"/>
      <c r="E16" s="56"/>
      <c r="F16" s="61"/>
    </row>
    <row r="17" spans="2:6" ht="31.5">
      <c r="B17" s="71" t="s">
        <v>5</v>
      </c>
      <c r="C17" s="72" t="s">
        <v>6</v>
      </c>
      <c r="D17" s="72" t="s">
        <v>7</v>
      </c>
      <c r="E17" s="72" t="s">
        <v>8</v>
      </c>
      <c r="F17" s="73" t="s">
        <v>9</v>
      </c>
    </row>
    <row r="18" spans="2:6" ht="18.75" customHeight="1">
      <c r="B18" s="62">
        <v>1</v>
      </c>
      <c r="C18" s="49" t="s">
        <v>34</v>
      </c>
      <c r="D18" s="50">
        <v>114</v>
      </c>
      <c r="E18" s="49">
        <v>30</v>
      </c>
      <c r="F18" s="63">
        <f>+D18*E18</f>
        <v>3420</v>
      </c>
    </row>
    <row r="19" spans="2:6">
      <c r="B19" s="62"/>
      <c r="C19" s="49"/>
      <c r="D19" s="49"/>
      <c r="E19" s="49"/>
      <c r="F19" s="64"/>
    </row>
    <row r="20" spans="2:6" ht="15.75" thickBot="1">
      <c r="B20" s="65"/>
      <c r="C20" s="51"/>
      <c r="D20" s="52"/>
      <c r="E20" s="51"/>
      <c r="F20" s="66"/>
    </row>
    <row r="21" spans="2:6" ht="21" customHeight="1" thickBot="1">
      <c r="B21" s="53"/>
      <c r="C21" s="2" t="s">
        <v>10</v>
      </c>
      <c r="D21" s="3">
        <f>SUM(D18:D20)</f>
        <v>114</v>
      </c>
      <c r="E21" s="4">
        <f>SUM(E18:E20)</f>
        <v>30</v>
      </c>
      <c r="F21" s="9">
        <f>SUM(F18:F20)</f>
        <v>3420</v>
      </c>
    </row>
    <row r="22" spans="2:6" ht="24" customHeight="1">
      <c r="B22" s="46"/>
      <c r="C22" s="54" t="s">
        <v>17</v>
      </c>
      <c r="D22" s="54"/>
      <c r="E22" s="54"/>
      <c r="F22" s="67">
        <f>+F21*9%</f>
        <v>307.8</v>
      </c>
    </row>
    <row r="23" spans="2:6" ht="21">
      <c r="B23" s="46"/>
      <c r="C23" s="54" t="s">
        <v>18</v>
      </c>
      <c r="D23" s="54"/>
      <c r="E23" s="54"/>
      <c r="F23" s="67">
        <f>+F21*9%</f>
        <v>307.8</v>
      </c>
    </row>
    <row r="24" spans="2:6" ht="20.25" customHeight="1" thickBot="1">
      <c r="B24" s="74"/>
      <c r="C24" s="75" t="s">
        <v>11</v>
      </c>
      <c r="D24" s="75"/>
      <c r="E24" s="75"/>
      <c r="F24" s="76">
        <f>SUM(F21:F23)</f>
        <v>4035.6000000000004</v>
      </c>
    </row>
    <row r="25" spans="2:6">
      <c r="F25" s="12"/>
    </row>
  </sheetData>
  <mergeCells count="1">
    <mergeCell ref="B14:F15"/>
  </mergeCells>
  <pageMargins left="0.45" right="0.7" top="2.2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G25"/>
  <sheetViews>
    <sheetView tabSelected="1" topLeftCell="A7" zoomScaleNormal="100" workbookViewId="0">
      <selection activeCell="N15" sqref="N15"/>
    </sheetView>
  </sheetViews>
  <sheetFormatPr defaultRowHeight="15"/>
  <cols>
    <col min="2" max="2" width="9.5703125" customWidth="1"/>
    <col min="3" max="3" width="28.5703125" customWidth="1"/>
    <col min="4" max="4" width="12.5703125" customWidth="1"/>
    <col min="5" max="5" width="18.5703125" customWidth="1"/>
    <col min="6" max="6" width="20.42578125" customWidth="1"/>
  </cols>
  <sheetData>
    <row r="3" spans="2:7" ht="23.25" customHeight="1">
      <c r="B3" s="48" t="s">
        <v>0</v>
      </c>
      <c r="C3" s="26"/>
      <c r="D3" s="26"/>
      <c r="E3" s="26"/>
      <c r="F3" s="26"/>
    </row>
    <row r="4" spans="2:7" ht="21.75" customHeight="1">
      <c r="B4" s="48" t="s">
        <v>1</v>
      </c>
      <c r="C4" s="26"/>
      <c r="D4" s="26"/>
      <c r="E4" s="26"/>
      <c r="F4" s="26"/>
    </row>
    <row r="5" spans="2:7" ht="21.75" customHeight="1">
      <c r="B5" s="48" t="s">
        <v>23</v>
      </c>
      <c r="C5" s="26"/>
      <c r="D5" s="26"/>
      <c r="E5" s="48" t="s">
        <v>30</v>
      </c>
      <c r="F5" s="26"/>
    </row>
    <row r="6" spans="2:7" ht="21" customHeight="1">
      <c r="B6" s="48" t="s">
        <v>22</v>
      </c>
      <c r="C6" s="26"/>
      <c r="D6" s="26"/>
      <c r="E6" s="48" t="s">
        <v>31</v>
      </c>
      <c r="F6" s="26"/>
    </row>
    <row r="7" spans="2:7" ht="21" customHeight="1">
      <c r="B7" s="48" t="s">
        <v>2</v>
      </c>
      <c r="C7" s="26"/>
      <c r="D7" s="26"/>
      <c r="E7" s="26" t="s">
        <v>19</v>
      </c>
      <c r="F7" s="30">
        <v>996111</v>
      </c>
    </row>
    <row r="8" spans="2:7" ht="18.75" customHeight="1">
      <c r="B8" s="48" t="s">
        <v>12</v>
      </c>
      <c r="C8" s="26"/>
      <c r="D8" s="26"/>
      <c r="E8" s="26" t="s">
        <v>20</v>
      </c>
      <c r="F8" s="105" t="s">
        <v>21</v>
      </c>
    </row>
    <row r="9" spans="2:7" ht="23.25" customHeight="1">
      <c r="B9" s="48" t="s">
        <v>13</v>
      </c>
      <c r="C9" s="26"/>
      <c r="D9" s="26"/>
      <c r="E9" s="48" t="s">
        <v>3</v>
      </c>
      <c r="F9" s="30">
        <v>66</v>
      </c>
    </row>
    <row r="10" spans="2:7" ht="18.75" customHeight="1">
      <c r="B10" s="48" t="s">
        <v>14</v>
      </c>
      <c r="C10" s="26"/>
      <c r="D10" s="26"/>
      <c r="E10" s="48" t="s">
        <v>4</v>
      </c>
      <c r="F10" s="106">
        <v>44636</v>
      </c>
    </row>
    <row r="11" spans="2:7" ht="21.75" customHeight="1">
      <c r="B11" s="48" t="s">
        <v>15</v>
      </c>
      <c r="C11" s="26"/>
      <c r="D11" s="26"/>
      <c r="E11" s="26"/>
      <c r="F11" s="26"/>
    </row>
    <row r="12" spans="2:7" ht="18.75" customHeight="1">
      <c r="B12" s="48" t="s">
        <v>16</v>
      </c>
      <c r="C12" s="26"/>
      <c r="D12" s="26"/>
      <c r="E12" s="26"/>
      <c r="F12" s="26"/>
    </row>
    <row r="13" spans="2:7" ht="15.75" thickBot="1">
      <c r="B13" s="48"/>
      <c r="C13" s="26"/>
      <c r="D13" s="26"/>
      <c r="E13" s="26"/>
      <c r="F13" s="26"/>
    </row>
    <row r="14" spans="2:7">
      <c r="B14" s="128" t="s">
        <v>42</v>
      </c>
      <c r="C14" s="129"/>
      <c r="D14" s="129"/>
      <c r="E14" s="129"/>
      <c r="F14" s="130"/>
      <c r="G14" s="7"/>
    </row>
    <row r="15" spans="2:7" ht="43.5" customHeight="1" thickBot="1">
      <c r="B15" s="131"/>
      <c r="C15" s="132"/>
      <c r="D15" s="132"/>
      <c r="E15" s="132"/>
      <c r="F15" s="133"/>
      <c r="G15" s="7"/>
    </row>
    <row r="16" spans="2:7" ht="15.75" thickBot="1">
      <c r="B16" s="60"/>
      <c r="C16" s="56"/>
      <c r="D16" s="56"/>
      <c r="E16" s="56"/>
      <c r="F16" s="61"/>
    </row>
    <row r="17" spans="2:6" ht="31.5" customHeight="1" thickBot="1">
      <c r="B17" s="122" t="s">
        <v>5</v>
      </c>
      <c r="C17" s="123" t="s">
        <v>6</v>
      </c>
      <c r="D17" s="123" t="s">
        <v>7</v>
      </c>
      <c r="E17" s="123" t="s">
        <v>8</v>
      </c>
      <c r="F17" s="124" t="s">
        <v>9</v>
      </c>
    </row>
    <row r="18" spans="2:6" ht="27" customHeight="1">
      <c r="B18" s="119">
        <v>1</v>
      </c>
      <c r="C18" s="120" t="s">
        <v>41</v>
      </c>
      <c r="D18" s="127">
        <v>1484</v>
      </c>
      <c r="E18" s="121"/>
      <c r="F18" s="126">
        <v>28840</v>
      </c>
    </row>
    <row r="19" spans="2:6">
      <c r="B19" s="62"/>
      <c r="C19" s="49"/>
      <c r="D19" s="49"/>
      <c r="E19" s="49"/>
      <c r="F19" s="64"/>
    </row>
    <row r="20" spans="2:6" ht="15.75" thickBot="1">
      <c r="B20" s="65"/>
      <c r="C20" s="51"/>
      <c r="D20" s="52"/>
      <c r="E20" s="51"/>
      <c r="F20" s="66"/>
    </row>
    <row r="21" spans="2:6" ht="31.5" customHeight="1" thickBot="1">
      <c r="B21" s="53"/>
      <c r="C21" s="125" t="s">
        <v>10</v>
      </c>
      <c r="D21" s="107">
        <f>SUM(D18:D20)</f>
        <v>1484</v>
      </c>
      <c r="E21" s="4"/>
      <c r="F21" s="108">
        <f>SUM(F18:F20)</f>
        <v>28840</v>
      </c>
    </row>
    <row r="22" spans="2:6" ht="30" customHeight="1">
      <c r="B22" s="46"/>
      <c r="C22" s="110" t="s">
        <v>17</v>
      </c>
      <c r="D22" s="54"/>
      <c r="E22" s="54"/>
      <c r="F22" s="109">
        <f>+F21*9%</f>
        <v>2595.6</v>
      </c>
    </row>
    <row r="23" spans="2:6" ht="28.5" customHeight="1" thickBot="1">
      <c r="B23" s="111"/>
      <c r="C23" s="112" t="s">
        <v>18</v>
      </c>
      <c r="D23" s="113"/>
      <c r="E23" s="113"/>
      <c r="F23" s="114">
        <f>+F21*9%</f>
        <v>2595.6</v>
      </c>
    </row>
    <row r="24" spans="2:6" ht="24" customHeight="1" thickBot="1">
      <c r="B24" s="115"/>
      <c r="C24" s="116" t="s">
        <v>11</v>
      </c>
      <c r="D24" s="117"/>
      <c r="E24" s="117"/>
      <c r="F24" s="118">
        <f>SUM(F21:F23)</f>
        <v>34031.199999999997</v>
      </c>
    </row>
    <row r="25" spans="2:6">
      <c r="F25" s="12"/>
    </row>
  </sheetData>
  <mergeCells count="1">
    <mergeCell ref="B14:F15"/>
  </mergeCells>
  <pageMargins left="0.45" right="0.7" top="3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APR'21 MANGROL </vt:lpstr>
      <vt:lpstr>APR'21 WS NIMB</vt:lpstr>
      <vt:lpstr>TGT NIMB WS</vt:lpstr>
      <vt:lpstr>TGT MANGROL</vt:lpstr>
      <vt:lpstr>ALIGARH </vt:lpstr>
      <vt:lpstr>SELF ALIGARH </vt:lpstr>
      <vt:lpstr>BO BUCKET SCHEME</vt:lpstr>
      <vt:lpstr>'ALIGARH '!Print_Area</vt:lpstr>
      <vt:lpstr>'BO BUCKET SCHEME'!Print_Area</vt:lpstr>
      <vt:lpstr>'SELF ALIGARH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2022-03-16T06:17:29Z</dcterms:modified>
</cp:coreProperties>
</file>