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3" activeTab="9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NIMB. SUMM. " sheetId="15" r:id="rId5"/>
    <sheet name="LOG BOOK MILK " sheetId="11" r:id="rId6"/>
    <sheet name="SYSTEM FRT. " sheetId="12" r:id="rId7"/>
    <sheet name="DIFFERENTIAL FRT" sheetId="13" r:id="rId8"/>
    <sheet name="SUMMRY" sheetId="17" r:id="rId9"/>
    <sheet name="LG BK " sheetId="20" r:id="rId10"/>
    <sheet name="system fright  " sheetId="19" r:id="rId11"/>
  </sheets>
  <definedNames>
    <definedName name="_xlnm.Print_Area" localSheetId="3">'DIFFERENTIAL FRIGHT '!$A$1:$H$38</definedName>
    <definedName name="_xlnm.Print_Area" localSheetId="7">'DIFFERENTIAL FRT'!$A$1:$J$49</definedName>
    <definedName name="_xlnm.Print_Area" localSheetId="9">'LG BK '!$A$1:$I$40</definedName>
    <definedName name="_xlnm.Print_Area" localSheetId="1">'LOG BOOK '!$A$1:$L$53</definedName>
    <definedName name="_xlnm.Print_Area" localSheetId="5">'LOG BOOK MILK '!$A$1:$M$50</definedName>
    <definedName name="_xlnm.Print_Area" localSheetId="4">'NIMB. SUMM. '!$A$1:$G$34</definedName>
    <definedName name="_xlnm.Print_Area" localSheetId="8">SUMMRY!$A$1:$G$22</definedName>
    <definedName name="_xlnm.Print_Area" localSheetId="2">'SYSTEM FRIGHT'!$A$1:$H$39</definedName>
    <definedName name="_xlnm.Print_Area" localSheetId="6">'SYSTEM FRT. '!$A$1:$I$47</definedName>
  </definedNames>
  <calcPr calcId="125725"/>
</workbook>
</file>

<file path=xl/calcChain.xml><?xml version="1.0" encoding="utf-8"?>
<calcChain xmlns="http://schemas.openxmlformats.org/spreadsheetml/2006/main">
  <c r="J48" i="11"/>
  <c r="H48"/>
  <c r="I48"/>
  <c r="G48"/>
  <c r="F48"/>
  <c r="G33" i="19" l="1"/>
  <c r="I29" i="20"/>
  <c r="J40" i="11"/>
  <c r="J41"/>
  <c r="J42"/>
  <c r="J38"/>
  <c r="J39"/>
  <c r="J37"/>
  <c r="J36"/>
  <c r="H37"/>
  <c r="H38"/>
  <c r="H39"/>
  <c r="H40"/>
  <c r="H41"/>
  <c r="H42"/>
  <c r="H43"/>
  <c r="H44"/>
  <c r="H45"/>
  <c r="H46"/>
  <c r="H47"/>
  <c r="H35"/>
  <c r="H36"/>
  <c r="H34"/>
  <c r="H33"/>
  <c r="J33" s="1"/>
  <c r="H32"/>
  <c r="J32"/>
  <c r="J30"/>
  <c r="J31"/>
  <c r="H29"/>
  <c r="J29" s="1"/>
  <c r="H30"/>
  <c r="H31"/>
  <c r="J28"/>
  <c r="H28"/>
  <c r="J27" i="8"/>
  <c r="H29" i="20"/>
  <c r="F29"/>
  <c r="E33" i="15"/>
  <c r="D33"/>
  <c r="I27" i="8"/>
  <c r="G27"/>
  <c r="G23" i="20" l="1"/>
  <c r="I23" s="1"/>
  <c r="G24"/>
  <c r="I24" s="1"/>
  <c r="G25"/>
  <c r="I25" s="1"/>
  <c r="G26"/>
  <c r="I26" s="1"/>
  <c r="G27"/>
  <c r="I27" s="1"/>
  <c r="G28"/>
  <c r="I28" s="1"/>
  <c r="G22"/>
  <c r="I22" s="1"/>
  <c r="E29"/>
  <c r="E20" i="17"/>
  <c r="D20"/>
  <c r="G32" i="13"/>
  <c r="F27" i="8"/>
  <c r="G29" i="20" l="1"/>
  <c r="H26" i="8"/>
  <c r="H25"/>
  <c r="H24"/>
  <c r="E16" i="21"/>
  <c r="D16"/>
  <c r="E33" i="19" l="1"/>
  <c r="G32" i="12"/>
  <c r="E32"/>
  <c r="E33" i="9"/>
  <c r="J26" i="8"/>
  <c r="J25"/>
  <c r="J24"/>
  <c r="H27" l="1"/>
</calcChain>
</file>

<file path=xl/sharedStrings.xml><?xml version="1.0" encoding="utf-8"?>
<sst xmlns="http://schemas.openxmlformats.org/spreadsheetml/2006/main" count="443" uniqueCount="163">
  <si>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</si>
  <si>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</si>
  <si>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</si>
  <si>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</si>
  <si>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</si>
  <si>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</si>
  <si>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</si>
  <si>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</si>
  <si>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</si>
  <si>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</si>
  <si>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BARI</t>
  </si>
  <si>
    <t>RJ11RB1971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</si>
  <si>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</si>
  <si>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</si>
  <si>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</si>
  <si>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</si>
  <si>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</si>
  <si>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</si>
  <si>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</si>
  <si>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</si>
  <si>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</si>
  <si>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</si>
  <si>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</si>
  <si>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</si>
  <si>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</si>
  <si>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</si>
  <si>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</si>
  <si>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</si>
  <si>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</si>
  <si>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</si>
  <si>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</si>
  <si>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</si>
  <si>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</si>
  <si>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</si>
  <si>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</si>
  <si>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</si>
  <si>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</si>
  <si>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</si>
  <si>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</si>
  <si>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</si>
  <si>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</si>
  <si>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</si>
  <si>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</si>
  <si>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</si>
  <si>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</si>
  <si>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</si>
  <si>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</si>
  <si>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</si>
  <si>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</si>
  <si>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</si>
  <si>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</si>
  <si>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</si>
  <si>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</si>
  <si>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</si>
  <si>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</si>
  <si>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</si>
  <si>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</si>
  <si>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</si>
  <si>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</si>
  <si>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</si>
  <si>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</si>
  <si>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</si>
  <si>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</si>
  <si>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</si>
  <si>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</si>
  <si>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</si>
  <si>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</si>
  <si>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</si>
  <si>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</si>
  <si>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</si>
  <si>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</si>
  <si>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Pan No : KHAPK9767B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</si>
  <si>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</si>
  <si>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</si>
  <si>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</si>
  <si>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</si>
  <si>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</si>
  <si>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</si>
  <si>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</si>
  <si>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</si>
  <si>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</si>
  <si>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</si>
  <si>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ALIGARH  (MILKVAN)</t>
  </si>
  <si>
    <t xml:space="preserve">J.K. Cement Works , ALIGARH </t>
  </si>
  <si>
    <t xml:space="preserve">J. K. CEMENT WORKS.  ALIGARH </t>
  </si>
  <si>
    <t xml:space="preserve">                                                              SAC / HSN Code : 996791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</si>
  <si>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</si>
  <si>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</si>
  <si>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</si>
  <si>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</si>
  <si>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>Ankit ji</t>
  </si>
  <si>
    <t>Dinesh ji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</si>
  <si>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</si>
  <si>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</si>
  <si>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</si>
  <si>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>PPC</t>
  </si>
  <si>
    <t xml:space="preserve">TOTAL </t>
  </si>
  <si>
    <t>Suresh ji</t>
  </si>
  <si>
    <t>Ramesh ji</t>
  </si>
  <si>
    <t>Rakesh ji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</si>
  <si>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</si>
  <si>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DHOLPUR</t>
  </si>
  <si>
    <t>BASAI NABAB</t>
  </si>
  <si>
    <t>Shubham ji</t>
  </si>
  <si>
    <t>Bill No:-  52</t>
  </si>
  <si>
    <t>Date:- 31/07/2022</t>
  </si>
  <si>
    <t>Subject :-  Secondary freight chages Of milK van as per system for the Month of  JULY  - 2022</t>
  </si>
  <si>
    <t>Bill No:- 53</t>
  </si>
  <si>
    <t>Subject :-  differential freight  chages Of milK van differential fright for the Month of  JULY- 2022</t>
  </si>
  <si>
    <t>PERIOD: 01  JULY  2022  TO  31  JULY  2022</t>
  </si>
  <si>
    <t>886</t>
  </si>
  <si>
    <t>902</t>
  </si>
  <si>
    <t>904</t>
  </si>
  <si>
    <t>Transportation Freight Bill For The Period 01 to 31 JULY 2022 For MILK VAN.</t>
  </si>
  <si>
    <t>Dispatch Period : 01/07/2022 to 31/07/2022</t>
  </si>
  <si>
    <t>Date :  31/07/2022</t>
  </si>
  <si>
    <t>Deepak ji</t>
  </si>
  <si>
    <t>BHUPENDRA CEMENT AGENCY</t>
  </si>
  <si>
    <t>Suraj Singh</t>
  </si>
  <si>
    <t>Dilip ji</t>
  </si>
  <si>
    <t>Naresh ji</t>
  </si>
  <si>
    <t>MANIA</t>
  </si>
  <si>
    <t>911</t>
  </si>
  <si>
    <t>916</t>
  </si>
  <si>
    <t>918</t>
  </si>
  <si>
    <t>920</t>
  </si>
  <si>
    <t>927</t>
  </si>
  <si>
    <t>929</t>
  </si>
  <si>
    <t>930</t>
  </si>
  <si>
    <t>933</t>
  </si>
  <si>
    <t>934</t>
  </si>
  <si>
    <t>935</t>
  </si>
  <si>
    <t>939</t>
  </si>
  <si>
    <t>940</t>
  </si>
  <si>
    <t>946</t>
  </si>
  <si>
    <t>950</t>
  </si>
  <si>
    <t>951</t>
  </si>
  <si>
    <t>965</t>
  </si>
  <si>
    <t>895</t>
  </si>
  <si>
    <t>931</t>
  </si>
  <si>
    <t>954</t>
  </si>
  <si>
    <t>901</t>
  </si>
  <si>
    <t>PERIOD: 01  july  2022  TO  31 july   2022</t>
  </si>
  <si>
    <t>Transportation Freight Bill For The Period 01 to 31 july  2022 For MILK VAN.</t>
  </si>
  <si>
    <t>Date : 31/07/2022</t>
  </si>
  <si>
    <t xml:space="preserve"> Dispatch Period : 01/07/2022 to 31/07/2022</t>
  </si>
  <si>
    <t>Bill No:- 54</t>
  </si>
  <si>
    <t>Bill No:- 55</t>
  </si>
  <si>
    <t>Subject :-  Secondary  freight chages Of milK van as per system for the Month of  july  -  2022</t>
  </si>
  <si>
    <t>Subject :-  differential  freight chages Of milK van as per system for the Month of  JULY  -    2022</t>
  </si>
  <si>
    <t>Bill No:- 56</t>
  </si>
  <si>
    <t>Subject :-  Secondary freight chages Of milK van as per system for the Month of JULY - 2022</t>
  </si>
  <si>
    <t>PERIOD: 01 JULY  2022 TO 31 JULY     2022</t>
  </si>
  <si>
    <t>Transportation Freight Bill For The Period 01 to 31 JULY  2022 For MILK VAN.</t>
  </si>
  <si>
    <t>887</t>
  </si>
  <si>
    <t>888</t>
  </si>
  <si>
    <t>890</t>
  </si>
  <si>
    <t>892</t>
  </si>
  <si>
    <t>894</t>
  </si>
  <si>
    <t>903</t>
  </si>
  <si>
    <t>917</t>
  </si>
  <si>
    <t xml:space="preserve">DIFFERENTIAL BILL AMOUNT </t>
  </si>
  <si>
    <t>PPC &amp; OPC &amp; PPCWS &amp; ADSTAR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</si>
</sst>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68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u/>
      <sz val="90"/>
      <name val="Arial Black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9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/>
    </xf>
    <xf numFmtId="0" fontId="3" fillId="0" borderId="30" xfId="0" applyFont="1" applyBorder="1" applyAlignment="1">
      <alignment horizontal="center" vertical="center" wrapText="1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right" wrapText="1"/>
    </xf>
    <xf numFmtId="164" fontId="10" fillId="0" borderId="0" xfId="0" applyNumberFormat="1" applyFont="1" applyBorder="1" applyAlignment="1"/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5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0" fontId="12" fillId="0" borderId="5" xfId="0" applyFont="1" applyBorder="1"/>
    <xf numFmtId="0" fontId="12" fillId="0" borderId="0" xfId="0" applyFont="1" applyBorder="1" applyAlignment="1">
      <alignment horizontal="center"/>
    </xf>
    <xf numFmtId="0" fontId="14" fillId="0" borderId="8" xfId="0" applyFont="1" applyBorder="1"/>
    <xf numFmtId="0" fontId="12" fillId="0" borderId="9" xfId="0" applyFont="1" applyBorder="1"/>
    <xf numFmtId="0" fontId="9" fillId="0" borderId="9" xfId="0" applyFont="1" applyBorder="1"/>
    <xf numFmtId="0" fontId="12" fillId="0" borderId="28" xfId="0" applyFont="1" applyBorder="1"/>
    <xf numFmtId="0" fontId="9" fillId="0" borderId="30" xfId="0" applyFont="1" applyBorder="1"/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horizontal="center"/>
    </xf>
    <xf numFmtId="0" fontId="9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4" fontId="17" fillId="0" borderId="0" xfId="0" applyNumberFormat="1" applyFont="1" applyBorder="1" applyAlignment="1"/>
    <xf numFmtId="164" fontId="17" fillId="0" borderId="0" xfId="0" applyNumberFormat="1" applyFont="1" applyBorder="1" applyAlignment="1">
      <alignment wrapText="1"/>
    </xf>
    <xf numFmtId="164" fontId="18" fillId="0" borderId="0" xfId="0" applyNumberFormat="1" applyFont="1" applyBorder="1" applyAlignment="1">
      <alignment horizontal="right" wrapText="1"/>
    </xf>
    <xf numFmtId="164" fontId="19" fillId="0" borderId="0" xfId="0" applyNumberFormat="1" applyFont="1" applyBorder="1" applyAlignment="1"/>
    <xf numFmtId="164" fontId="18" fillId="0" borderId="0" xfId="0" applyNumberFormat="1" applyFont="1" applyBorder="1" applyAlignment="1">
      <alignment wrapText="1"/>
    </xf>
    <xf numFmtId="0" fontId="20" fillId="0" borderId="0" xfId="0" applyFont="1" applyBorder="1"/>
    <xf numFmtId="0" fontId="20" fillId="0" borderId="42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7" xfId="0" applyFont="1" applyBorder="1"/>
    <xf numFmtId="0" fontId="9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166" fontId="28" fillId="5" borderId="44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right" vertical="center" wrapText="1"/>
    </xf>
    <xf numFmtId="2" fontId="16" fillId="5" borderId="30" xfId="0" applyNumberFormat="1" applyFont="1" applyFill="1" applyBorder="1" applyAlignment="1">
      <alignment horizontal="right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33" fillId="0" borderId="2" xfId="0" applyFont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15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" fontId="28" fillId="5" borderId="44" xfId="0" applyNumberFormat="1" applyFont="1" applyFill="1" applyBorder="1" applyAlignment="1">
      <alignment horizontal="center" vertical="center"/>
    </xf>
    <xf numFmtId="4" fontId="26" fillId="0" borderId="9" xfId="0" applyNumberFormat="1" applyFont="1" applyBorder="1" applyAlignment="1">
      <alignment horizontal="center" vertical="center"/>
    </xf>
    <xf numFmtId="0" fontId="28" fillId="0" borderId="5" xfId="0" applyFont="1" applyBorder="1"/>
    <xf numFmtId="0" fontId="28" fillId="0" borderId="0" xfId="0" applyFont="1" applyBorder="1"/>
    <xf numFmtId="0" fontId="28" fillId="0" borderId="28" xfId="0" applyFont="1" applyBorder="1"/>
    <xf numFmtId="165" fontId="26" fillId="0" borderId="8" xfId="0" applyNumberFormat="1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8" fillId="5" borderId="44" xfId="0" applyFont="1" applyFill="1" applyBorder="1" applyAlignment="1">
      <alignment horizontal="center" vertical="center"/>
    </xf>
    <xf numFmtId="4" fontId="28" fillId="5" borderId="46" xfId="0" applyNumberFormat="1" applyFont="1" applyFill="1" applyBorder="1" applyAlignment="1">
      <alignment horizontal="center" vertical="center"/>
    </xf>
    <xf numFmtId="0" fontId="15" fillId="0" borderId="2" xfId="0" applyFont="1" applyBorder="1" applyAlignment="1"/>
    <xf numFmtId="0" fontId="36" fillId="0" borderId="2" xfId="0" applyFont="1" applyBorder="1" applyAlignment="1">
      <alignment horizontal="center"/>
    </xf>
    <xf numFmtId="0" fontId="21" fillId="0" borderId="0" xfId="0" applyFont="1" applyBorder="1" applyAlignment="1"/>
    <xf numFmtId="0" fontId="53" fillId="0" borderId="5" xfId="0" applyFont="1" applyBorder="1" applyAlignment="1"/>
    <xf numFmtId="0" fontId="53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1" fillId="0" borderId="45" xfId="0" applyFont="1" applyBorder="1" applyAlignment="1"/>
    <xf numFmtId="0" fontId="26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28" xfId="0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27" xfId="0" applyBorder="1" applyAlignment="1">
      <alignment vertical="top"/>
    </xf>
    <xf numFmtId="0" fontId="20" fillId="0" borderId="44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166" fontId="26" fillId="5" borderId="49" xfId="0" applyNumberFormat="1" applyFont="1" applyFill="1" applyBorder="1" applyAlignment="1">
      <alignment horizontal="center" vertical="center"/>
    </xf>
    <xf numFmtId="4" fontId="26" fillId="5" borderId="49" xfId="0" applyNumberFormat="1" applyFont="1" applyFill="1" applyBorder="1" applyAlignment="1">
      <alignment horizontal="center" vertical="center"/>
    </xf>
    <xf numFmtId="0" fontId="8" fillId="0" borderId="43" xfId="0" applyFont="1" applyBorder="1"/>
    <xf numFmtId="165" fontId="26" fillId="0" borderId="44" xfId="0" applyNumberFormat="1" applyFont="1" applyBorder="1"/>
    <xf numFmtId="0" fontId="8" fillId="0" borderId="44" xfId="0" applyFont="1" applyBorder="1"/>
    <xf numFmtId="0" fontId="2" fillId="0" borderId="0" xfId="0" applyFont="1" applyBorder="1"/>
    <xf numFmtId="0" fontId="25" fillId="0" borderId="5" xfId="0" applyFont="1" applyBorder="1" applyAlignment="1">
      <alignment horizontal="right" vertical="center" wrapText="1"/>
    </xf>
    <xf numFmtId="0" fontId="25" fillId="0" borderId="0" xfId="0" applyFont="1" applyBorder="1" applyAlignment="1">
      <alignment horizontal="right" vertical="center" wrapText="1"/>
    </xf>
    <xf numFmtId="0" fontId="25" fillId="0" borderId="28" xfId="0" applyFont="1" applyBorder="1" applyAlignment="1">
      <alignment horizontal="right" vertical="center" wrapText="1"/>
    </xf>
    <xf numFmtId="0" fontId="48" fillId="5" borderId="44" xfId="0" applyFont="1" applyFill="1" applyBorder="1" applyAlignment="1">
      <alignment horizontal="center" vertical="center"/>
    </xf>
    <xf numFmtId="166" fontId="48" fillId="5" borderId="44" xfId="0" applyNumberFormat="1" applyFont="1" applyFill="1" applyBorder="1" applyAlignment="1">
      <alignment horizontal="center" vertical="center"/>
    </xf>
    <xf numFmtId="4" fontId="48" fillId="5" borderId="46" xfId="0" applyNumberFormat="1" applyFont="1" applyFill="1" applyBorder="1" applyAlignment="1">
      <alignment horizontal="center" vertical="center"/>
    </xf>
    <xf numFmtId="0" fontId="56" fillId="0" borderId="5" xfId="0" applyFont="1" applyBorder="1"/>
    <xf numFmtId="0" fontId="56" fillId="0" borderId="0" xfId="0" applyFont="1" applyBorder="1"/>
    <xf numFmtId="0" fontId="56" fillId="0" borderId="28" xfId="0" applyFont="1" applyBorder="1"/>
    <xf numFmtId="166" fontId="26" fillId="0" borderId="9" xfId="0" applyNumberFormat="1" applyFont="1" applyBorder="1" applyAlignment="1">
      <alignment horizontal="center" vertical="center"/>
    </xf>
    <xf numFmtId="0" fontId="20" fillId="0" borderId="43" xfId="0" applyFont="1" applyBorder="1" applyAlignment="1">
      <alignment horizontal="center"/>
    </xf>
    <xf numFmtId="166" fontId="48" fillId="5" borderId="44" xfId="0" applyNumberFormat="1" applyFont="1" applyFill="1" applyBorder="1" applyAlignment="1">
      <alignment horizontal="center"/>
    </xf>
    <xf numFmtId="4" fontId="48" fillId="5" borderId="44" xfId="0" applyNumberFormat="1" applyFont="1" applyFill="1" applyBorder="1" applyAlignment="1">
      <alignment horizontal="center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right" vertical="center" wrapText="1"/>
    </xf>
    <xf numFmtId="0" fontId="26" fillId="0" borderId="2" xfId="0" applyFont="1" applyBorder="1" applyAlignment="1"/>
    <xf numFmtId="0" fontId="58" fillId="0" borderId="2" xfId="0" applyFont="1" applyBorder="1" applyAlignment="1">
      <alignment horizontal="center"/>
    </xf>
    <xf numFmtId="164" fontId="58" fillId="0" borderId="0" xfId="0" applyNumberFormat="1" applyFont="1" applyBorder="1" applyAlignment="1"/>
    <xf numFmtId="164" fontId="58" fillId="0" borderId="0" xfId="0" applyNumberFormat="1" applyFont="1" applyBorder="1" applyAlignment="1">
      <alignment wrapText="1"/>
    </xf>
    <xf numFmtId="164" fontId="26" fillId="0" borderId="0" xfId="0" applyNumberFormat="1" applyFont="1" applyBorder="1" applyAlignment="1">
      <alignment horizontal="right" wrapText="1"/>
    </xf>
    <xf numFmtId="164" fontId="62" fillId="0" borderId="0" xfId="0" applyNumberFormat="1" applyFont="1" applyBorder="1" applyAlignment="1"/>
    <xf numFmtId="0" fontId="58" fillId="0" borderId="2" xfId="0" applyFont="1" applyBorder="1" applyAlignment="1"/>
    <xf numFmtId="0" fontId="58" fillId="0" borderId="2" xfId="0" applyFont="1" applyBorder="1"/>
    <xf numFmtId="0" fontId="63" fillId="0" borderId="5" xfId="0" applyFont="1" applyBorder="1" applyAlignment="1"/>
    <xf numFmtId="0" fontId="63" fillId="0" borderId="0" xfId="0" applyFont="1" applyBorder="1" applyAlignment="1"/>
    <xf numFmtId="0" fontId="63" fillId="0" borderId="0" xfId="0" applyFont="1" applyBorder="1" applyAlignment="1">
      <alignment horizontal="center"/>
    </xf>
    <xf numFmtId="0" fontId="58" fillId="0" borderId="0" xfId="0" applyFont="1" applyBorder="1"/>
    <xf numFmtId="0" fontId="26" fillId="0" borderId="0" xfId="0" applyFont="1" applyBorder="1"/>
    <xf numFmtId="0" fontId="58" fillId="0" borderId="3" xfId="0" applyFont="1" applyBorder="1"/>
    <xf numFmtId="0" fontId="58" fillId="0" borderId="4" xfId="0" applyFont="1" applyBorder="1"/>
    <xf numFmtId="0" fontId="58" fillId="0" borderId="4" xfId="0" applyFont="1" applyBorder="1" applyAlignment="1">
      <alignment horizontal="center"/>
    </xf>
    <xf numFmtId="0" fontId="58" fillId="0" borderId="27" xfId="0" applyFont="1" applyBorder="1"/>
    <xf numFmtId="0" fontId="65" fillId="0" borderId="8" xfId="0" applyFont="1" applyBorder="1" applyAlignment="1">
      <alignment horizontal="center" vertical="center" wrapText="1"/>
    </xf>
    <xf numFmtId="0" fontId="65" fillId="0" borderId="9" xfId="0" applyFont="1" applyBorder="1" applyAlignment="1">
      <alignment horizontal="center" vertical="center" wrapText="1"/>
    </xf>
    <xf numFmtId="0" fontId="65" fillId="0" borderId="30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center" vertical="center"/>
    </xf>
    <xf numFmtId="0" fontId="48" fillId="0" borderId="43" xfId="0" applyFont="1" applyBorder="1" applyAlignment="1">
      <alignment horizontal="center" vertical="center"/>
    </xf>
    <xf numFmtId="0" fontId="48" fillId="0" borderId="44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4" fontId="21" fillId="0" borderId="9" xfId="0" applyNumberFormat="1" applyFont="1" applyBorder="1" applyAlignment="1">
      <alignment horizontal="center" vertical="center"/>
    </xf>
    <xf numFmtId="166" fontId="21" fillId="0" borderId="9" xfId="0" applyNumberFormat="1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0" fillId="0" borderId="0" xfId="0" applyFont="1"/>
    <xf numFmtId="0" fontId="54" fillId="0" borderId="9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54" fillId="0" borderId="30" xfId="0" applyFont="1" applyBorder="1" applyAlignment="1">
      <alignment horizontal="center" vertical="center"/>
    </xf>
    <xf numFmtId="166" fontId="54" fillId="5" borderId="44" xfId="0" applyNumberFormat="1" applyFont="1" applyFill="1" applyBorder="1" applyAlignment="1">
      <alignment horizontal="center" vertical="center"/>
    </xf>
    <xf numFmtId="4" fontId="54" fillId="5" borderId="44" xfId="0" applyNumberFormat="1" applyFont="1" applyFill="1" applyBorder="1" applyAlignment="1">
      <alignment horizontal="center" vertical="center"/>
    </xf>
    <xf numFmtId="2" fontId="16" fillId="5" borderId="9" xfId="0" applyNumberFormat="1" applyFont="1" applyFill="1" applyBorder="1" applyAlignment="1">
      <alignment horizontal="center" vertical="center" wrapText="1"/>
    </xf>
    <xf numFmtId="4" fontId="2" fillId="5" borderId="46" xfId="0" applyNumberFormat="1" applyFont="1" applyFill="1" applyBorder="1" applyAlignment="1">
      <alignment horizontal="right" vertical="center"/>
    </xf>
    <xf numFmtId="0" fontId="16" fillId="0" borderId="9" xfId="0" applyFont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right" vertical="center" wrapText="1"/>
    </xf>
    <xf numFmtId="0" fontId="26" fillId="0" borderId="8" xfId="0" applyFont="1" applyBorder="1" applyAlignment="1">
      <alignment horizontal="center" vertical="center"/>
    </xf>
    <xf numFmtId="0" fontId="26" fillId="0" borderId="0" xfId="0" applyFont="1" applyBorder="1" applyAlignment="1">
      <alignment horizontal="left"/>
    </xf>
    <xf numFmtId="0" fontId="63" fillId="0" borderId="0" xfId="0" applyFont="1" applyFill="1" applyBorder="1" applyAlignment="1">
      <alignment horizontal="left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16" fillId="0" borderId="9" xfId="0" applyFont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166" fontId="48" fillId="0" borderId="9" xfId="0" applyNumberFormat="1" applyFont="1" applyBorder="1" applyAlignment="1">
      <alignment horizontal="center" vertical="center"/>
    </xf>
    <xf numFmtId="4" fontId="48" fillId="0" borderId="9" xfId="0" applyNumberFormat="1" applyFont="1" applyBorder="1" applyAlignment="1">
      <alignment horizontal="center" vertical="center"/>
    </xf>
    <xf numFmtId="165" fontId="48" fillId="0" borderId="8" xfId="0" applyNumberFormat="1" applyFont="1" applyBorder="1" applyAlignment="1">
      <alignment horizontal="center" vertical="center"/>
    </xf>
    <xf numFmtId="0" fontId="48" fillId="0" borderId="30" xfId="0" applyFont="1" applyBorder="1" applyAlignment="1">
      <alignment horizontal="center" vertical="center"/>
    </xf>
    <xf numFmtId="165" fontId="21" fillId="0" borderId="8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51" fillId="0" borderId="9" xfId="0" applyFont="1" applyBorder="1" applyAlignment="1">
      <alignment horizontal="center" vertical="center"/>
    </xf>
    <xf numFmtId="0" fontId="28" fillId="0" borderId="9" xfId="0" applyNumberFormat="1" applyFont="1" applyBorder="1" applyAlignment="1">
      <alignment horizontal="center" vertical="center"/>
    </xf>
    <xf numFmtId="4" fontId="66" fillId="0" borderId="30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166" fontId="28" fillId="0" borderId="9" xfId="0" applyNumberFormat="1" applyFont="1" applyBorder="1" applyAlignment="1">
      <alignment horizontal="center" vertical="center"/>
    </xf>
    <xf numFmtId="4" fontId="28" fillId="0" borderId="9" xfId="0" applyNumberFormat="1" applyFont="1" applyBorder="1" applyAlignment="1">
      <alignment horizontal="center" vertical="center"/>
    </xf>
    <xf numFmtId="4" fontId="26" fillId="5" borderId="44" xfId="0" applyNumberFormat="1" applyFont="1" applyFill="1" applyBorder="1" applyAlignment="1">
      <alignment horizontal="center" vertical="center"/>
    </xf>
    <xf numFmtId="165" fontId="28" fillId="0" borderId="9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3" xfId="0" applyBorder="1"/>
    <xf numFmtId="0" fontId="21" fillId="0" borderId="9" xfId="0" applyFont="1" applyBorder="1" applyAlignment="1">
      <alignment horizontal="center" vertical="center" wrapText="1"/>
    </xf>
    <xf numFmtId="4" fontId="21" fillId="0" borderId="30" xfId="0" applyNumberFormat="1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166" fontId="15" fillId="0" borderId="9" xfId="0" applyNumberFormat="1" applyFont="1" applyBorder="1" applyAlignment="1">
      <alignment horizontal="center" vertical="center"/>
    </xf>
    <xf numFmtId="4" fontId="15" fillId="0" borderId="9" xfId="0" applyNumberFormat="1" applyFont="1" applyBorder="1" applyAlignment="1">
      <alignment horizontal="center" vertical="center"/>
    </xf>
    <xf numFmtId="165" fontId="15" fillId="0" borderId="9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2" fontId="25" fillId="0" borderId="9" xfId="0" applyNumberFormat="1" applyFont="1" applyBorder="1" applyAlignment="1">
      <alignment horizontal="center" vertical="center" wrapText="1"/>
    </xf>
    <xf numFmtId="1" fontId="25" fillId="0" borderId="9" xfId="0" applyNumberFormat="1" applyFont="1" applyBorder="1" applyAlignment="1">
      <alignment horizontal="center" vertical="center" wrapText="1"/>
    </xf>
    <xf numFmtId="2" fontId="25" fillId="0" borderId="30" xfId="0" applyNumberFormat="1" applyFont="1" applyBorder="1" applyAlignment="1">
      <alignment horizontal="right" vertical="center" wrapText="1"/>
    </xf>
    <xf numFmtId="2" fontId="45" fillId="0" borderId="9" xfId="0" applyNumberFormat="1" applyFont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center" wrapText="1"/>
    </xf>
    <xf numFmtId="2" fontId="45" fillId="5" borderId="9" xfId="0" applyNumberFormat="1" applyFont="1" applyFill="1" applyBorder="1" applyAlignment="1">
      <alignment horizontal="center" vertical="center" wrapText="1"/>
    </xf>
    <xf numFmtId="2" fontId="45" fillId="5" borderId="30" xfId="0" applyNumberFormat="1" applyFont="1" applyFill="1" applyBorder="1" applyAlignment="1">
      <alignment horizontal="right" vertical="center" wrapText="1"/>
    </xf>
    <xf numFmtId="14" fontId="26" fillId="0" borderId="8" xfId="0" applyNumberFormat="1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 wrapText="1"/>
    </xf>
    <xf numFmtId="0" fontId="67" fillId="0" borderId="30" xfId="0" applyFont="1" applyBorder="1" applyAlignment="1">
      <alignment horizontal="center" vertical="center" wrapText="1"/>
    </xf>
    <xf numFmtId="4" fontId="15" fillId="0" borderId="30" xfId="0" applyNumberFormat="1" applyFont="1" applyBorder="1" applyAlignment="1">
      <alignment horizontal="center" vertical="center"/>
    </xf>
    <xf numFmtId="0" fontId="15" fillId="0" borderId="43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5" borderId="44" xfId="0" applyFont="1" applyFill="1" applyBorder="1" applyAlignment="1">
      <alignment horizontal="center"/>
    </xf>
    <xf numFmtId="166" fontId="15" fillId="5" borderId="44" xfId="0" applyNumberFormat="1" applyFont="1" applyFill="1" applyBorder="1" applyAlignment="1">
      <alignment horizontal="center"/>
    </xf>
    <xf numFmtId="4" fontId="15" fillId="5" borderId="44" xfId="0" applyNumberFormat="1" applyFont="1" applyFill="1" applyBorder="1" applyAlignment="1">
      <alignment horizontal="center"/>
    </xf>
    <xf numFmtId="4" fontId="15" fillId="5" borderId="46" xfId="0" applyNumberFormat="1" applyFont="1" applyFill="1" applyBorder="1" applyAlignment="1">
      <alignment horizontal="center"/>
    </xf>
    <xf numFmtId="165" fontId="21" fillId="0" borderId="8" xfId="0" applyNumberFormat="1" applyFont="1" applyFill="1" applyBorder="1" applyAlignment="1">
      <alignment horizontal="center" vertical="center"/>
    </xf>
    <xf numFmtId="3" fontId="31" fillId="0" borderId="30" xfId="0" applyNumberFormat="1" applyFont="1" applyBorder="1" applyAlignment="1">
      <alignment horizontal="center" vertical="center" wrapText="1"/>
    </xf>
    <xf numFmtId="165" fontId="21" fillId="0" borderId="10" xfId="0" applyNumberFormat="1" applyFont="1" applyFill="1" applyBorder="1" applyAlignment="1">
      <alignment horizontal="center" vertical="center"/>
    </xf>
    <xf numFmtId="165" fontId="21" fillId="0" borderId="18" xfId="0" applyNumberFormat="1" applyFont="1" applyFill="1" applyBorder="1" applyAlignment="1">
      <alignment horizontal="center" vertical="center"/>
    </xf>
    <xf numFmtId="165" fontId="21" fillId="0" borderId="9" xfId="0" applyNumberFormat="1" applyFont="1" applyFill="1" applyBorder="1" applyAlignment="1">
      <alignment horizontal="center" vertical="center"/>
    </xf>
    <xf numFmtId="0" fontId="21" fillId="0" borderId="50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26" fillId="0" borderId="5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right"/>
    </xf>
    <xf numFmtId="0" fontId="26" fillId="0" borderId="28" xfId="0" applyFont="1" applyBorder="1" applyAlignment="1">
      <alignment horizontal="right"/>
    </xf>
    <xf numFmtId="0" fontId="35" fillId="0" borderId="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26" xfId="0" applyFont="1" applyBorder="1" applyAlignment="1">
      <alignment horizontal="center"/>
    </xf>
    <xf numFmtId="0" fontId="63" fillId="0" borderId="5" xfId="0" applyFont="1" applyFill="1" applyBorder="1" applyAlignment="1">
      <alignment horizontal="left"/>
    </xf>
    <xf numFmtId="0" fontId="63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right"/>
    </xf>
    <xf numFmtId="0" fontId="26" fillId="0" borderId="28" xfId="0" applyFont="1" applyFill="1" applyBorder="1" applyAlignment="1">
      <alignment horizontal="right"/>
    </xf>
    <xf numFmtId="0" fontId="63" fillId="0" borderId="5" xfId="0" applyFont="1" applyBorder="1" applyAlignment="1">
      <alignment horizontal="left"/>
    </xf>
    <xf numFmtId="0" fontId="63" fillId="0" borderId="0" xfId="0" applyFont="1" applyBorder="1" applyAlignment="1">
      <alignment horizontal="left"/>
    </xf>
    <xf numFmtId="164" fontId="61" fillId="3" borderId="5" xfId="0" applyNumberFormat="1" applyFont="1" applyFill="1" applyBorder="1" applyAlignment="1">
      <alignment horizontal="center"/>
    </xf>
    <xf numFmtId="164" fontId="61" fillId="3" borderId="0" xfId="0" applyNumberFormat="1" applyFont="1" applyFill="1" applyBorder="1" applyAlignment="1">
      <alignment horizontal="center"/>
    </xf>
    <xf numFmtId="164" fontId="61" fillId="3" borderId="28" xfId="0" applyNumberFormat="1" applyFont="1" applyFill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164" fontId="26" fillId="0" borderId="0" xfId="0" applyNumberFormat="1" applyFont="1" applyBorder="1" applyAlignment="1">
      <alignment horizontal="left" wrapText="1"/>
    </xf>
    <xf numFmtId="164" fontId="26" fillId="0" borderId="28" xfId="0" applyNumberFormat="1" applyFont="1" applyBorder="1" applyAlignment="1">
      <alignment horizontal="left" wrapText="1"/>
    </xf>
    <xf numFmtId="0" fontId="26" fillId="0" borderId="1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2" xfId="0" applyFont="1" applyBorder="1" applyAlignment="1">
      <alignment horizontal="left"/>
    </xf>
    <xf numFmtId="0" fontId="26" fillId="0" borderId="26" xfId="0" applyFont="1" applyBorder="1" applyAlignment="1">
      <alignment horizontal="left"/>
    </xf>
    <xf numFmtId="0" fontId="59" fillId="2" borderId="5" xfId="0" applyFont="1" applyFill="1" applyBorder="1" applyAlignment="1">
      <alignment horizontal="center" vertical="center"/>
    </xf>
    <xf numFmtId="0" fontId="59" fillId="2" borderId="0" xfId="0" applyFont="1" applyFill="1" applyBorder="1" applyAlignment="1">
      <alignment horizontal="center" vertical="center"/>
    </xf>
    <xf numFmtId="0" fontId="59" fillId="2" borderId="28" xfId="0" applyFont="1" applyFill="1" applyBorder="1" applyAlignment="1">
      <alignment horizontal="center" vertical="center"/>
    </xf>
    <xf numFmtId="0" fontId="60" fillId="2" borderId="5" xfId="0" applyFont="1" applyFill="1" applyBorder="1" applyAlignment="1">
      <alignment horizontal="center" vertical="center"/>
    </xf>
    <xf numFmtId="0" fontId="60" fillId="2" borderId="0" xfId="0" applyFont="1" applyFill="1" applyBorder="1" applyAlignment="1">
      <alignment horizontal="center" vertical="center"/>
    </xf>
    <xf numFmtId="0" fontId="60" fillId="2" borderId="28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wrapText="1"/>
    </xf>
    <xf numFmtId="164" fontId="26" fillId="0" borderId="28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/>
    </xf>
    <xf numFmtId="0" fontId="30" fillId="2" borderId="26" xfId="0" applyFont="1" applyFill="1" applyBorder="1" applyAlignment="1">
      <alignment horizontal="center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6" fillId="0" borderId="13" xfId="0" applyNumberFormat="1" applyFont="1" applyBorder="1" applyAlignment="1">
      <alignment horizontal="center" vertical="center" wrapText="1"/>
    </xf>
    <xf numFmtId="2" fontId="16" fillId="0" borderId="17" xfId="0" applyNumberFormat="1" applyFont="1" applyBorder="1" applyAlignment="1">
      <alignment horizontal="center" vertical="center" wrapText="1"/>
    </xf>
    <xf numFmtId="2" fontId="16" fillId="0" borderId="21" xfId="0" applyNumberFormat="1" applyFont="1" applyBorder="1" applyAlignment="1">
      <alignment horizontal="center" vertical="center" wrapText="1"/>
    </xf>
    <xf numFmtId="1" fontId="16" fillId="0" borderId="13" xfId="0" applyNumberFormat="1" applyFont="1" applyBorder="1" applyAlignment="1">
      <alignment horizontal="center" vertical="center" wrapText="1"/>
    </xf>
    <xf numFmtId="1" fontId="16" fillId="0" borderId="17" xfId="0" applyNumberFormat="1" applyFont="1" applyBorder="1" applyAlignment="1">
      <alignment horizontal="center" vertical="center" wrapText="1"/>
    </xf>
    <xf numFmtId="1" fontId="16" fillId="0" borderId="21" xfId="0" applyNumberFormat="1" applyFont="1" applyBorder="1" applyAlignment="1">
      <alignment horizontal="center" vertical="center" wrapText="1"/>
    </xf>
    <xf numFmtId="2" fontId="16" fillId="0" borderId="31" xfId="0" applyNumberFormat="1" applyFont="1" applyBorder="1" applyAlignment="1">
      <alignment horizontal="right" vertical="center" wrapText="1"/>
    </xf>
    <xf numFmtId="2" fontId="16" fillId="0" borderId="32" xfId="0" applyNumberFormat="1" applyFont="1" applyBorder="1" applyAlignment="1">
      <alignment horizontal="right" vertical="center" wrapText="1"/>
    </xf>
    <xf numFmtId="2" fontId="16" fillId="0" borderId="33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3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7" fillId="0" borderId="36" xfId="0" applyFont="1" applyFill="1" applyBorder="1" applyAlignment="1">
      <alignment horizontal="center" vertical="center" wrapText="1"/>
    </xf>
    <xf numFmtId="0" fontId="47" fillId="0" borderId="37" xfId="0" applyFont="1" applyFill="1" applyBorder="1" applyAlignment="1">
      <alignment horizontal="center" vertical="center" wrapText="1"/>
    </xf>
    <xf numFmtId="0" fontId="47" fillId="0" borderId="38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right" vertical="center" wrapText="1"/>
    </xf>
    <xf numFmtId="0" fontId="25" fillId="0" borderId="25" xfId="0" applyFont="1" applyBorder="1" applyAlignment="1">
      <alignment horizontal="right" vertical="center" wrapText="1"/>
    </xf>
    <xf numFmtId="0" fontId="25" fillId="0" borderId="35" xfId="0" applyFont="1" applyBorder="1" applyAlignment="1">
      <alignment horizontal="right" vertical="center" wrapText="1"/>
    </xf>
    <xf numFmtId="0" fontId="25" fillId="0" borderId="5" xfId="0" applyFont="1" applyBorder="1" applyAlignment="1">
      <alignment horizontal="right" vertical="center" wrapText="1"/>
    </xf>
    <xf numFmtId="0" fontId="25" fillId="0" borderId="0" xfId="0" applyFont="1" applyBorder="1" applyAlignment="1">
      <alignment horizontal="right" vertical="center" wrapText="1"/>
    </xf>
    <xf numFmtId="0" fontId="25" fillId="0" borderId="28" xfId="0" applyFont="1" applyBorder="1" applyAlignment="1">
      <alignment horizontal="right" vertical="center" wrapText="1"/>
    </xf>
    <xf numFmtId="0" fontId="25" fillId="0" borderId="3" xfId="0" applyFont="1" applyBorder="1" applyAlignment="1">
      <alignment horizontal="right" vertical="center" wrapText="1"/>
    </xf>
    <xf numFmtId="0" fontId="25" fillId="0" borderId="4" xfId="0" applyFont="1" applyBorder="1" applyAlignment="1">
      <alignment horizontal="right" vertical="center" wrapText="1"/>
    </xf>
    <xf numFmtId="0" fontId="25" fillId="0" borderId="27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55" fillId="0" borderId="6" xfId="0" applyFont="1" applyBorder="1" applyAlignment="1">
      <alignment horizontal="left" vertical="center" wrapText="1"/>
    </xf>
    <xf numFmtId="0" fontId="55" fillId="0" borderId="7" xfId="0" applyFont="1" applyBorder="1" applyAlignment="1">
      <alignment horizontal="left" vertical="center" wrapText="1"/>
    </xf>
    <xf numFmtId="0" fontId="55" fillId="0" borderId="2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2" fillId="0" borderId="36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7" fillId="0" borderId="5" xfId="0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57" fillId="0" borderId="28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1" fillId="0" borderId="0" xfId="0" applyFont="1" applyBorder="1" applyAlignment="1">
      <alignment horizontal="right"/>
    </xf>
    <xf numFmtId="0" fontId="21" fillId="0" borderId="28" xfId="0" applyFont="1" applyBorder="1" applyAlignment="1">
      <alignment horizontal="right"/>
    </xf>
    <xf numFmtId="0" fontId="53" fillId="0" borderId="5" xfId="0" applyFont="1" applyBorder="1" applyAlignment="1">
      <alignment horizontal="left"/>
    </xf>
    <xf numFmtId="0" fontId="53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21" fillId="0" borderId="28" xfId="0" applyFont="1" applyFill="1" applyBorder="1" applyAlignment="1">
      <alignment horizontal="right"/>
    </xf>
    <xf numFmtId="0" fontId="21" fillId="0" borderId="47" xfId="0" applyFont="1" applyBorder="1" applyAlignment="1">
      <alignment horizontal="left"/>
    </xf>
    <xf numFmtId="0" fontId="21" fillId="0" borderId="42" xfId="0" applyFont="1" applyBorder="1" applyAlignment="1">
      <alignment horizontal="left"/>
    </xf>
    <xf numFmtId="0" fontId="53" fillId="0" borderId="5" xfId="0" applyFont="1" applyFill="1" applyBorder="1" applyAlignment="1">
      <alignment horizontal="left"/>
    </xf>
    <xf numFmtId="0" fontId="53" fillId="0" borderId="0" xfId="0" applyFont="1" applyFill="1" applyBorder="1" applyAlignment="1">
      <alignment horizontal="left"/>
    </xf>
    <xf numFmtId="0" fontId="21" fillId="0" borderId="5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left"/>
    </xf>
    <xf numFmtId="0" fontId="20" fillId="0" borderId="28" xfId="0" applyFont="1" applyBorder="1" applyAlignment="1">
      <alignment horizontal="left"/>
    </xf>
    <xf numFmtId="0" fontId="50" fillId="2" borderId="5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50" fillId="2" borderId="28" xfId="0" applyFont="1" applyFill="1" applyBorder="1" applyAlignment="1">
      <alignment horizontal="center" vertical="center"/>
    </xf>
    <xf numFmtId="0" fontId="49" fillId="2" borderId="5" xfId="0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horizontal="center" vertical="center"/>
    </xf>
    <xf numFmtId="0" fontId="49" fillId="2" borderId="28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7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center" wrapText="1"/>
    </xf>
    <xf numFmtId="164" fontId="18" fillId="0" borderId="28" xfId="0" applyNumberFormat="1" applyFont="1" applyBorder="1" applyAlignment="1">
      <alignment horizontal="center" wrapText="1"/>
    </xf>
    <xf numFmtId="164" fontId="52" fillId="3" borderId="5" xfId="0" applyNumberFormat="1" applyFont="1" applyFill="1" applyBorder="1" applyAlignment="1">
      <alignment horizontal="center" vertical="center"/>
    </xf>
    <xf numFmtId="164" fontId="52" fillId="3" borderId="0" xfId="0" applyNumberFormat="1" applyFont="1" applyFill="1" applyBorder="1" applyAlignment="1">
      <alignment horizontal="center" vertical="center"/>
    </xf>
    <xf numFmtId="164" fontId="52" fillId="3" borderId="28" xfId="0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left" wrapText="1"/>
    </xf>
    <xf numFmtId="164" fontId="18" fillId="0" borderId="28" xfId="0" applyNumberFormat="1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2" xfId="0" applyFont="1" applyBorder="1" applyAlignment="1">
      <alignment horizontal="right"/>
    </xf>
    <xf numFmtId="0" fontId="15" fillId="0" borderId="45" xfId="0" applyFont="1" applyBorder="1" applyAlignment="1">
      <alignment horizontal="right"/>
    </xf>
    <xf numFmtId="0" fontId="46" fillId="2" borderId="1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/>
    </xf>
    <xf numFmtId="0" fontId="46" fillId="2" borderId="26" xfId="0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6" fillId="0" borderId="24" xfId="0" applyFont="1" applyBorder="1" applyAlignment="1">
      <alignment horizontal="right" vertical="center" wrapText="1"/>
    </xf>
    <xf numFmtId="0" fontId="16" fillId="0" borderId="25" xfId="0" applyFont="1" applyBorder="1" applyAlignment="1">
      <alignment horizontal="right" vertical="center" wrapText="1"/>
    </xf>
    <xf numFmtId="0" fontId="16" fillId="0" borderId="35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0" fontId="16" fillId="0" borderId="27" xfId="0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1" fillId="0" borderId="28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1" fillId="0" borderId="28" xfId="0" applyFont="1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left" wrapText="1"/>
    </xf>
    <xf numFmtId="164" fontId="4" fillId="0" borderId="28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24" fillId="2" borderId="5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wrapText="1"/>
    </xf>
    <xf numFmtId="164" fontId="4" fillId="0" borderId="28" xfId="0" applyNumberFormat="1" applyFont="1" applyBorder="1" applyAlignment="1">
      <alignment horizontal="center" wrapText="1"/>
    </xf>
    <xf numFmtId="164" fontId="40" fillId="3" borderId="5" xfId="0" applyNumberFormat="1" applyFont="1" applyFill="1" applyBorder="1" applyAlignment="1">
      <alignment horizontal="center"/>
    </xf>
    <xf numFmtId="164" fontId="40" fillId="3" borderId="0" xfId="0" applyNumberFormat="1" applyFont="1" applyFill="1" applyBorder="1" applyAlignment="1">
      <alignment horizontal="center"/>
    </xf>
    <xf numFmtId="164" fontId="40" fillId="3" borderId="28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1" fillId="2" borderId="2" xfId="0" applyFont="1" applyFill="1" applyBorder="1" applyAlignment="1">
      <alignment horizontal="center"/>
    </xf>
    <xf numFmtId="0" fontId="41" fillId="2" borderId="26" xfId="0" applyFont="1" applyFill="1" applyBorder="1" applyAlignment="1">
      <alignment horizontal="center"/>
    </xf>
    <xf numFmtId="0" fontId="39" fillId="2" borderId="5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39" fillId="2" borderId="28" xfId="0" applyFont="1" applyFill="1" applyBorder="1" applyAlignment="1">
      <alignment horizontal="center" vertical="center"/>
    </xf>
    <xf numFmtId="0" fontId="45" fillId="0" borderId="3" xfId="0" applyFont="1" applyBorder="1" applyAlignment="1">
      <alignment horizontal="right" vertical="center" wrapText="1"/>
    </xf>
    <xf numFmtId="0" fontId="45" fillId="0" borderId="4" xfId="0" applyFont="1" applyBorder="1" applyAlignment="1">
      <alignment horizontal="right" vertical="center" wrapText="1"/>
    </xf>
    <xf numFmtId="0" fontId="45" fillId="0" borderId="27" xfId="0" applyFont="1" applyBorder="1" applyAlignment="1">
      <alignment horizontal="right" vertical="center" wrapText="1"/>
    </xf>
    <xf numFmtId="2" fontId="25" fillId="0" borderId="13" xfId="0" applyNumberFormat="1" applyFont="1" applyBorder="1" applyAlignment="1">
      <alignment horizontal="center" vertical="center" wrapText="1"/>
    </xf>
    <xf numFmtId="2" fontId="25" fillId="0" borderId="17" xfId="0" applyNumberFormat="1" applyFont="1" applyBorder="1" applyAlignment="1">
      <alignment horizontal="center" vertical="center" wrapText="1"/>
    </xf>
    <xf numFmtId="2" fontId="25" fillId="0" borderId="21" xfId="0" applyNumberFormat="1" applyFont="1" applyBorder="1" applyAlignment="1">
      <alignment horizontal="center" vertical="center" wrapText="1"/>
    </xf>
    <xf numFmtId="1" fontId="25" fillId="0" borderId="13" xfId="0" applyNumberFormat="1" applyFont="1" applyBorder="1" applyAlignment="1">
      <alignment horizontal="center" vertical="center" wrapText="1"/>
    </xf>
    <xf numFmtId="1" fontId="25" fillId="0" borderId="17" xfId="0" applyNumberFormat="1" applyFont="1" applyBorder="1" applyAlignment="1">
      <alignment horizontal="center" vertical="center" wrapText="1"/>
    </xf>
    <xf numFmtId="1" fontId="25" fillId="0" borderId="21" xfId="0" applyNumberFormat="1" applyFont="1" applyBorder="1" applyAlignment="1">
      <alignment horizontal="center" vertical="center" wrapText="1"/>
    </xf>
    <xf numFmtId="2" fontId="25" fillId="0" borderId="31" xfId="0" applyNumberFormat="1" applyFont="1" applyBorder="1" applyAlignment="1">
      <alignment horizontal="right" vertical="center" wrapText="1"/>
    </xf>
    <xf numFmtId="2" fontId="25" fillId="0" borderId="32" xfId="0" applyNumberFormat="1" applyFont="1" applyBorder="1" applyAlignment="1">
      <alignment horizontal="right" vertical="center" wrapText="1"/>
    </xf>
    <xf numFmtId="2" fontId="25" fillId="0" borderId="33" xfId="0" applyNumberFormat="1" applyFont="1" applyBorder="1" applyAlignment="1">
      <alignment horizontal="right" vertical="center" wrapText="1"/>
    </xf>
    <xf numFmtId="0" fontId="25" fillId="0" borderId="9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right" vertical="center" wrapText="1"/>
    </xf>
    <xf numFmtId="0" fontId="45" fillId="0" borderId="25" xfId="0" applyFont="1" applyBorder="1" applyAlignment="1">
      <alignment horizontal="right" vertical="center" wrapText="1"/>
    </xf>
    <xf numFmtId="0" fontId="45" fillId="0" borderId="35" xfId="0" applyFont="1" applyBorder="1" applyAlignment="1">
      <alignment horizontal="right" vertical="center" wrapText="1"/>
    </xf>
    <xf numFmtId="0" fontId="44" fillId="0" borderId="6" xfId="0" applyFont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28" xfId="0" applyFont="1" applyBorder="1" applyAlignment="1">
      <alignment horizontal="right" vertical="center"/>
    </xf>
    <xf numFmtId="0" fontId="43" fillId="0" borderId="36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zoomScale="50" zoomScaleNormal="50" workbookViewId="0">
      <selection activeCell="K12" sqref="K12"/>
    </sheetView>
  </sheetViews>
  <sheetFormatPr defaultRowHeight="15"/>
  <cols>
    <col min="1" max="1" width="25.85546875" customWidth="1"/>
    <col min="2" max="2" width="47.85546875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253" t="s">
        <v>0</v>
      </c>
      <c r="B1" s="254"/>
      <c r="C1" s="254"/>
      <c r="D1" s="254"/>
      <c r="E1" s="254"/>
      <c r="F1" s="254"/>
      <c r="G1" s="255"/>
    </row>
    <row r="2" spans="1:7">
      <c r="A2" s="256"/>
      <c r="B2" s="257"/>
      <c r="C2" s="257"/>
      <c r="D2" s="257"/>
      <c r="E2" s="257"/>
      <c r="F2" s="257"/>
      <c r="G2" s="258"/>
    </row>
    <row r="3" spans="1:7">
      <c r="A3" s="256"/>
      <c r="B3" s="257"/>
      <c r="C3" s="257"/>
      <c r="D3" s="257"/>
      <c r="E3" s="257"/>
      <c r="F3" s="257"/>
      <c r="G3" s="258"/>
    </row>
    <row r="4" spans="1:7">
      <c r="A4" s="256"/>
      <c r="B4" s="257"/>
      <c r="C4" s="257"/>
      <c r="D4" s="257"/>
      <c r="E4" s="257"/>
      <c r="F4" s="257"/>
      <c r="G4" s="258"/>
    </row>
    <row r="5" spans="1:7" ht="77.25" customHeight="1">
      <c r="A5" s="259"/>
      <c r="B5" s="260"/>
      <c r="C5" s="260"/>
      <c r="D5" s="260"/>
      <c r="E5" s="260"/>
      <c r="F5" s="260"/>
      <c r="G5" s="261"/>
    </row>
    <row r="6" spans="1:7" ht="51.75" customHeight="1" thickBot="1">
      <c r="A6" s="262" t="s">
        <v>1</v>
      </c>
      <c r="B6" s="263"/>
      <c r="C6" s="263"/>
      <c r="D6" s="263"/>
      <c r="E6" s="263"/>
      <c r="F6" s="263"/>
      <c r="G6" s="264"/>
    </row>
    <row r="7" spans="1:7">
      <c r="A7" s="85"/>
      <c r="B7" s="86"/>
      <c r="C7" s="86"/>
      <c r="D7" s="86"/>
      <c r="E7" s="86"/>
      <c r="F7" s="86"/>
      <c r="G7" s="87"/>
    </row>
    <row r="8" spans="1:7" ht="33.75" customHeight="1">
      <c r="A8" s="265" t="s">
        <v>109</v>
      </c>
      <c r="B8" s="266"/>
      <c r="C8" s="266"/>
      <c r="D8" s="266"/>
      <c r="E8" s="266"/>
      <c r="F8" s="266"/>
      <c r="G8" s="267"/>
    </row>
    <row r="9" spans="1:7" ht="33" customHeight="1">
      <c r="A9" s="265" t="s">
        <v>2</v>
      </c>
      <c r="B9" s="266"/>
      <c r="C9" s="266"/>
      <c r="D9" s="266"/>
      <c r="E9" s="266"/>
      <c r="F9" s="266"/>
      <c r="G9" s="267"/>
    </row>
    <row r="10" spans="1:7" ht="33.75" customHeight="1">
      <c r="A10" s="268" t="s">
        <v>92</v>
      </c>
      <c r="B10" s="269"/>
      <c r="C10" s="269"/>
      <c r="D10" s="269"/>
      <c r="E10" s="269"/>
      <c r="F10" s="269"/>
      <c r="G10" s="270"/>
    </row>
    <row r="11" spans="1:7" ht="22.5" customHeight="1">
      <c r="A11" s="30"/>
      <c r="B11" s="31"/>
      <c r="C11" s="31"/>
      <c r="D11" s="31"/>
      <c r="E11" s="31"/>
      <c r="F11" s="31"/>
      <c r="G11" s="32"/>
    </row>
    <row r="12" spans="1:7" ht="50.25" customHeight="1">
      <c r="A12" s="190" t="s">
        <v>3</v>
      </c>
      <c r="B12" s="109" t="s">
        <v>4</v>
      </c>
      <c r="C12" s="109" t="s">
        <v>5</v>
      </c>
      <c r="D12" s="109" t="s">
        <v>6</v>
      </c>
      <c r="E12" s="109" t="s">
        <v>7</v>
      </c>
      <c r="F12" s="109" t="s">
        <v>8</v>
      </c>
      <c r="G12" s="94" t="s">
        <v>9</v>
      </c>
    </row>
    <row r="13" spans="1:7" ht="49.5" customHeight="1">
      <c r="A13" s="93">
        <v>44745</v>
      </c>
      <c r="B13" s="109" t="s">
        <v>97</v>
      </c>
      <c r="C13" s="109" t="s">
        <v>10</v>
      </c>
      <c r="D13" s="136">
        <v>5</v>
      </c>
      <c r="E13" s="89">
        <v>1750</v>
      </c>
      <c r="F13" s="109" t="s">
        <v>11</v>
      </c>
      <c r="G13" s="94" t="s">
        <v>110</v>
      </c>
    </row>
    <row r="14" spans="1:7" ht="49.5" customHeight="1">
      <c r="A14" s="93">
        <v>44752</v>
      </c>
      <c r="B14" s="109" t="s">
        <v>97</v>
      </c>
      <c r="C14" s="109" t="s">
        <v>10</v>
      </c>
      <c r="D14" s="136">
        <v>5</v>
      </c>
      <c r="E14" s="89">
        <v>1750</v>
      </c>
      <c r="F14" s="109" t="s">
        <v>11</v>
      </c>
      <c r="G14" s="94" t="s">
        <v>111</v>
      </c>
    </row>
    <row r="15" spans="1:7" ht="45.75" customHeight="1">
      <c r="A15" s="93">
        <v>44753</v>
      </c>
      <c r="B15" s="109" t="s">
        <v>97</v>
      </c>
      <c r="C15" s="109" t="s">
        <v>10</v>
      </c>
      <c r="D15" s="136">
        <v>0.75</v>
      </c>
      <c r="E15" s="89">
        <v>262.5</v>
      </c>
      <c r="F15" s="109" t="s">
        <v>11</v>
      </c>
      <c r="G15" s="94" t="s">
        <v>112</v>
      </c>
    </row>
    <row r="16" spans="1:7" ht="47.25" customHeight="1" thickBot="1">
      <c r="A16" s="137"/>
      <c r="B16" s="117"/>
      <c r="C16" s="117"/>
      <c r="D16" s="138">
        <f>SUM(D13:D15)</f>
        <v>10.75</v>
      </c>
      <c r="E16" s="139">
        <f>SUM(E13:E15)</f>
        <v>3762.5</v>
      </c>
      <c r="F16" s="117"/>
      <c r="G16" s="118"/>
    </row>
    <row r="17" ht="49.5" customHeight="1"/>
    <row r="18" ht="49.5" customHeight="1"/>
    <row r="19" ht="44.25" customHeight="1"/>
    <row r="20" ht="51" customHeight="1"/>
    <row r="21" ht="51" customHeight="1"/>
    <row r="22" ht="46.5" customHeight="1"/>
    <row r="23" ht="50.25" customHeight="1"/>
    <row r="24" ht="54" customHeight="1"/>
    <row r="25" ht="45.75" customHeight="1"/>
    <row r="26" ht="50.25" customHeight="1"/>
    <row r="27" ht="46.5" customHeight="1"/>
    <row r="28" ht="41.25" customHeight="1"/>
    <row r="29" ht="41.25" customHeight="1"/>
    <row r="30" ht="46.5" customHeight="1"/>
    <row r="31" ht="40.5" customHeight="1"/>
    <row r="32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A22" zoomScale="70" zoomScaleNormal="70" workbookViewId="0">
      <selection activeCell="L5" sqref="L5"/>
    </sheetView>
  </sheetViews>
  <sheetFormatPr defaultColWidth="9" defaultRowHeight="15"/>
  <cols>
    <col min="1" max="1" width="10.5703125" customWidth="1"/>
    <col min="2" max="2" width="23.140625" customWidth="1"/>
    <col min="3" max="3" width="14.140625" customWidth="1"/>
    <col min="4" max="4" width="41" customWidth="1"/>
    <col min="5" max="5" width="27.28515625" customWidth="1"/>
    <col min="6" max="6" width="16.85546875" customWidth="1"/>
    <col min="7" max="7" width="26.42578125" customWidth="1"/>
    <col min="8" max="8" width="23.5703125" customWidth="1"/>
    <col min="9" max="9" width="19.42578125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529" t="s">
        <v>14</v>
      </c>
      <c r="B1" s="530"/>
      <c r="C1" s="530"/>
      <c r="D1" s="79"/>
      <c r="E1" s="80"/>
      <c r="F1" s="531" t="s">
        <v>15</v>
      </c>
      <c r="G1" s="531"/>
      <c r="H1" s="531"/>
      <c r="I1" s="532"/>
    </row>
    <row r="2" spans="1:9" ht="122.25">
      <c r="A2" s="533" t="s">
        <v>0</v>
      </c>
      <c r="B2" s="534"/>
      <c r="C2" s="534"/>
      <c r="D2" s="534"/>
      <c r="E2" s="534"/>
      <c r="F2" s="534"/>
      <c r="G2" s="534"/>
      <c r="H2" s="534"/>
      <c r="I2" s="535"/>
    </row>
    <row r="3" spans="1:9" ht="31.5" customHeight="1">
      <c r="A3" s="536" t="s">
        <v>16</v>
      </c>
      <c r="B3" s="537"/>
      <c r="C3" s="537"/>
      <c r="D3" s="537"/>
      <c r="E3" s="537"/>
      <c r="F3" s="537"/>
      <c r="G3" s="537"/>
      <c r="H3" s="537"/>
      <c r="I3" s="538"/>
    </row>
    <row r="4" spans="1:9" ht="33.75" customHeight="1">
      <c r="A4" s="536" t="s">
        <v>17</v>
      </c>
      <c r="B4" s="537"/>
      <c r="C4" s="537"/>
      <c r="D4" s="537"/>
      <c r="E4" s="537"/>
      <c r="F4" s="537"/>
      <c r="G4" s="537"/>
      <c r="H4" s="537"/>
      <c r="I4" s="538"/>
    </row>
    <row r="5" spans="1:9" ht="33.75" customHeight="1">
      <c r="A5" s="518" t="s">
        <v>18</v>
      </c>
      <c r="B5" s="519"/>
      <c r="C5" s="519"/>
      <c r="D5" s="519"/>
      <c r="E5" s="519"/>
      <c r="F5" s="519"/>
      <c r="G5" s="519"/>
      <c r="H5" s="519"/>
      <c r="I5" s="520"/>
    </row>
    <row r="6" spans="1:9" ht="29.25" thickBot="1">
      <c r="A6" s="521" t="s">
        <v>19</v>
      </c>
      <c r="B6" s="522"/>
      <c r="C6" s="522"/>
      <c r="D6" s="522"/>
      <c r="E6" s="522"/>
      <c r="F6" s="522"/>
      <c r="G6" s="522"/>
      <c r="H6" s="522"/>
      <c r="I6" s="523"/>
    </row>
    <row r="7" spans="1:9" ht="18.75">
      <c r="A7" s="510"/>
      <c r="B7" s="511"/>
      <c r="C7" s="511"/>
      <c r="D7" s="10"/>
      <c r="E7" s="11"/>
      <c r="F7" s="11"/>
      <c r="G7" s="12"/>
      <c r="H7" s="524"/>
      <c r="I7" s="525"/>
    </row>
    <row r="8" spans="1:9" ht="34.5" customHeight="1">
      <c r="A8" s="526" t="s">
        <v>153</v>
      </c>
      <c r="B8" s="527"/>
      <c r="C8" s="527"/>
      <c r="D8" s="527"/>
      <c r="E8" s="527"/>
      <c r="F8" s="527"/>
      <c r="G8" s="527"/>
      <c r="H8" s="527"/>
      <c r="I8" s="528"/>
    </row>
    <row r="9" spans="1:9" ht="21" thickBot="1">
      <c r="A9" s="510"/>
      <c r="B9" s="511"/>
      <c r="C9" s="511"/>
      <c r="D9" s="13"/>
      <c r="E9" s="11"/>
      <c r="F9" s="11"/>
      <c r="G9" s="512"/>
      <c r="H9" s="512"/>
      <c r="I9" s="513"/>
    </row>
    <row r="10" spans="1:9" ht="25.5" customHeight="1">
      <c r="A10" s="514" t="s">
        <v>20</v>
      </c>
      <c r="B10" s="515"/>
      <c r="C10" s="515"/>
      <c r="D10" s="14"/>
      <c r="E10" s="15"/>
      <c r="F10" s="16"/>
      <c r="G10" s="516"/>
      <c r="H10" s="516"/>
      <c r="I10" s="517"/>
    </row>
    <row r="11" spans="1:9" ht="23.25">
      <c r="A11" s="17" t="s">
        <v>83</v>
      </c>
      <c r="B11" s="18"/>
      <c r="C11" s="19"/>
      <c r="D11" s="200"/>
      <c r="E11" s="200"/>
      <c r="F11" s="20"/>
      <c r="G11" s="504" t="s">
        <v>115</v>
      </c>
      <c r="H11" s="504"/>
      <c r="I11" s="505"/>
    </row>
    <row r="12" spans="1:9" ht="27.75" customHeight="1">
      <c r="A12" s="508" t="s">
        <v>21</v>
      </c>
      <c r="B12" s="509"/>
      <c r="C12" s="509"/>
      <c r="D12" s="200"/>
      <c r="E12" s="200"/>
      <c r="F12" s="20"/>
      <c r="G12" s="504" t="s">
        <v>22</v>
      </c>
      <c r="H12" s="504"/>
      <c r="I12" s="505"/>
    </row>
    <row r="13" spans="1:9" ht="23.25">
      <c r="A13" s="17" t="s">
        <v>23</v>
      </c>
      <c r="B13" s="18"/>
      <c r="C13" s="19"/>
      <c r="D13" s="200"/>
      <c r="E13" s="21"/>
      <c r="F13" s="20"/>
      <c r="G13" s="504" t="s">
        <v>24</v>
      </c>
      <c r="H13" s="504"/>
      <c r="I13" s="505"/>
    </row>
    <row r="14" spans="1:9" ht="24" customHeight="1">
      <c r="A14" s="17" t="s">
        <v>25</v>
      </c>
      <c r="B14" s="18"/>
      <c r="C14" s="19"/>
      <c r="D14" s="200"/>
      <c r="E14" s="21"/>
      <c r="F14" s="20"/>
      <c r="G14" s="502" t="s">
        <v>26</v>
      </c>
      <c r="H14" s="502"/>
      <c r="I14" s="503"/>
    </row>
    <row r="15" spans="1:9" ht="26.25" customHeight="1">
      <c r="A15" s="500" t="s">
        <v>27</v>
      </c>
      <c r="B15" s="501"/>
      <c r="C15" s="501"/>
      <c r="D15" s="200"/>
      <c r="E15" s="21"/>
      <c r="F15" s="20"/>
      <c r="G15" s="502" t="s">
        <v>28</v>
      </c>
      <c r="H15" s="502"/>
      <c r="I15" s="503"/>
    </row>
    <row r="16" spans="1:9" ht="26.25" customHeight="1">
      <c r="A16" s="500" t="s">
        <v>29</v>
      </c>
      <c r="B16" s="501"/>
      <c r="C16" s="501"/>
      <c r="D16" s="199"/>
      <c r="E16" s="21"/>
      <c r="F16" s="20"/>
      <c r="G16" s="502" t="s">
        <v>30</v>
      </c>
      <c r="H16" s="502"/>
      <c r="I16" s="503"/>
    </row>
    <row r="17" spans="1:9" ht="27.75" customHeight="1">
      <c r="A17" s="500" t="s">
        <v>31</v>
      </c>
      <c r="B17" s="501"/>
      <c r="C17" s="501"/>
      <c r="D17" s="501"/>
      <c r="E17" s="21"/>
      <c r="F17" s="20"/>
      <c r="G17" s="504" t="s">
        <v>32</v>
      </c>
      <c r="H17" s="504"/>
      <c r="I17" s="505"/>
    </row>
    <row r="18" spans="1:9" ht="23.25">
      <c r="A18" s="506" t="s">
        <v>114</v>
      </c>
      <c r="B18" s="507"/>
      <c r="C18" s="507"/>
      <c r="D18" s="507"/>
      <c r="E18" s="507"/>
      <c r="F18" s="504" t="s">
        <v>33</v>
      </c>
      <c r="G18" s="504"/>
      <c r="H18" s="504"/>
      <c r="I18" s="505"/>
    </row>
    <row r="19" spans="1:9" ht="23.25">
      <c r="A19" s="22"/>
      <c r="B19" s="20"/>
      <c r="C19" s="23"/>
      <c r="D19" s="20"/>
      <c r="E19" s="20"/>
      <c r="F19" s="20"/>
      <c r="G19" s="20"/>
      <c r="H19" s="20"/>
      <c r="I19" s="27"/>
    </row>
    <row r="20" spans="1:9" ht="26.25" customHeight="1">
      <c r="A20" s="24" t="s">
        <v>34</v>
      </c>
      <c r="B20" s="25"/>
      <c r="C20" s="25"/>
      <c r="D20" s="25"/>
      <c r="E20" s="25"/>
      <c r="F20" s="25"/>
      <c r="G20" s="25"/>
      <c r="H20" s="26"/>
      <c r="I20" s="28"/>
    </row>
    <row r="21" spans="1:9" ht="161.25" customHeight="1">
      <c r="A21" s="238" t="s">
        <v>35</v>
      </c>
      <c r="B21" s="224" t="s">
        <v>36</v>
      </c>
      <c r="C21" s="224" t="s">
        <v>37</v>
      </c>
      <c r="D21" s="224" t="s">
        <v>38</v>
      </c>
      <c r="E21" s="224" t="s">
        <v>39</v>
      </c>
      <c r="F21" s="224" t="s">
        <v>40</v>
      </c>
      <c r="G21" s="224" t="s">
        <v>41</v>
      </c>
      <c r="H21" s="224" t="s">
        <v>42</v>
      </c>
      <c r="I21" s="239" t="s">
        <v>43</v>
      </c>
    </row>
    <row r="22" spans="1:9" ht="40.5" customHeight="1">
      <c r="A22" s="207">
        <v>1</v>
      </c>
      <c r="B22" s="227">
        <v>44746</v>
      </c>
      <c r="C22" s="208">
        <v>4</v>
      </c>
      <c r="D22" s="208" t="s">
        <v>10</v>
      </c>
      <c r="E22" s="208">
        <v>98</v>
      </c>
      <c r="F22" s="225">
        <v>10</v>
      </c>
      <c r="G22" s="208">
        <f>F22*E22*5</f>
        <v>4900</v>
      </c>
      <c r="H22" s="226">
        <v>3500</v>
      </c>
      <c r="I22" s="240">
        <f>G22-H22</f>
        <v>1400</v>
      </c>
    </row>
    <row r="23" spans="1:9" ht="39" customHeight="1">
      <c r="A23" s="207">
        <v>2</v>
      </c>
      <c r="B23" s="227">
        <v>44747</v>
      </c>
      <c r="C23" s="208">
        <v>2</v>
      </c>
      <c r="D23" s="208" t="s">
        <v>102</v>
      </c>
      <c r="E23" s="208">
        <v>35</v>
      </c>
      <c r="F23" s="225">
        <v>7.5</v>
      </c>
      <c r="G23" s="208">
        <f t="shared" ref="G23:G28" si="0">F23*E23*5</f>
        <v>1312.5</v>
      </c>
      <c r="H23" s="226">
        <v>2850</v>
      </c>
      <c r="I23" s="240">
        <f t="shared" ref="I23:I28" si="1">G23-H23</f>
        <v>-1537.5</v>
      </c>
    </row>
    <row r="24" spans="1:9" ht="36.75" customHeight="1">
      <c r="A24" s="207">
        <v>3</v>
      </c>
      <c r="B24" s="227">
        <v>44748</v>
      </c>
      <c r="C24" s="208">
        <v>2</v>
      </c>
      <c r="D24" s="208" t="s">
        <v>102</v>
      </c>
      <c r="E24" s="208">
        <v>35</v>
      </c>
      <c r="F24" s="225">
        <v>12.5</v>
      </c>
      <c r="G24" s="208">
        <f t="shared" si="0"/>
        <v>2187.5</v>
      </c>
      <c r="H24" s="226">
        <v>4750</v>
      </c>
      <c r="I24" s="240">
        <f t="shared" si="1"/>
        <v>-2562.5</v>
      </c>
    </row>
    <row r="25" spans="1:9" ht="39" customHeight="1">
      <c r="A25" s="207">
        <v>4</v>
      </c>
      <c r="B25" s="227">
        <v>44749</v>
      </c>
      <c r="C25" s="208">
        <v>4</v>
      </c>
      <c r="D25" s="208" t="s">
        <v>10</v>
      </c>
      <c r="E25" s="208">
        <v>97</v>
      </c>
      <c r="F25" s="225">
        <v>10</v>
      </c>
      <c r="G25" s="208">
        <f t="shared" si="0"/>
        <v>4850</v>
      </c>
      <c r="H25" s="226">
        <v>3500</v>
      </c>
      <c r="I25" s="240">
        <f t="shared" si="1"/>
        <v>1350</v>
      </c>
    </row>
    <row r="26" spans="1:9" ht="42.75" customHeight="1">
      <c r="A26" s="207">
        <v>5</v>
      </c>
      <c r="B26" s="227">
        <v>44750</v>
      </c>
      <c r="C26" s="208">
        <v>1</v>
      </c>
      <c r="D26" s="208" t="s">
        <v>13</v>
      </c>
      <c r="E26" s="208">
        <v>84</v>
      </c>
      <c r="F26" s="225">
        <v>11.5</v>
      </c>
      <c r="G26" s="208">
        <f t="shared" si="0"/>
        <v>4830</v>
      </c>
      <c r="H26" s="226">
        <v>5175</v>
      </c>
      <c r="I26" s="240">
        <f t="shared" si="1"/>
        <v>-345</v>
      </c>
    </row>
    <row r="27" spans="1:9" ht="42" customHeight="1">
      <c r="A27" s="207">
        <v>6</v>
      </c>
      <c r="B27" s="227">
        <v>44753</v>
      </c>
      <c r="C27" s="208">
        <v>4</v>
      </c>
      <c r="D27" s="208" t="s">
        <v>10</v>
      </c>
      <c r="E27" s="208">
        <v>98</v>
      </c>
      <c r="F27" s="225">
        <v>5.75</v>
      </c>
      <c r="G27" s="208">
        <f t="shared" si="0"/>
        <v>2817.5</v>
      </c>
      <c r="H27" s="226">
        <v>2012.5</v>
      </c>
      <c r="I27" s="240">
        <f t="shared" si="1"/>
        <v>805</v>
      </c>
    </row>
    <row r="28" spans="1:9" ht="49.5" customHeight="1">
      <c r="A28" s="207">
        <v>7</v>
      </c>
      <c r="B28" s="227">
        <v>44757</v>
      </c>
      <c r="C28" s="208">
        <v>4</v>
      </c>
      <c r="D28" s="208" t="s">
        <v>10</v>
      </c>
      <c r="E28" s="208">
        <v>98</v>
      </c>
      <c r="F28" s="225">
        <v>1</v>
      </c>
      <c r="G28" s="208">
        <f t="shared" si="0"/>
        <v>490</v>
      </c>
      <c r="H28" s="226">
        <v>350</v>
      </c>
      <c r="I28" s="240">
        <f t="shared" si="1"/>
        <v>140</v>
      </c>
    </row>
    <row r="29" spans="1:9" ht="49.5" customHeight="1" thickBot="1">
      <c r="A29" s="241"/>
      <c r="B29" s="242"/>
      <c r="C29" s="242"/>
      <c r="D29" s="242"/>
      <c r="E29" s="243">
        <f>SUM(E22:E28)</f>
        <v>545</v>
      </c>
      <c r="F29" s="244">
        <f>SUM(F22:F28)</f>
        <v>58.25</v>
      </c>
      <c r="G29" s="243">
        <f>SUM(G22:G28)</f>
        <v>21387.5</v>
      </c>
      <c r="H29" s="245">
        <f>SUM(H22:H28)</f>
        <v>22137.5</v>
      </c>
      <c r="I29" s="246">
        <f>G29-H29</f>
        <v>-750</v>
      </c>
    </row>
    <row r="30" spans="1:9" ht="9" hidden="1" customHeight="1">
      <c r="A30" s="178"/>
      <c r="B30" s="178"/>
      <c r="C30" s="178"/>
      <c r="D30" s="178"/>
      <c r="E30" s="178"/>
      <c r="F30" s="178"/>
      <c r="H30" s="178"/>
      <c r="I30" s="178"/>
    </row>
    <row r="31" spans="1:9" ht="43.5" customHeight="1"/>
    <row r="32" spans="1:9" ht="43.5" customHeight="1"/>
    <row r="33" spans="1:1" ht="39" customHeight="1"/>
    <row r="34" spans="1:1" ht="37.5" customHeight="1"/>
    <row r="35" spans="1:1" ht="39" customHeight="1"/>
    <row r="36" spans="1:1" ht="40.5" customHeight="1"/>
    <row r="37" spans="1:1" ht="46.5" customHeight="1"/>
    <row r="38" spans="1:1" ht="32.25" customHeight="1">
      <c r="A38" s="84"/>
    </row>
  </sheetData>
  <mergeCells count="27">
    <mergeCell ref="A1:C1"/>
    <mergeCell ref="F1:I1"/>
    <mergeCell ref="A2:I2"/>
    <mergeCell ref="A3:I3"/>
    <mergeCell ref="A4:I4"/>
    <mergeCell ref="A5:I5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G13:I13"/>
    <mergeCell ref="G14:I14"/>
    <mergeCell ref="A15:C15"/>
    <mergeCell ref="G15:I15"/>
    <mergeCell ref="A16:C16"/>
    <mergeCell ref="G16:I16"/>
    <mergeCell ref="A17:D17"/>
    <mergeCell ref="G17:I17"/>
    <mergeCell ref="A18:E18"/>
    <mergeCell ref="F18:I18"/>
  </mergeCells>
  <pageMargins left="0.8" right="0.7" top="1.5" bottom="0.75" header="0.3" footer="0.3"/>
  <pageSetup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8"/>
  <sheetViews>
    <sheetView topLeftCell="A4" zoomScale="60" zoomScaleNormal="60" workbookViewId="0">
      <selection activeCell="U9" sqref="U9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563" t="s">
        <v>0</v>
      </c>
      <c r="B1" s="564"/>
      <c r="C1" s="564"/>
      <c r="D1" s="564"/>
      <c r="E1" s="564"/>
      <c r="F1" s="564"/>
      <c r="G1" s="565"/>
    </row>
    <row r="2" spans="1:7" ht="28.5">
      <c r="A2" s="566" t="s">
        <v>1</v>
      </c>
      <c r="B2" s="567"/>
      <c r="C2" s="567"/>
      <c r="D2" s="567"/>
      <c r="E2" s="567"/>
      <c r="F2" s="567"/>
      <c r="G2" s="568"/>
    </row>
    <row r="3" spans="1:7" ht="15.75" thickBot="1">
      <c r="A3" s="371"/>
      <c r="B3" s="372"/>
      <c r="C3" s="372"/>
      <c r="D3" s="372"/>
      <c r="E3" s="372"/>
      <c r="F3" s="372"/>
      <c r="G3" s="373"/>
    </row>
    <row r="4" spans="1:7" ht="33" customHeight="1">
      <c r="A4" s="397" t="s">
        <v>44</v>
      </c>
      <c r="B4" s="398"/>
      <c r="C4" s="398"/>
      <c r="D4" s="398"/>
      <c r="E4" s="398"/>
      <c r="F4" s="398"/>
      <c r="G4" s="399"/>
    </row>
    <row r="5" spans="1:7" ht="31.5" customHeight="1">
      <c r="A5" s="397" t="s">
        <v>45</v>
      </c>
      <c r="B5" s="398"/>
      <c r="C5" s="398"/>
      <c r="D5" s="398"/>
      <c r="E5" s="398"/>
      <c r="F5" s="398"/>
      <c r="G5" s="399"/>
    </row>
    <row r="6" spans="1:7" ht="26.25" customHeight="1">
      <c r="A6" s="397" t="s">
        <v>46</v>
      </c>
      <c r="B6" s="398"/>
      <c r="C6" s="398"/>
      <c r="D6" s="398"/>
      <c r="E6" s="398"/>
      <c r="F6" s="398"/>
      <c r="G6" s="399"/>
    </row>
    <row r="7" spans="1:7" ht="31.5" customHeight="1">
      <c r="A7" s="407" t="s">
        <v>47</v>
      </c>
      <c r="B7" s="408"/>
      <c r="C7" s="408"/>
      <c r="D7" s="408"/>
      <c r="E7" s="408"/>
      <c r="F7" s="408"/>
      <c r="G7" s="409"/>
    </row>
    <row r="8" spans="1:7" ht="25.5" customHeight="1">
      <c r="A8" s="362"/>
      <c r="B8" s="363"/>
      <c r="C8" s="363"/>
      <c r="D8" s="363"/>
      <c r="E8" s="363"/>
      <c r="F8" s="363"/>
      <c r="G8" s="364"/>
    </row>
    <row r="9" spans="1:7" ht="30" customHeight="1">
      <c r="A9" s="404" t="s">
        <v>105</v>
      </c>
      <c r="B9" s="405"/>
      <c r="C9" s="405"/>
      <c r="D9" s="405"/>
      <c r="E9" s="405"/>
      <c r="F9" s="405"/>
      <c r="G9" s="406"/>
    </row>
    <row r="10" spans="1:7" ht="32.25" customHeight="1">
      <c r="A10" s="404" t="s">
        <v>150</v>
      </c>
      <c r="B10" s="405"/>
      <c r="C10" s="405"/>
      <c r="D10" s="405"/>
      <c r="E10" s="405"/>
      <c r="F10" s="405"/>
      <c r="G10" s="406"/>
    </row>
    <row r="11" spans="1:7" ht="32.25" customHeight="1">
      <c r="A11" s="404" t="s">
        <v>48</v>
      </c>
      <c r="B11" s="405"/>
      <c r="C11" s="405"/>
      <c r="D11" s="405"/>
      <c r="E11" s="405"/>
      <c r="F11" s="405"/>
      <c r="G11" s="406"/>
    </row>
    <row r="12" spans="1:7" ht="29.25" customHeight="1">
      <c r="A12" s="404" t="s">
        <v>49</v>
      </c>
      <c r="B12" s="405"/>
      <c r="C12" s="405"/>
      <c r="D12" s="405"/>
      <c r="E12" s="405"/>
      <c r="F12" s="405"/>
      <c r="G12" s="406"/>
    </row>
    <row r="13" spans="1:7" ht="27" customHeight="1">
      <c r="A13" s="560" t="s">
        <v>50</v>
      </c>
      <c r="B13" s="561"/>
      <c r="C13" s="561"/>
      <c r="D13" s="561"/>
      <c r="E13" s="561"/>
      <c r="F13" s="561"/>
      <c r="G13" s="562"/>
    </row>
    <row r="14" spans="1:7" ht="40.5" customHeight="1">
      <c r="A14" s="95" t="s">
        <v>88</v>
      </c>
      <c r="B14" s="96"/>
      <c r="C14" s="96"/>
      <c r="D14" s="96"/>
      <c r="E14" s="96"/>
      <c r="F14" s="405" t="s">
        <v>89</v>
      </c>
      <c r="G14" s="406"/>
    </row>
    <row r="15" spans="1:7" ht="35.25" customHeight="1">
      <c r="A15" s="397" t="s">
        <v>84</v>
      </c>
      <c r="B15" s="398"/>
      <c r="C15" s="398"/>
      <c r="D15" s="398"/>
      <c r="E15" s="398"/>
      <c r="F15" s="398"/>
      <c r="G15" s="399"/>
    </row>
    <row r="16" spans="1:7" ht="33.75" customHeight="1">
      <c r="A16" s="397" t="s">
        <v>52</v>
      </c>
      <c r="B16" s="398"/>
      <c r="C16" s="398"/>
      <c r="D16" s="398"/>
      <c r="E16" s="398"/>
      <c r="F16" s="398"/>
      <c r="G16" s="399"/>
    </row>
    <row r="17" spans="1:7" ht="34.5" customHeight="1">
      <c r="A17" s="397" t="s">
        <v>53</v>
      </c>
      <c r="B17" s="398"/>
      <c r="C17" s="398"/>
      <c r="D17" s="398"/>
      <c r="E17" s="398"/>
      <c r="F17" s="398"/>
      <c r="G17" s="399"/>
    </row>
    <row r="18" spans="1:7" ht="36.75" customHeight="1">
      <c r="A18" s="397" t="s">
        <v>54</v>
      </c>
      <c r="B18" s="398"/>
      <c r="C18" s="398"/>
      <c r="D18" s="398"/>
      <c r="E18" s="398"/>
      <c r="F18" s="398"/>
      <c r="G18" s="399"/>
    </row>
    <row r="19" spans="1:7" ht="33" customHeight="1">
      <c r="A19" s="397" t="s">
        <v>55</v>
      </c>
      <c r="B19" s="398"/>
      <c r="C19" s="398"/>
      <c r="D19" s="398"/>
      <c r="E19" s="398"/>
      <c r="F19" s="398"/>
      <c r="G19" s="399"/>
    </row>
    <row r="20" spans="1:7" ht="37.5" customHeight="1">
      <c r="A20" s="557" t="s">
        <v>151</v>
      </c>
      <c r="B20" s="558"/>
      <c r="C20" s="558"/>
      <c r="D20" s="558"/>
      <c r="E20" s="558"/>
      <c r="F20" s="558"/>
      <c r="G20" s="559"/>
    </row>
    <row r="21" spans="1:7" ht="48" customHeight="1">
      <c r="A21" s="97" t="s">
        <v>56</v>
      </c>
      <c r="B21" s="403" t="s">
        <v>57</v>
      </c>
      <c r="C21" s="403"/>
      <c r="D21" s="196" t="s">
        <v>58</v>
      </c>
      <c r="E21" s="196" t="s">
        <v>59</v>
      </c>
      <c r="F21" s="196" t="s">
        <v>60</v>
      </c>
      <c r="G21" s="98" t="s">
        <v>61</v>
      </c>
    </row>
    <row r="22" spans="1:7">
      <c r="A22" s="374">
        <v>1</v>
      </c>
      <c r="B22" s="380" t="s">
        <v>62</v>
      </c>
      <c r="C22" s="381"/>
      <c r="D22" s="377" t="s">
        <v>95</v>
      </c>
      <c r="E22" s="542">
        <v>58.25</v>
      </c>
      <c r="F22" s="545"/>
      <c r="G22" s="548">
        <v>22137.5</v>
      </c>
    </row>
    <row r="23" spans="1:7">
      <c r="A23" s="375"/>
      <c r="B23" s="382"/>
      <c r="C23" s="383"/>
      <c r="D23" s="378"/>
      <c r="E23" s="543"/>
      <c r="F23" s="546"/>
      <c r="G23" s="549"/>
    </row>
    <row r="24" spans="1:7">
      <c r="A24" s="375"/>
      <c r="B24" s="382"/>
      <c r="C24" s="383"/>
      <c r="D24" s="378"/>
      <c r="E24" s="543"/>
      <c r="F24" s="546"/>
      <c r="G24" s="549"/>
    </row>
    <row r="25" spans="1:7">
      <c r="A25" s="375"/>
      <c r="B25" s="382"/>
      <c r="C25" s="383"/>
      <c r="D25" s="378"/>
      <c r="E25" s="543"/>
      <c r="F25" s="546"/>
      <c r="G25" s="549"/>
    </row>
    <row r="26" spans="1:7">
      <c r="A26" s="375"/>
      <c r="B26" s="382"/>
      <c r="C26" s="383"/>
      <c r="D26" s="378"/>
      <c r="E26" s="543"/>
      <c r="F26" s="546"/>
      <c r="G26" s="549"/>
    </row>
    <row r="27" spans="1:7">
      <c r="A27" s="375"/>
      <c r="B27" s="382"/>
      <c r="C27" s="383"/>
      <c r="D27" s="378"/>
      <c r="E27" s="543"/>
      <c r="F27" s="546"/>
      <c r="G27" s="549"/>
    </row>
    <row r="28" spans="1:7">
      <c r="A28" s="375"/>
      <c r="B28" s="382"/>
      <c r="C28" s="383"/>
      <c r="D28" s="378"/>
      <c r="E28" s="543"/>
      <c r="F28" s="546"/>
      <c r="G28" s="549"/>
    </row>
    <row r="29" spans="1:7">
      <c r="A29" s="375"/>
      <c r="B29" s="382"/>
      <c r="C29" s="383"/>
      <c r="D29" s="378"/>
      <c r="E29" s="543"/>
      <c r="F29" s="546"/>
      <c r="G29" s="549"/>
    </row>
    <row r="30" spans="1:7">
      <c r="A30" s="375"/>
      <c r="B30" s="382"/>
      <c r="C30" s="383"/>
      <c r="D30" s="378"/>
      <c r="E30" s="543"/>
      <c r="F30" s="546"/>
      <c r="G30" s="549"/>
    </row>
    <row r="31" spans="1:7">
      <c r="A31" s="376"/>
      <c r="B31" s="384"/>
      <c r="C31" s="385"/>
      <c r="D31" s="379"/>
      <c r="E31" s="544"/>
      <c r="F31" s="547"/>
      <c r="G31" s="550"/>
    </row>
    <row r="32" spans="1:7" ht="76.5" customHeight="1">
      <c r="A32" s="228">
        <v>2</v>
      </c>
      <c r="B32" s="551" t="s">
        <v>161</v>
      </c>
      <c r="C32" s="551"/>
      <c r="D32" s="229"/>
      <c r="E32" s="230">
        <v>58.25</v>
      </c>
      <c r="F32" s="231"/>
      <c r="G32" s="232">
        <v>-750</v>
      </c>
    </row>
    <row r="33" spans="1:7" ht="41.25" customHeight="1">
      <c r="A33" s="552" t="s">
        <v>96</v>
      </c>
      <c r="B33" s="553"/>
      <c r="C33" s="553"/>
      <c r="D33" s="234"/>
      <c r="E33" s="235">
        <f>SUM(E22)</f>
        <v>58.25</v>
      </c>
      <c r="F33" s="233"/>
      <c r="G33" s="236">
        <f>SUM(G22:G32)</f>
        <v>21387.5</v>
      </c>
    </row>
    <row r="34" spans="1:7" ht="25.5" customHeight="1">
      <c r="A34" s="341"/>
      <c r="B34" s="342"/>
      <c r="C34" s="342"/>
      <c r="D34" s="342"/>
      <c r="E34" s="342"/>
      <c r="F34" s="342"/>
      <c r="G34" s="343"/>
    </row>
    <row r="35" spans="1:7" ht="30" customHeight="1">
      <c r="A35" s="554" t="s">
        <v>65</v>
      </c>
      <c r="B35" s="555"/>
      <c r="C35" s="555"/>
      <c r="D35" s="555"/>
      <c r="E35" s="555"/>
      <c r="F35" s="555"/>
      <c r="G35" s="556"/>
    </row>
    <row r="36" spans="1:7" ht="18">
      <c r="A36" s="193"/>
      <c r="B36" s="194"/>
      <c r="C36" s="194"/>
      <c r="D36" s="194"/>
      <c r="E36" s="194"/>
      <c r="F36" s="194"/>
      <c r="G36" s="195"/>
    </row>
    <row r="37" spans="1:7" ht="18">
      <c r="A37" s="347"/>
      <c r="B37" s="348"/>
      <c r="C37" s="348"/>
      <c r="D37" s="348"/>
      <c r="E37" s="348"/>
      <c r="F37" s="348"/>
      <c r="G37" s="349"/>
    </row>
    <row r="38" spans="1:7" ht="34.5" customHeight="1" thickBot="1">
      <c r="A38" s="539" t="s">
        <v>66</v>
      </c>
      <c r="B38" s="540"/>
      <c r="C38" s="540"/>
      <c r="D38" s="540"/>
      <c r="E38" s="540"/>
      <c r="F38" s="540"/>
      <c r="G38" s="541"/>
    </row>
  </sheetData>
  <mergeCells count="33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5:G15"/>
    <mergeCell ref="F14:G14"/>
    <mergeCell ref="A16:G16"/>
    <mergeCell ref="A17:G17"/>
    <mergeCell ref="A18:G18"/>
    <mergeCell ref="A19:G19"/>
    <mergeCell ref="A20:G20"/>
    <mergeCell ref="B21:C21"/>
    <mergeCell ref="A33:C33"/>
    <mergeCell ref="A34:G34"/>
    <mergeCell ref="A35:G35"/>
    <mergeCell ref="A37:G37"/>
    <mergeCell ref="A38:G38"/>
    <mergeCell ref="A22:A31"/>
    <mergeCell ref="D22:D31"/>
    <mergeCell ref="E22:E31"/>
    <mergeCell ref="F22:F31"/>
    <mergeCell ref="G22:G31"/>
    <mergeCell ref="B22:C31"/>
    <mergeCell ref="B32:C32"/>
  </mergeCells>
  <pageMargins left="0.7" right="0.7" top="1.2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54"/>
  <sheetViews>
    <sheetView topLeftCell="A7" zoomScale="50" zoomScaleNormal="50" workbookViewId="0">
      <selection activeCell="N25" sqref="N25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35"/>
      <c r="F1" s="35"/>
    </row>
    <row r="2" spans="2:10" ht="15.75" thickBot="1">
      <c r="B2" s="54"/>
      <c r="C2" s="54"/>
      <c r="D2" s="55"/>
      <c r="E2" s="56"/>
      <c r="F2" s="56"/>
      <c r="G2" s="56"/>
      <c r="H2" s="306"/>
      <c r="I2" s="306"/>
      <c r="J2" s="306"/>
    </row>
    <row r="3" spans="2:10" ht="36" customHeight="1" thickBot="1">
      <c r="B3" s="307" t="s">
        <v>14</v>
      </c>
      <c r="C3" s="308"/>
      <c r="D3" s="308"/>
      <c r="E3" s="149"/>
      <c r="F3" s="150"/>
      <c r="G3" s="309" t="s">
        <v>15</v>
      </c>
      <c r="H3" s="309"/>
      <c r="I3" s="309"/>
      <c r="J3" s="310"/>
    </row>
    <row r="4" spans="2:10" ht="153.75" customHeight="1">
      <c r="B4" s="311" t="s">
        <v>0</v>
      </c>
      <c r="C4" s="312"/>
      <c r="D4" s="312"/>
      <c r="E4" s="312"/>
      <c r="F4" s="312"/>
      <c r="G4" s="312"/>
      <c r="H4" s="312"/>
      <c r="I4" s="312"/>
      <c r="J4" s="313"/>
    </row>
    <row r="5" spans="2:10" ht="24" customHeight="1">
      <c r="B5" s="295" t="s">
        <v>16</v>
      </c>
      <c r="C5" s="296"/>
      <c r="D5" s="296"/>
      <c r="E5" s="296"/>
      <c r="F5" s="296"/>
      <c r="G5" s="296"/>
      <c r="H5" s="296"/>
      <c r="I5" s="296"/>
      <c r="J5" s="297"/>
    </row>
    <row r="6" spans="2:10" ht="25.5" customHeight="1">
      <c r="B6" s="295" t="s">
        <v>17</v>
      </c>
      <c r="C6" s="296"/>
      <c r="D6" s="296"/>
      <c r="E6" s="296"/>
      <c r="F6" s="296"/>
      <c r="G6" s="296"/>
      <c r="H6" s="296"/>
      <c r="I6" s="296"/>
      <c r="J6" s="297"/>
    </row>
    <row r="7" spans="2:10" ht="29.25" customHeight="1">
      <c r="B7" s="298" t="s">
        <v>18</v>
      </c>
      <c r="C7" s="299"/>
      <c r="D7" s="299"/>
      <c r="E7" s="299"/>
      <c r="F7" s="299"/>
      <c r="G7" s="299"/>
      <c r="H7" s="299"/>
      <c r="I7" s="299"/>
      <c r="J7" s="300"/>
    </row>
    <row r="8" spans="2:10" ht="34.5" thickBot="1">
      <c r="B8" s="301" t="s">
        <v>19</v>
      </c>
      <c r="C8" s="302"/>
      <c r="D8" s="302"/>
      <c r="E8" s="302"/>
      <c r="F8" s="302"/>
      <c r="G8" s="302"/>
      <c r="H8" s="302"/>
      <c r="I8" s="302"/>
      <c r="J8" s="303"/>
    </row>
    <row r="9" spans="2:10" ht="33.75">
      <c r="B9" s="287"/>
      <c r="C9" s="288"/>
      <c r="D9" s="288"/>
      <c r="E9" s="151"/>
      <c r="F9" s="152"/>
      <c r="G9" s="152"/>
      <c r="H9" s="153"/>
      <c r="I9" s="304"/>
      <c r="J9" s="305"/>
    </row>
    <row r="10" spans="2:10" ht="45" customHeight="1">
      <c r="B10" s="284" t="s">
        <v>113</v>
      </c>
      <c r="C10" s="285"/>
      <c r="D10" s="285"/>
      <c r="E10" s="285"/>
      <c r="F10" s="285"/>
      <c r="G10" s="285"/>
      <c r="H10" s="285"/>
      <c r="I10" s="285"/>
      <c r="J10" s="286"/>
    </row>
    <row r="11" spans="2:10" ht="40.5" thickBot="1">
      <c r="B11" s="287"/>
      <c r="C11" s="288"/>
      <c r="D11" s="288"/>
      <c r="E11" s="154"/>
      <c r="F11" s="152"/>
      <c r="G11" s="152"/>
      <c r="H11" s="289"/>
      <c r="I11" s="289"/>
      <c r="J11" s="290"/>
    </row>
    <row r="12" spans="2:10" ht="40.5" customHeight="1">
      <c r="B12" s="291" t="s">
        <v>20</v>
      </c>
      <c r="C12" s="292"/>
      <c r="D12" s="292"/>
      <c r="E12" s="155"/>
      <c r="F12" s="150"/>
      <c r="G12" s="156"/>
      <c r="H12" s="293"/>
      <c r="I12" s="293"/>
      <c r="J12" s="294"/>
    </row>
    <row r="13" spans="2:10" ht="47.25" customHeight="1">
      <c r="B13" s="157" t="s">
        <v>100</v>
      </c>
      <c r="C13" s="158"/>
      <c r="D13" s="159"/>
      <c r="E13" s="191"/>
      <c r="F13" s="191"/>
      <c r="G13" s="160"/>
      <c r="H13" s="273" t="s">
        <v>115</v>
      </c>
      <c r="I13" s="273"/>
      <c r="J13" s="274"/>
    </row>
    <row r="14" spans="2:10" ht="39" customHeight="1">
      <c r="B14" s="282" t="s">
        <v>21</v>
      </c>
      <c r="C14" s="283"/>
      <c r="D14" s="283"/>
      <c r="E14" s="191"/>
      <c r="F14" s="191"/>
      <c r="G14" s="160"/>
      <c r="H14" s="273" t="s">
        <v>22</v>
      </c>
      <c r="I14" s="273"/>
      <c r="J14" s="274"/>
    </row>
    <row r="15" spans="2:10" ht="44.25" customHeight="1">
      <c r="B15" s="157" t="s">
        <v>23</v>
      </c>
      <c r="C15" s="158"/>
      <c r="D15" s="159"/>
      <c r="E15" s="191"/>
      <c r="F15" s="161"/>
      <c r="G15" s="160"/>
      <c r="H15" s="273" t="s">
        <v>24</v>
      </c>
      <c r="I15" s="273"/>
      <c r="J15" s="274"/>
    </row>
    <row r="16" spans="2:10" ht="44.25" customHeight="1">
      <c r="B16" s="157" t="s">
        <v>25</v>
      </c>
      <c r="C16" s="158"/>
      <c r="D16" s="159"/>
      <c r="E16" s="191"/>
      <c r="F16" s="161"/>
      <c r="G16" s="160"/>
      <c r="H16" s="280" t="s">
        <v>26</v>
      </c>
      <c r="I16" s="280"/>
      <c r="J16" s="281"/>
    </row>
    <row r="17" spans="2:17" ht="39.75" customHeight="1">
      <c r="B17" s="278" t="s">
        <v>27</v>
      </c>
      <c r="C17" s="279"/>
      <c r="D17" s="279"/>
      <c r="E17" s="191"/>
      <c r="F17" s="161"/>
      <c r="G17" s="160"/>
      <c r="H17" s="280" t="s">
        <v>28</v>
      </c>
      <c r="I17" s="280"/>
      <c r="J17" s="281"/>
    </row>
    <row r="18" spans="2:17" ht="48" customHeight="1">
      <c r="B18" s="278" t="s">
        <v>29</v>
      </c>
      <c r="C18" s="279"/>
      <c r="D18" s="279"/>
      <c r="E18" s="192"/>
      <c r="F18" s="161"/>
      <c r="G18" s="160"/>
      <c r="H18" s="280" t="s">
        <v>30</v>
      </c>
      <c r="I18" s="280"/>
      <c r="J18" s="281"/>
    </row>
    <row r="19" spans="2:17" ht="40.5" customHeight="1">
      <c r="B19" s="278" t="s">
        <v>31</v>
      </c>
      <c r="C19" s="279"/>
      <c r="D19" s="279"/>
      <c r="E19" s="279"/>
      <c r="F19" s="161"/>
      <c r="G19" s="160"/>
      <c r="H19" s="273" t="s">
        <v>32</v>
      </c>
      <c r="I19" s="273"/>
      <c r="J19" s="274"/>
    </row>
    <row r="20" spans="2:17" ht="42.75" customHeight="1">
      <c r="B20" s="271" t="s">
        <v>114</v>
      </c>
      <c r="C20" s="272"/>
      <c r="D20" s="272"/>
      <c r="E20" s="272"/>
      <c r="F20" s="272"/>
      <c r="G20" s="273" t="s">
        <v>33</v>
      </c>
      <c r="H20" s="273"/>
      <c r="I20" s="273"/>
      <c r="J20" s="274"/>
    </row>
    <row r="21" spans="2:17" ht="36" customHeight="1" thickBot="1">
      <c r="B21" s="162"/>
      <c r="C21" s="163"/>
      <c r="D21" s="164"/>
      <c r="E21" s="163"/>
      <c r="F21" s="163"/>
      <c r="G21" s="163"/>
      <c r="H21" s="163"/>
      <c r="I21" s="163"/>
      <c r="J21" s="165"/>
    </row>
    <row r="22" spans="2:17" ht="51" customHeight="1">
      <c r="B22" s="275" t="s">
        <v>34</v>
      </c>
      <c r="C22" s="276"/>
      <c r="D22" s="276"/>
      <c r="E22" s="276"/>
      <c r="F22" s="276"/>
      <c r="G22" s="276"/>
      <c r="H22" s="276"/>
      <c r="I22" s="276"/>
      <c r="J22" s="277"/>
    </row>
    <row r="23" spans="2:17" ht="204.75" customHeight="1">
      <c r="B23" s="166" t="s">
        <v>35</v>
      </c>
      <c r="C23" s="167" t="s">
        <v>36</v>
      </c>
      <c r="D23" s="167" t="s">
        <v>37</v>
      </c>
      <c r="E23" s="167" t="s">
        <v>38</v>
      </c>
      <c r="F23" s="167" t="s">
        <v>39</v>
      </c>
      <c r="G23" s="167" t="s">
        <v>40</v>
      </c>
      <c r="H23" s="167" t="s">
        <v>41</v>
      </c>
      <c r="I23" s="167" t="s">
        <v>42</v>
      </c>
      <c r="J23" s="168" t="s">
        <v>43</v>
      </c>
    </row>
    <row r="24" spans="2:17" ht="78" customHeight="1">
      <c r="B24" s="209">
        <v>1</v>
      </c>
      <c r="C24" s="217">
        <v>44745</v>
      </c>
      <c r="D24" s="210">
        <v>4</v>
      </c>
      <c r="E24" s="213" t="s">
        <v>10</v>
      </c>
      <c r="F24" s="210">
        <v>97</v>
      </c>
      <c r="G24" s="214">
        <v>5</v>
      </c>
      <c r="H24" s="211">
        <f t="shared" ref="H24:H26" si="0">F24*G24*5</f>
        <v>2425</v>
      </c>
      <c r="I24" s="215">
        <v>1750</v>
      </c>
      <c r="J24" s="212">
        <f>H24-I24</f>
        <v>675</v>
      </c>
      <c r="Q24" s="57"/>
    </row>
    <row r="25" spans="2:17" ht="75.75" customHeight="1">
      <c r="B25" s="209">
        <v>2</v>
      </c>
      <c r="C25" s="217">
        <v>44752</v>
      </c>
      <c r="D25" s="210">
        <v>4</v>
      </c>
      <c r="E25" s="213" t="s">
        <v>10</v>
      </c>
      <c r="F25" s="210">
        <v>98</v>
      </c>
      <c r="G25" s="214">
        <v>5</v>
      </c>
      <c r="H25" s="211">
        <f t="shared" si="0"/>
        <v>2450</v>
      </c>
      <c r="I25" s="215">
        <v>1750</v>
      </c>
      <c r="J25" s="212">
        <f t="shared" ref="J25:J26" si="1">H25-I25</f>
        <v>700</v>
      </c>
      <c r="Q25" s="57"/>
    </row>
    <row r="26" spans="2:17" ht="66" customHeight="1">
      <c r="B26" s="209">
        <v>3</v>
      </c>
      <c r="C26" s="217">
        <v>44753</v>
      </c>
      <c r="D26" s="213">
        <v>4</v>
      </c>
      <c r="E26" s="213" t="s">
        <v>10</v>
      </c>
      <c r="F26" s="213">
        <v>98</v>
      </c>
      <c r="G26" s="214">
        <v>0.75</v>
      </c>
      <c r="H26" s="211">
        <f t="shared" si="0"/>
        <v>367.5</v>
      </c>
      <c r="I26" s="215">
        <v>262.5</v>
      </c>
      <c r="J26" s="212">
        <f t="shared" si="1"/>
        <v>105</v>
      </c>
      <c r="Q26" s="57"/>
    </row>
    <row r="27" spans="2:17" ht="71.25" customHeight="1" thickBot="1">
      <c r="B27" s="123"/>
      <c r="C27" s="124"/>
      <c r="D27" s="125"/>
      <c r="E27" s="125"/>
      <c r="F27" s="130">
        <f>SUM(F24:F26)</f>
        <v>293</v>
      </c>
      <c r="G27" s="131">
        <f>SUM(G24:G26)</f>
        <v>10.75</v>
      </c>
      <c r="H27" s="130">
        <f>SUM(H24:H26)</f>
        <v>5242.5</v>
      </c>
      <c r="I27" s="216">
        <f>SUM(I24:I26)</f>
        <v>3762.5</v>
      </c>
      <c r="J27" s="132">
        <f>SUM(J24:J26)</f>
        <v>1480</v>
      </c>
    </row>
    <row r="28" spans="2:17" ht="60.75" customHeight="1"/>
    <row r="29" spans="2:17" ht="61.5" customHeight="1"/>
    <row r="30" spans="2:17" ht="66" customHeight="1"/>
    <row r="31" spans="2:17" ht="70.5" customHeight="1"/>
    <row r="32" spans="2:17" ht="41.25" hidden="1" customHeight="1"/>
    <row r="33" spans="17:18" ht="64.5" customHeight="1"/>
    <row r="34" spans="17:18" ht="57" customHeight="1"/>
    <row r="35" spans="17:18" ht="67.5" customHeight="1"/>
    <row r="36" spans="17:18" ht="71.25" customHeight="1"/>
    <row r="37" spans="17:18" ht="64.5" customHeight="1"/>
    <row r="38" spans="17:18" ht="66" customHeight="1"/>
    <row r="39" spans="17:18" ht="58.5" customHeight="1">
      <c r="Q39" s="57"/>
    </row>
    <row r="40" spans="17:18" ht="61.5" customHeight="1">
      <c r="R40" s="57"/>
    </row>
    <row r="41" spans="17:18" ht="63" customHeight="1">
      <c r="R41" s="57"/>
    </row>
    <row r="42" spans="17:18" ht="64.5" customHeight="1"/>
    <row r="43" spans="17:18" ht="69.75" customHeight="1"/>
    <row r="44" spans="17:18" ht="62.25" customHeight="1"/>
    <row r="45" spans="17:18" ht="71.25" customHeight="1"/>
    <row r="46" spans="17:18" ht="63" customHeight="1"/>
    <row r="47" spans="17:18" ht="64.5" customHeight="1"/>
    <row r="48" spans="17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29">
    <mergeCell ref="H2:J2"/>
    <mergeCell ref="B3:D3"/>
    <mergeCell ref="G3:J3"/>
    <mergeCell ref="B4:J4"/>
    <mergeCell ref="B5:J5"/>
    <mergeCell ref="B6:J6"/>
    <mergeCell ref="B7:J7"/>
    <mergeCell ref="B8:J8"/>
    <mergeCell ref="B9:D9"/>
    <mergeCell ref="I9:J9"/>
    <mergeCell ref="B10:J10"/>
    <mergeCell ref="B11:D11"/>
    <mergeCell ref="H11:J11"/>
    <mergeCell ref="B12:D12"/>
    <mergeCell ref="H12:J12"/>
    <mergeCell ref="H13:J13"/>
    <mergeCell ref="B14:D14"/>
    <mergeCell ref="H14:J14"/>
    <mergeCell ref="H15:J15"/>
    <mergeCell ref="H16:J16"/>
    <mergeCell ref="B20:F20"/>
    <mergeCell ref="G20:J20"/>
    <mergeCell ref="B22:J22"/>
    <mergeCell ref="B17:D17"/>
    <mergeCell ref="H17:J17"/>
    <mergeCell ref="B18:D18"/>
    <mergeCell ref="H18:J18"/>
    <mergeCell ref="B19:E19"/>
    <mergeCell ref="H19:J19"/>
  </mergeCells>
  <pageMargins left="0.65" right="0.7" top="0.5" bottom="0.75" header="0.3" footer="0.3"/>
  <pageSetup paperSize="9" scale="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8"/>
  <sheetViews>
    <sheetView topLeftCell="A4" zoomScale="70" zoomScaleNormal="70" workbookViewId="0">
      <selection activeCell="G23" sqref="G23:G32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102.75" customHeight="1">
      <c r="A1" s="365" t="s">
        <v>0</v>
      </c>
      <c r="B1" s="366"/>
      <c r="C1" s="366"/>
      <c r="D1" s="366"/>
      <c r="E1" s="366"/>
      <c r="F1" s="366"/>
      <c r="G1" s="367"/>
    </row>
    <row r="2" spans="1:7" ht="22.5" customHeight="1">
      <c r="A2" s="368" t="s">
        <v>1</v>
      </c>
      <c r="B2" s="369"/>
      <c r="C2" s="369"/>
      <c r="D2" s="369"/>
      <c r="E2" s="369"/>
      <c r="F2" s="369"/>
      <c r="G2" s="370"/>
    </row>
    <row r="3" spans="1:7" ht="15.75" thickBot="1">
      <c r="A3" s="371"/>
      <c r="B3" s="372"/>
      <c r="C3" s="372"/>
      <c r="D3" s="372"/>
      <c r="E3" s="372"/>
      <c r="F3" s="372"/>
      <c r="G3" s="373"/>
    </row>
    <row r="4" spans="1:7" ht="33.75" customHeight="1">
      <c r="A4" s="350" t="s">
        <v>44</v>
      </c>
      <c r="B4" s="351"/>
      <c r="C4" s="351"/>
      <c r="D4" s="351"/>
      <c r="E4" s="351"/>
      <c r="F4" s="351"/>
      <c r="G4" s="352"/>
    </row>
    <row r="5" spans="1:7" ht="27.75" customHeight="1">
      <c r="A5" s="350" t="s">
        <v>45</v>
      </c>
      <c r="B5" s="351"/>
      <c r="C5" s="351"/>
      <c r="D5" s="351"/>
      <c r="E5" s="351"/>
      <c r="F5" s="351"/>
      <c r="G5" s="352"/>
    </row>
    <row r="6" spans="1:7" ht="21.75" customHeight="1">
      <c r="A6" s="350" t="s">
        <v>46</v>
      </c>
      <c r="B6" s="351"/>
      <c r="C6" s="351"/>
      <c r="D6" s="351"/>
      <c r="E6" s="351"/>
      <c r="F6" s="351"/>
      <c r="G6" s="352"/>
    </row>
    <row r="7" spans="1:7" ht="26.25" customHeight="1">
      <c r="A7" s="359" t="s">
        <v>47</v>
      </c>
      <c r="B7" s="360"/>
      <c r="C7" s="360"/>
      <c r="D7" s="360"/>
      <c r="E7" s="360"/>
      <c r="F7" s="360"/>
      <c r="G7" s="361"/>
    </row>
    <row r="8" spans="1:7" ht="27" customHeight="1">
      <c r="A8" s="362"/>
      <c r="B8" s="363"/>
      <c r="C8" s="363"/>
      <c r="D8" s="363"/>
      <c r="E8" s="363"/>
      <c r="F8" s="363"/>
      <c r="G8" s="364"/>
    </row>
    <row r="9" spans="1:7" ht="24.75" customHeight="1">
      <c r="A9" s="347" t="s">
        <v>105</v>
      </c>
      <c r="B9" s="348"/>
      <c r="C9" s="348"/>
      <c r="D9" s="348"/>
      <c r="E9" s="348"/>
      <c r="F9" s="348"/>
      <c r="G9" s="349"/>
    </row>
    <row r="10" spans="1:7" ht="21.75" customHeight="1">
      <c r="A10" s="347" t="s">
        <v>104</v>
      </c>
      <c r="B10" s="348"/>
      <c r="C10" s="348"/>
      <c r="D10" s="348"/>
      <c r="E10" s="348"/>
      <c r="F10" s="348"/>
      <c r="G10" s="349"/>
    </row>
    <row r="11" spans="1:7" ht="22.5" customHeight="1">
      <c r="A11" s="347" t="s">
        <v>48</v>
      </c>
      <c r="B11" s="348"/>
      <c r="C11" s="348"/>
      <c r="D11" s="348"/>
      <c r="E11" s="348"/>
      <c r="F11" s="348"/>
      <c r="G11" s="349"/>
    </row>
    <row r="12" spans="1:7" ht="24.75" customHeight="1">
      <c r="A12" s="347" t="s">
        <v>49</v>
      </c>
      <c r="B12" s="348"/>
      <c r="C12" s="348"/>
      <c r="D12" s="348"/>
      <c r="E12" s="348"/>
      <c r="F12" s="348"/>
      <c r="G12" s="349"/>
    </row>
    <row r="13" spans="1:7" ht="27" customHeight="1">
      <c r="A13" s="356" t="s">
        <v>50</v>
      </c>
      <c r="B13" s="357"/>
      <c r="C13" s="357"/>
      <c r="D13" s="357"/>
      <c r="E13" s="357"/>
      <c r="F13" s="357"/>
      <c r="G13" s="358"/>
    </row>
    <row r="14" spans="1:7" ht="24" customHeight="1">
      <c r="A14" s="68"/>
      <c r="B14" s="69"/>
      <c r="C14" s="69"/>
      <c r="D14" s="69"/>
      <c r="E14" s="69"/>
      <c r="F14" s="69"/>
      <c r="G14" s="70" t="s">
        <v>87</v>
      </c>
    </row>
    <row r="15" spans="1:7" ht="26.25" customHeight="1">
      <c r="A15" s="38" t="s">
        <v>86</v>
      </c>
      <c r="B15" s="81"/>
      <c r="C15" s="81"/>
      <c r="D15" s="81"/>
      <c r="E15" s="81"/>
      <c r="F15" s="81"/>
      <c r="G15" s="82"/>
    </row>
    <row r="16" spans="1:7" ht="29.25" customHeight="1">
      <c r="A16" s="350" t="s">
        <v>51</v>
      </c>
      <c r="B16" s="351"/>
      <c r="C16" s="351"/>
      <c r="D16" s="351"/>
      <c r="E16" s="351"/>
      <c r="F16" s="351"/>
      <c r="G16" s="352"/>
    </row>
    <row r="17" spans="1:7" ht="35.25" customHeight="1">
      <c r="A17" s="350" t="s">
        <v>52</v>
      </c>
      <c r="B17" s="351"/>
      <c r="C17" s="351"/>
      <c r="D17" s="351"/>
      <c r="E17" s="351"/>
      <c r="F17" s="351"/>
      <c r="G17" s="352"/>
    </row>
    <row r="18" spans="1:7" ht="29.25" customHeight="1">
      <c r="A18" s="350" t="s">
        <v>53</v>
      </c>
      <c r="B18" s="351"/>
      <c r="C18" s="351"/>
      <c r="D18" s="351"/>
      <c r="E18" s="351"/>
      <c r="F18" s="351"/>
      <c r="G18" s="352"/>
    </row>
    <row r="19" spans="1:7" ht="33" customHeight="1">
      <c r="A19" s="350" t="s">
        <v>54</v>
      </c>
      <c r="B19" s="351"/>
      <c r="C19" s="351"/>
      <c r="D19" s="351"/>
      <c r="E19" s="351"/>
      <c r="F19" s="351"/>
      <c r="G19" s="352"/>
    </row>
    <row r="20" spans="1:7" ht="37.5" customHeight="1">
      <c r="A20" s="350" t="s">
        <v>55</v>
      </c>
      <c r="B20" s="351"/>
      <c r="C20" s="351"/>
      <c r="D20" s="351"/>
      <c r="E20" s="351"/>
      <c r="F20" s="351"/>
      <c r="G20" s="352"/>
    </row>
    <row r="21" spans="1:7" ht="25.5" customHeight="1">
      <c r="A21" s="353" t="s">
        <v>106</v>
      </c>
      <c r="B21" s="354"/>
      <c r="C21" s="354"/>
      <c r="D21" s="354"/>
      <c r="E21" s="354"/>
      <c r="F21" s="354"/>
      <c r="G21" s="355"/>
    </row>
    <row r="22" spans="1:7" ht="84" customHeight="1">
      <c r="A22" s="4" t="s">
        <v>56</v>
      </c>
      <c r="B22" s="338" t="s">
        <v>57</v>
      </c>
      <c r="C22" s="338"/>
      <c r="D22" s="63" t="s">
        <v>58</v>
      </c>
      <c r="E22" s="63" t="s">
        <v>59</v>
      </c>
      <c r="F22" s="186" t="s">
        <v>60</v>
      </c>
      <c r="G22" s="9" t="s">
        <v>61</v>
      </c>
    </row>
    <row r="23" spans="1:7">
      <c r="A23" s="317">
        <v>1</v>
      </c>
      <c r="B23" s="332" t="s">
        <v>62</v>
      </c>
      <c r="C23" s="333"/>
      <c r="D23" s="320" t="s">
        <v>63</v>
      </c>
      <c r="E23" s="323">
        <v>10.75</v>
      </c>
      <c r="F23" s="326"/>
      <c r="G23" s="329">
        <v>3762.5</v>
      </c>
    </row>
    <row r="24" spans="1:7">
      <c r="A24" s="318"/>
      <c r="B24" s="334"/>
      <c r="C24" s="335"/>
      <c r="D24" s="321"/>
      <c r="E24" s="324"/>
      <c r="F24" s="327"/>
      <c r="G24" s="330"/>
    </row>
    <row r="25" spans="1:7">
      <c r="A25" s="318"/>
      <c r="B25" s="334"/>
      <c r="C25" s="335"/>
      <c r="D25" s="321"/>
      <c r="E25" s="324"/>
      <c r="F25" s="327"/>
      <c r="G25" s="330"/>
    </row>
    <row r="26" spans="1:7">
      <c r="A26" s="318"/>
      <c r="B26" s="334"/>
      <c r="C26" s="335"/>
      <c r="D26" s="321"/>
      <c r="E26" s="324"/>
      <c r="F26" s="327"/>
      <c r="G26" s="330"/>
    </row>
    <row r="27" spans="1:7">
      <c r="A27" s="318"/>
      <c r="B27" s="334"/>
      <c r="C27" s="335"/>
      <c r="D27" s="321"/>
      <c r="E27" s="324"/>
      <c r="F27" s="327"/>
      <c r="G27" s="330"/>
    </row>
    <row r="28" spans="1:7">
      <c r="A28" s="318"/>
      <c r="B28" s="334"/>
      <c r="C28" s="335"/>
      <c r="D28" s="321"/>
      <c r="E28" s="324"/>
      <c r="F28" s="327"/>
      <c r="G28" s="330"/>
    </row>
    <row r="29" spans="1:7">
      <c r="A29" s="318"/>
      <c r="B29" s="334"/>
      <c r="C29" s="335"/>
      <c r="D29" s="321"/>
      <c r="E29" s="324"/>
      <c r="F29" s="327"/>
      <c r="G29" s="330"/>
    </row>
    <row r="30" spans="1:7">
      <c r="A30" s="318"/>
      <c r="B30" s="334"/>
      <c r="C30" s="335"/>
      <c r="D30" s="321"/>
      <c r="E30" s="324"/>
      <c r="F30" s="327"/>
      <c r="G30" s="330"/>
    </row>
    <row r="31" spans="1:7">
      <c r="A31" s="318"/>
      <c r="B31" s="334"/>
      <c r="C31" s="335"/>
      <c r="D31" s="321"/>
      <c r="E31" s="324"/>
      <c r="F31" s="327"/>
      <c r="G31" s="330"/>
    </row>
    <row r="32" spans="1:7" ht="33.75" customHeight="1">
      <c r="A32" s="319"/>
      <c r="B32" s="336"/>
      <c r="C32" s="337"/>
      <c r="D32" s="322"/>
      <c r="E32" s="325"/>
      <c r="F32" s="328"/>
      <c r="G32" s="331"/>
    </row>
    <row r="33" spans="1:7" ht="26.25" customHeight="1">
      <c r="A33" s="339" t="s">
        <v>64</v>
      </c>
      <c r="B33" s="340"/>
      <c r="C33" s="340"/>
      <c r="D33" s="64"/>
      <c r="E33" s="184">
        <f>SUM(E23)</f>
        <v>10.75</v>
      </c>
      <c r="F33" s="33"/>
      <c r="G33" s="75">
        <v>3762.5</v>
      </c>
    </row>
    <row r="34" spans="1:7" ht="27.75" customHeight="1">
      <c r="A34" s="341"/>
      <c r="B34" s="342"/>
      <c r="C34" s="342"/>
      <c r="D34" s="342"/>
      <c r="E34" s="342"/>
      <c r="F34" s="342"/>
      <c r="G34" s="343"/>
    </row>
    <row r="35" spans="1:7" ht="24" customHeight="1">
      <c r="A35" s="344" t="s">
        <v>65</v>
      </c>
      <c r="B35" s="345"/>
      <c r="C35" s="345"/>
      <c r="D35" s="345"/>
      <c r="E35" s="345"/>
      <c r="F35" s="345"/>
      <c r="G35" s="346"/>
    </row>
    <row r="36" spans="1:7" ht="23.25" customHeight="1">
      <c r="A36" s="65"/>
      <c r="B36" s="66"/>
      <c r="C36" s="66"/>
      <c r="D36" s="66"/>
      <c r="E36" s="66"/>
      <c r="F36" s="66"/>
      <c r="G36" s="67"/>
    </row>
    <row r="37" spans="1:7" ht="31.5" customHeight="1">
      <c r="A37" s="347"/>
      <c r="B37" s="348"/>
      <c r="C37" s="348"/>
      <c r="D37" s="348"/>
      <c r="E37" s="348"/>
      <c r="F37" s="348"/>
      <c r="G37" s="349"/>
    </row>
    <row r="38" spans="1:7" ht="20.25" customHeight="1" thickBot="1">
      <c r="A38" s="314" t="s">
        <v>66</v>
      </c>
      <c r="B38" s="315"/>
      <c r="C38" s="315"/>
      <c r="D38" s="315"/>
      <c r="E38" s="315"/>
      <c r="F38" s="315"/>
      <c r="G38" s="316"/>
    </row>
  </sheetData>
  <mergeCells count="31">
    <mergeCell ref="A1:G1"/>
    <mergeCell ref="A2:G2"/>
    <mergeCell ref="A3:G3"/>
    <mergeCell ref="A4:G4"/>
    <mergeCell ref="A5:G5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"/>
  <sheetViews>
    <sheetView topLeftCell="A23" zoomScale="80" zoomScaleNormal="80" workbookViewId="0">
      <selection activeCell="I32" sqref="I32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410" t="s">
        <v>67</v>
      </c>
      <c r="B1" s="411"/>
      <c r="C1" s="411"/>
      <c r="D1" s="411"/>
      <c r="E1" s="411"/>
      <c r="F1" s="411"/>
      <c r="G1" s="412"/>
    </row>
    <row r="2" spans="1:7" ht="25.5" customHeight="1">
      <c r="A2" s="413" t="s">
        <v>1</v>
      </c>
      <c r="B2" s="414"/>
      <c r="C2" s="414"/>
      <c r="D2" s="414"/>
      <c r="E2" s="414"/>
      <c r="F2" s="414"/>
      <c r="G2" s="415"/>
    </row>
    <row r="3" spans="1:7" ht="18">
      <c r="A3" s="416"/>
      <c r="B3" s="417"/>
      <c r="C3" s="417"/>
      <c r="D3" s="417"/>
      <c r="E3" s="417"/>
      <c r="F3" s="417"/>
      <c r="G3" s="418"/>
    </row>
    <row r="4" spans="1:7" ht="32.25" customHeight="1">
      <c r="A4" s="397" t="s">
        <v>68</v>
      </c>
      <c r="B4" s="398"/>
      <c r="C4" s="398"/>
      <c r="D4" s="398"/>
      <c r="E4" s="398"/>
      <c r="F4" s="398"/>
      <c r="G4" s="399"/>
    </row>
    <row r="5" spans="1:7" ht="27" customHeight="1">
      <c r="A5" s="397" t="s">
        <v>45</v>
      </c>
      <c r="B5" s="398"/>
      <c r="C5" s="398"/>
      <c r="D5" s="398"/>
      <c r="E5" s="398"/>
      <c r="F5" s="398"/>
      <c r="G5" s="399"/>
    </row>
    <row r="6" spans="1:7" ht="26.25" customHeight="1">
      <c r="A6" s="397" t="s">
        <v>70</v>
      </c>
      <c r="B6" s="398"/>
      <c r="C6" s="398"/>
      <c r="D6" s="398"/>
      <c r="E6" s="398"/>
      <c r="F6" s="398"/>
      <c r="G6" s="399"/>
    </row>
    <row r="7" spans="1:7" ht="34.5" customHeight="1">
      <c r="A7" s="407" t="s">
        <v>47</v>
      </c>
      <c r="B7" s="408"/>
      <c r="C7" s="408"/>
      <c r="D7" s="408"/>
      <c r="E7" s="408"/>
      <c r="F7" s="408"/>
      <c r="G7" s="409"/>
    </row>
    <row r="8" spans="1:7" ht="18">
      <c r="A8" s="362"/>
      <c r="B8" s="363"/>
      <c r="C8" s="363"/>
      <c r="D8" s="363"/>
      <c r="E8" s="363"/>
      <c r="F8" s="363"/>
      <c r="G8" s="364"/>
    </row>
    <row r="9" spans="1:7" ht="31.5" customHeight="1">
      <c r="A9" s="404" t="s">
        <v>105</v>
      </c>
      <c r="B9" s="405"/>
      <c r="C9" s="405"/>
      <c r="D9" s="405"/>
      <c r="E9" s="405"/>
      <c r="F9" s="405"/>
      <c r="G9" s="406"/>
    </row>
    <row r="10" spans="1:7" ht="28.5" customHeight="1">
      <c r="A10" s="404" t="s">
        <v>107</v>
      </c>
      <c r="B10" s="405"/>
      <c r="C10" s="405"/>
      <c r="D10" s="405"/>
      <c r="E10" s="405"/>
      <c r="F10" s="405"/>
      <c r="G10" s="406"/>
    </row>
    <row r="11" spans="1:7" ht="33" customHeight="1">
      <c r="A11" s="404" t="s">
        <v>71</v>
      </c>
      <c r="B11" s="405"/>
      <c r="C11" s="405"/>
      <c r="D11" s="405"/>
      <c r="E11" s="405"/>
      <c r="F11" s="405"/>
      <c r="G11" s="406"/>
    </row>
    <row r="12" spans="1:7" ht="31.5" customHeight="1">
      <c r="A12" s="404" t="s">
        <v>49</v>
      </c>
      <c r="B12" s="405"/>
      <c r="C12" s="405"/>
      <c r="D12" s="405"/>
      <c r="E12" s="405"/>
      <c r="F12" s="405"/>
      <c r="G12" s="406"/>
    </row>
    <row r="13" spans="1:7" ht="27.75" customHeight="1">
      <c r="A13" s="112"/>
      <c r="B13" s="113"/>
      <c r="C13" s="113"/>
      <c r="D13" s="113"/>
      <c r="E13" s="113"/>
      <c r="F13" s="126"/>
      <c r="G13" s="114" t="s">
        <v>50</v>
      </c>
    </row>
    <row r="14" spans="1:7" ht="27.75" customHeight="1">
      <c r="A14" s="112"/>
      <c r="B14" s="113"/>
      <c r="C14" s="113"/>
      <c r="D14" s="113"/>
      <c r="E14" s="113"/>
      <c r="F14" s="126"/>
      <c r="G14" s="114" t="s">
        <v>93</v>
      </c>
    </row>
    <row r="15" spans="1:7" ht="36.75" customHeight="1">
      <c r="A15" s="397" t="s">
        <v>94</v>
      </c>
      <c r="B15" s="398"/>
      <c r="C15" s="398"/>
      <c r="D15" s="398"/>
      <c r="E15" s="398"/>
      <c r="F15" s="398"/>
      <c r="G15" s="399"/>
    </row>
    <row r="16" spans="1:7" ht="30" customHeight="1">
      <c r="A16" s="397" t="s">
        <v>51</v>
      </c>
      <c r="B16" s="398"/>
      <c r="C16" s="398"/>
      <c r="D16" s="398"/>
      <c r="E16" s="398"/>
      <c r="F16" s="398"/>
      <c r="G16" s="399"/>
    </row>
    <row r="17" spans="1:7" ht="32.25" customHeight="1">
      <c r="A17" s="397" t="s">
        <v>52</v>
      </c>
      <c r="B17" s="398"/>
      <c r="C17" s="398"/>
      <c r="D17" s="398"/>
      <c r="E17" s="398"/>
      <c r="F17" s="398"/>
      <c r="G17" s="399"/>
    </row>
    <row r="18" spans="1:7" ht="29.25" customHeight="1">
      <c r="A18" s="397" t="s">
        <v>53</v>
      </c>
      <c r="B18" s="398"/>
      <c r="C18" s="398"/>
      <c r="D18" s="398"/>
      <c r="E18" s="398"/>
      <c r="F18" s="398"/>
      <c r="G18" s="399"/>
    </row>
    <row r="19" spans="1:7" ht="30" customHeight="1">
      <c r="A19" s="397" t="s">
        <v>54</v>
      </c>
      <c r="B19" s="398"/>
      <c r="C19" s="398"/>
      <c r="D19" s="398"/>
      <c r="E19" s="398"/>
      <c r="F19" s="398"/>
      <c r="G19" s="399"/>
    </row>
    <row r="20" spans="1:7" ht="35.25" customHeight="1">
      <c r="A20" s="397" t="s">
        <v>55</v>
      </c>
      <c r="B20" s="398"/>
      <c r="C20" s="398"/>
      <c r="D20" s="398"/>
      <c r="E20" s="398"/>
      <c r="F20" s="398"/>
      <c r="G20" s="399"/>
    </row>
    <row r="21" spans="1:7" ht="26.25" customHeight="1">
      <c r="A21" s="400" t="s">
        <v>108</v>
      </c>
      <c r="B21" s="401"/>
      <c r="C21" s="401"/>
      <c r="D21" s="401"/>
      <c r="E21" s="401"/>
      <c r="F21" s="401"/>
      <c r="G21" s="402"/>
    </row>
    <row r="22" spans="1:7" ht="81">
      <c r="A22" s="97" t="s">
        <v>56</v>
      </c>
      <c r="B22" s="403" t="s">
        <v>57</v>
      </c>
      <c r="C22" s="403"/>
      <c r="D22" s="111" t="s">
        <v>58</v>
      </c>
      <c r="E22" s="111" t="s">
        <v>59</v>
      </c>
      <c r="F22" s="111" t="s">
        <v>60</v>
      </c>
      <c r="G22" s="98" t="s">
        <v>61</v>
      </c>
    </row>
    <row r="23" spans="1:7">
      <c r="A23" s="374">
        <v>1</v>
      </c>
      <c r="B23" s="380" t="s">
        <v>62</v>
      </c>
      <c r="C23" s="381"/>
      <c r="D23" s="377" t="s">
        <v>63</v>
      </c>
      <c r="E23" s="323">
        <v>10.75</v>
      </c>
      <c r="F23" s="326"/>
      <c r="G23" s="329">
        <v>1480</v>
      </c>
    </row>
    <row r="24" spans="1:7">
      <c r="A24" s="375"/>
      <c r="B24" s="382"/>
      <c r="C24" s="383"/>
      <c r="D24" s="378"/>
      <c r="E24" s="324"/>
      <c r="F24" s="327"/>
      <c r="G24" s="330"/>
    </row>
    <row r="25" spans="1:7">
      <c r="A25" s="375"/>
      <c r="B25" s="382"/>
      <c r="C25" s="383"/>
      <c r="D25" s="378"/>
      <c r="E25" s="324"/>
      <c r="F25" s="327"/>
      <c r="G25" s="330"/>
    </row>
    <row r="26" spans="1:7">
      <c r="A26" s="375"/>
      <c r="B26" s="382"/>
      <c r="C26" s="383"/>
      <c r="D26" s="378"/>
      <c r="E26" s="324"/>
      <c r="F26" s="327"/>
      <c r="G26" s="330"/>
    </row>
    <row r="27" spans="1:7">
      <c r="A27" s="375"/>
      <c r="B27" s="382"/>
      <c r="C27" s="383"/>
      <c r="D27" s="378"/>
      <c r="E27" s="324"/>
      <c r="F27" s="327"/>
      <c r="G27" s="330"/>
    </row>
    <row r="28" spans="1:7">
      <c r="A28" s="375"/>
      <c r="B28" s="382"/>
      <c r="C28" s="383"/>
      <c r="D28" s="378"/>
      <c r="E28" s="324"/>
      <c r="F28" s="327"/>
      <c r="G28" s="330"/>
    </row>
    <row r="29" spans="1:7">
      <c r="A29" s="375"/>
      <c r="B29" s="382"/>
      <c r="C29" s="383"/>
      <c r="D29" s="378"/>
      <c r="E29" s="324"/>
      <c r="F29" s="327"/>
      <c r="G29" s="330"/>
    </row>
    <row r="30" spans="1:7">
      <c r="A30" s="375"/>
      <c r="B30" s="382"/>
      <c r="C30" s="383"/>
      <c r="D30" s="378"/>
      <c r="E30" s="324"/>
      <c r="F30" s="327"/>
      <c r="G30" s="330"/>
    </row>
    <row r="31" spans="1:7">
      <c r="A31" s="375"/>
      <c r="B31" s="382"/>
      <c r="C31" s="383"/>
      <c r="D31" s="378"/>
      <c r="E31" s="324"/>
      <c r="F31" s="327"/>
      <c r="G31" s="330"/>
    </row>
    <row r="32" spans="1:7" ht="42" customHeight="1">
      <c r="A32" s="376"/>
      <c r="B32" s="384"/>
      <c r="C32" s="385"/>
      <c r="D32" s="379"/>
      <c r="E32" s="325"/>
      <c r="F32" s="328"/>
      <c r="G32" s="331"/>
    </row>
    <row r="33" spans="1:7" ht="26.25" thickBot="1">
      <c r="A33" s="386" t="s">
        <v>64</v>
      </c>
      <c r="B33" s="387"/>
      <c r="C33" s="387"/>
      <c r="D33" s="110"/>
      <c r="E33" s="184">
        <v>10.75</v>
      </c>
      <c r="F33" s="33"/>
      <c r="G33" s="185">
        <v>1480</v>
      </c>
    </row>
    <row r="34" spans="1:7" ht="25.5" customHeight="1">
      <c r="A34" s="341"/>
      <c r="B34" s="342"/>
      <c r="C34" s="342"/>
      <c r="D34" s="342"/>
      <c r="E34" s="342"/>
      <c r="F34" s="342"/>
      <c r="G34" s="343"/>
    </row>
    <row r="35" spans="1:7" ht="25.5" customHeight="1">
      <c r="A35" s="388" t="s">
        <v>65</v>
      </c>
      <c r="B35" s="389"/>
      <c r="C35" s="389"/>
      <c r="D35" s="389"/>
      <c r="E35" s="389"/>
      <c r="F35" s="389"/>
      <c r="G35" s="390"/>
    </row>
    <row r="36" spans="1:7" ht="24" customHeight="1">
      <c r="A36" s="127"/>
      <c r="B36" s="128"/>
      <c r="C36" s="128"/>
      <c r="D36" s="128"/>
      <c r="E36" s="128"/>
      <c r="F36" s="128"/>
      <c r="G36" s="129"/>
    </row>
    <row r="37" spans="1:7" ht="27" customHeight="1">
      <c r="A37" s="391"/>
      <c r="B37" s="392"/>
      <c r="C37" s="392"/>
      <c r="D37" s="392"/>
      <c r="E37" s="392"/>
      <c r="F37" s="392"/>
      <c r="G37" s="393"/>
    </row>
    <row r="38" spans="1:7" ht="42" customHeight="1">
      <c r="A38" s="394" t="s">
        <v>66</v>
      </c>
      <c r="B38" s="395"/>
      <c r="C38" s="395"/>
      <c r="D38" s="395"/>
      <c r="E38" s="395"/>
      <c r="F38" s="395"/>
      <c r="G38" s="396"/>
    </row>
    <row r="39" spans="1:7" ht="18.75">
      <c r="A39" s="53"/>
      <c r="B39" s="53"/>
      <c r="C39" s="53"/>
      <c r="D39" s="53"/>
      <c r="E39" s="53"/>
      <c r="F39" s="53"/>
      <c r="G39" s="53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3"/>
  <sheetViews>
    <sheetView topLeftCell="A10" zoomScale="40" zoomScaleNormal="40" zoomScaleSheetLayoutView="30" workbookViewId="0">
      <selection activeCell="J17" sqref="J17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7">
      <c r="A1" s="253" t="s">
        <v>0</v>
      </c>
      <c r="B1" s="254"/>
      <c r="C1" s="254"/>
      <c r="D1" s="254"/>
      <c r="E1" s="254"/>
      <c r="F1" s="254"/>
      <c r="G1" s="255"/>
    </row>
    <row r="2" spans="1:7">
      <c r="A2" s="256"/>
      <c r="B2" s="257"/>
      <c r="C2" s="257"/>
      <c r="D2" s="257"/>
      <c r="E2" s="257"/>
      <c r="F2" s="257"/>
      <c r="G2" s="258"/>
    </row>
    <row r="3" spans="1:7">
      <c r="A3" s="256"/>
      <c r="B3" s="257"/>
      <c r="C3" s="257"/>
      <c r="D3" s="257"/>
      <c r="E3" s="257"/>
      <c r="F3" s="257"/>
      <c r="G3" s="258"/>
    </row>
    <row r="4" spans="1:7">
      <c r="A4" s="256"/>
      <c r="B4" s="257"/>
      <c r="C4" s="257"/>
      <c r="D4" s="257"/>
      <c r="E4" s="257"/>
      <c r="F4" s="257"/>
      <c r="G4" s="258"/>
    </row>
    <row r="5" spans="1:7" ht="84" customHeight="1" thickBot="1">
      <c r="A5" s="425"/>
      <c r="B5" s="426"/>
      <c r="C5" s="426"/>
      <c r="D5" s="426"/>
      <c r="E5" s="426"/>
      <c r="F5" s="426"/>
      <c r="G5" s="427"/>
    </row>
    <row r="6" spans="1:7" ht="65.25" customHeight="1">
      <c r="A6" s="419" t="s">
        <v>1</v>
      </c>
      <c r="B6" s="420"/>
      <c r="C6" s="420"/>
      <c r="D6" s="420"/>
      <c r="E6" s="420"/>
      <c r="F6" s="420"/>
      <c r="G6" s="421"/>
    </row>
    <row r="7" spans="1:7" ht="15" customHeight="1">
      <c r="A7" s="133"/>
      <c r="B7" s="134"/>
      <c r="C7" s="134"/>
      <c r="D7" s="134"/>
      <c r="E7" s="134"/>
      <c r="F7" s="134"/>
      <c r="G7" s="135"/>
    </row>
    <row r="8" spans="1:7" ht="57.75" customHeight="1">
      <c r="A8" s="419" t="s">
        <v>142</v>
      </c>
      <c r="B8" s="420"/>
      <c r="C8" s="420"/>
      <c r="D8" s="420"/>
      <c r="E8" s="420"/>
      <c r="F8" s="420"/>
      <c r="G8" s="421"/>
    </row>
    <row r="9" spans="1:7" ht="63" customHeight="1">
      <c r="A9" s="419" t="s">
        <v>2</v>
      </c>
      <c r="B9" s="420"/>
      <c r="C9" s="420"/>
      <c r="D9" s="420"/>
      <c r="E9" s="420"/>
      <c r="F9" s="420"/>
      <c r="G9" s="421"/>
    </row>
    <row r="10" spans="1:7" ht="67.5" customHeight="1">
      <c r="A10" s="422" t="s">
        <v>72</v>
      </c>
      <c r="B10" s="423"/>
      <c r="C10" s="423"/>
      <c r="D10" s="423"/>
      <c r="E10" s="423"/>
      <c r="F10" s="423"/>
      <c r="G10" s="424"/>
    </row>
    <row r="11" spans="1:7" ht="18.75">
      <c r="A11" s="30"/>
      <c r="B11" s="31"/>
      <c r="C11" s="31"/>
      <c r="D11" s="31"/>
      <c r="E11" s="31"/>
      <c r="F11" s="31"/>
      <c r="G11" s="32"/>
    </row>
    <row r="12" spans="1:7" ht="85.5" customHeight="1">
      <c r="A12" s="180" t="s">
        <v>3</v>
      </c>
      <c r="B12" s="179" t="s">
        <v>4</v>
      </c>
      <c r="C12" s="179" t="s">
        <v>5</v>
      </c>
      <c r="D12" s="179" t="s">
        <v>6</v>
      </c>
      <c r="E12" s="179" t="s">
        <v>7</v>
      </c>
      <c r="F12" s="179" t="s">
        <v>8</v>
      </c>
      <c r="G12" s="181" t="s">
        <v>9</v>
      </c>
    </row>
    <row r="13" spans="1:7" ht="85.5" customHeight="1">
      <c r="A13" s="204">
        <v>44755</v>
      </c>
      <c r="B13" s="169" t="s">
        <v>116</v>
      </c>
      <c r="C13" s="169" t="s">
        <v>101</v>
      </c>
      <c r="D13" s="202">
        <v>5</v>
      </c>
      <c r="E13" s="203">
        <v>500</v>
      </c>
      <c r="F13" s="169" t="s">
        <v>11</v>
      </c>
      <c r="G13" s="205" t="s">
        <v>122</v>
      </c>
    </row>
    <row r="14" spans="1:7" ht="85.5" customHeight="1">
      <c r="A14" s="204">
        <v>44756</v>
      </c>
      <c r="B14" s="169" t="s">
        <v>90</v>
      </c>
      <c r="C14" s="169" t="s">
        <v>10</v>
      </c>
      <c r="D14" s="202">
        <v>6.5</v>
      </c>
      <c r="E14" s="203">
        <v>2275</v>
      </c>
      <c r="F14" s="169" t="s">
        <v>11</v>
      </c>
      <c r="G14" s="205" t="s">
        <v>123</v>
      </c>
    </row>
    <row r="15" spans="1:7" ht="85.5" customHeight="1">
      <c r="A15" s="204">
        <v>44758</v>
      </c>
      <c r="B15" s="169" t="s">
        <v>99</v>
      </c>
      <c r="C15" s="169" t="s">
        <v>10</v>
      </c>
      <c r="D15" s="202">
        <v>5</v>
      </c>
      <c r="E15" s="203">
        <v>1750</v>
      </c>
      <c r="F15" s="169" t="s">
        <v>11</v>
      </c>
      <c r="G15" s="205" t="s">
        <v>124</v>
      </c>
    </row>
    <row r="16" spans="1:7" ht="85.5" customHeight="1">
      <c r="A16" s="204">
        <v>44760</v>
      </c>
      <c r="B16" s="169" t="s">
        <v>90</v>
      </c>
      <c r="C16" s="169" t="s">
        <v>10</v>
      </c>
      <c r="D16" s="202">
        <v>5</v>
      </c>
      <c r="E16" s="203">
        <v>1750</v>
      </c>
      <c r="F16" s="169" t="s">
        <v>11</v>
      </c>
      <c r="G16" s="205" t="s">
        <v>125</v>
      </c>
    </row>
    <row r="17" spans="1:11" ht="85.5" customHeight="1">
      <c r="A17" s="204">
        <v>44762</v>
      </c>
      <c r="B17" s="169" t="s">
        <v>90</v>
      </c>
      <c r="C17" s="169" t="s">
        <v>10</v>
      </c>
      <c r="D17" s="202">
        <v>10</v>
      </c>
      <c r="E17" s="203">
        <v>3500</v>
      </c>
      <c r="F17" s="169" t="s">
        <v>11</v>
      </c>
      <c r="G17" s="205" t="s">
        <v>126</v>
      </c>
    </row>
    <row r="18" spans="1:11" ht="72" customHeight="1">
      <c r="A18" s="204">
        <v>44762</v>
      </c>
      <c r="B18" s="169" t="s">
        <v>117</v>
      </c>
      <c r="C18" s="169" t="s">
        <v>121</v>
      </c>
      <c r="D18" s="202">
        <v>10</v>
      </c>
      <c r="E18" s="203">
        <v>1600</v>
      </c>
      <c r="F18" s="169" t="s">
        <v>11</v>
      </c>
      <c r="G18" s="205" t="s">
        <v>127</v>
      </c>
    </row>
    <row r="19" spans="1:11" ht="53.25" customHeight="1">
      <c r="A19" s="204">
        <v>44763</v>
      </c>
      <c r="B19" s="169" t="s">
        <v>98</v>
      </c>
      <c r="C19" s="169" t="s">
        <v>10</v>
      </c>
      <c r="D19" s="202">
        <v>3</v>
      </c>
      <c r="E19" s="203">
        <v>1050</v>
      </c>
      <c r="F19" s="169" t="s">
        <v>11</v>
      </c>
      <c r="G19" s="205" t="s">
        <v>128</v>
      </c>
    </row>
    <row r="20" spans="1:11" ht="56.25" customHeight="1">
      <c r="A20" s="204">
        <v>44766</v>
      </c>
      <c r="B20" s="169" t="s">
        <v>98</v>
      </c>
      <c r="C20" s="169" t="s">
        <v>10</v>
      </c>
      <c r="D20" s="202">
        <v>3</v>
      </c>
      <c r="E20" s="203">
        <v>1050</v>
      </c>
      <c r="F20" s="169" t="s">
        <v>11</v>
      </c>
      <c r="G20" s="205" t="s">
        <v>129</v>
      </c>
      <c r="K20" s="29"/>
    </row>
    <row r="21" spans="1:11" ht="60" customHeight="1">
      <c r="A21" s="204">
        <v>44766</v>
      </c>
      <c r="B21" s="169" t="s">
        <v>99</v>
      </c>
      <c r="C21" s="169" t="s">
        <v>10</v>
      </c>
      <c r="D21" s="202">
        <v>3</v>
      </c>
      <c r="E21" s="203">
        <v>1050</v>
      </c>
      <c r="F21" s="169" t="s">
        <v>11</v>
      </c>
      <c r="G21" s="205" t="s">
        <v>130</v>
      </c>
    </row>
    <row r="22" spans="1:11" ht="59.25" customHeight="1">
      <c r="A22" s="204">
        <v>44767</v>
      </c>
      <c r="B22" s="169" t="s">
        <v>99</v>
      </c>
      <c r="C22" s="169" t="s">
        <v>102</v>
      </c>
      <c r="D22" s="202">
        <v>10</v>
      </c>
      <c r="E22" s="203">
        <v>3800</v>
      </c>
      <c r="F22" s="169" t="s">
        <v>11</v>
      </c>
      <c r="G22" s="205" t="s">
        <v>131</v>
      </c>
    </row>
    <row r="23" spans="1:11" ht="70.5" customHeight="1">
      <c r="A23" s="204">
        <v>44768</v>
      </c>
      <c r="B23" s="169" t="s">
        <v>98</v>
      </c>
      <c r="C23" s="169" t="s">
        <v>10</v>
      </c>
      <c r="D23" s="202">
        <v>5</v>
      </c>
      <c r="E23" s="203">
        <v>1750</v>
      </c>
      <c r="F23" s="169" t="s">
        <v>11</v>
      </c>
      <c r="G23" s="205" t="s">
        <v>132</v>
      </c>
    </row>
    <row r="24" spans="1:11" ht="51" customHeight="1">
      <c r="A24" s="204">
        <v>44768</v>
      </c>
      <c r="B24" s="169" t="s">
        <v>98</v>
      </c>
      <c r="C24" s="169" t="s">
        <v>10</v>
      </c>
      <c r="D24" s="202">
        <v>5</v>
      </c>
      <c r="E24" s="203">
        <v>1750</v>
      </c>
      <c r="F24" s="169" t="s">
        <v>11</v>
      </c>
      <c r="G24" s="205" t="s">
        <v>133</v>
      </c>
    </row>
    <row r="25" spans="1:11" ht="59.25" customHeight="1">
      <c r="A25" s="204">
        <v>44770</v>
      </c>
      <c r="B25" s="169" t="s">
        <v>97</v>
      </c>
      <c r="C25" s="169" t="s">
        <v>10</v>
      </c>
      <c r="D25" s="202">
        <v>5</v>
      </c>
      <c r="E25" s="203">
        <v>1750</v>
      </c>
      <c r="F25" s="169" t="s">
        <v>11</v>
      </c>
      <c r="G25" s="205" t="s">
        <v>134</v>
      </c>
    </row>
    <row r="26" spans="1:11" ht="66" customHeight="1">
      <c r="A26" s="204">
        <v>44770</v>
      </c>
      <c r="B26" s="169" t="s">
        <v>97</v>
      </c>
      <c r="C26" s="169" t="s">
        <v>10</v>
      </c>
      <c r="D26" s="202">
        <v>5</v>
      </c>
      <c r="E26" s="203">
        <v>1750</v>
      </c>
      <c r="F26" s="169" t="s">
        <v>11</v>
      </c>
      <c r="G26" s="205" t="s">
        <v>135</v>
      </c>
    </row>
    <row r="27" spans="1:11" ht="62.25" customHeight="1">
      <c r="A27" s="204">
        <v>44771</v>
      </c>
      <c r="B27" s="169" t="s">
        <v>118</v>
      </c>
      <c r="C27" s="169" t="s">
        <v>12</v>
      </c>
      <c r="D27" s="202">
        <v>10</v>
      </c>
      <c r="E27" s="203">
        <v>2800</v>
      </c>
      <c r="F27" s="169" t="s">
        <v>11</v>
      </c>
      <c r="G27" s="205" t="s">
        <v>136</v>
      </c>
    </row>
    <row r="28" spans="1:11" ht="62.25" customHeight="1">
      <c r="A28" s="204">
        <v>44773</v>
      </c>
      <c r="B28" s="169" t="s">
        <v>103</v>
      </c>
      <c r="C28" s="169" t="s">
        <v>13</v>
      </c>
      <c r="D28" s="202">
        <v>10</v>
      </c>
      <c r="E28" s="203">
        <v>4500</v>
      </c>
      <c r="F28" s="169" t="s">
        <v>11</v>
      </c>
      <c r="G28" s="205" t="s">
        <v>137</v>
      </c>
    </row>
    <row r="29" spans="1:11" ht="60.75" customHeight="1">
      <c r="A29" s="204">
        <v>44750</v>
      </c>
      <c r="B29" s="169" t="s">
        <v>103</v>
      </c>
      <c r="C29" s="169" t="s">
        <v>13</v>
      </c>
      <c r="D29" s="202">
        <v>1</v>
      </c>
      <c r="E29" s="203">
        <v>450</v>
      </c>
      <c r="F29" s="169" t="s">
        <v>11</v>
      </c>
      <c r="G29" s="205" t="s">
        <v>138</v>
      </c>
    </row>
    <row r="30" spans="1:11" ht="62.25" customHeight="1">
      <c r="A30" s="204">
        <v>44764</v>
      </c>
      <c r="B30" s="169" t="s">
        <v>119</v>
      </c>
      <c r="C30" s="169" t="s">
        <v>121</v>
      </c>
      <c r="D30" s="202">
        <v>2</v>
      </c>
      <c r="E30" s="203">
        <v>320</v>
      </c>
      <c r="F30" s="169" t="s">
        <v>11</v>
      </c>
      <c r="G30" s="205" t="s">
        <v>139</v>
      </c>
    </row>
    <row r="31" spans="1:11" ht="57" customHeight="1">
      <c r="A31" s="204">
        <v>44772</v>
      </c>
      <c r="B31" s="169" t="s">
        <v>91</v>
      </c>
      <c r="C31" s="169" t="s">
        <v>12</v>
      </c>
      <c r="D31" s="202">
        <v>10</v>
      </c>
      <c r="E31" s="203">
        <v>2800</v>
      </c>
      <c r="F31" s="169" t="s">
        <v>11</v>
      </c>
      <c r="G31" s="205" t="s">
        <v>140</v>
      </c>
    </row>
    <row r="32" spans="1:11" ht="45.75" customHeight="1">
      <c r="A32" s="204">
        <v>44751</v>
      </c>
      <c r="B32" s="169" t="s">
        <v>120</v>
      </c>
      <c r="C32" s="169" t="s">
        <v>13</v>
      </c>
      <c r="D32" s="202">
        <v>3</v>
      </c>
      <c r="E32" s="203">
        <v>1350</v>
      </c>
      <c r="F32" s="169" t="s">
        <v>11</v>
      </c>
      <c r="G32" s="205" t="s">
        <v>141</v>
      </c>
    </row>
    <row r="33" spans="1:7" ht="66" customHeight="1" thickBot="1">
      <c r="A33" s="170"/>
      <c r="B33" s="171"/>
      <c r="C33" s="171"/>
      <c r="D33" s="182">
        <f>SUM(D13:D32)</f>
        <v>116.5</v>
      </c>
      <c r="E33" s="183">
        <f>SUM(E13:E32)</f>
        <v>37545</v>
      </c>
      <c r="F33" s="171"/>
      <c r="G33" s="172"/>
    </row>
  </sheetData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P48"/>
  <sheetViews>
    <sheetView zoomScale="40" zoomScaleNormal="40" workbookViewId="0">
      <selection activeCell="K70" sqref="K70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2.140625" customWidth="1"/>
    <col min="7" max="7" width="20.28515625" customWidth="1"/>
    <col min="8" max="8" width="32.7109375" customWidth="1"/>
    <col min="9" max="9" width="33.42578125" customWidth="1"/>
    <col min="10" max="10" width="31.140625" customWidth="1"/>
    <col min="15" max="15" width="17.5703125" customWidth="1"/>
  </cols>
  <sheetData>
    <row r="3" spans="2:16" ht="15.75">
      <c r="B3" s="39"/>
      <c r="C3" s="39"/>
      <c r="D3" s="40"/>
      <c r="E3" s="41"/>
      <c r="F3" s="41"/>
      <c r="G3" s="41"/>
      <c r="H3" s="459"/>
      <c r="I3" s="459"/>
      <c r="J3" s="459"/>
    </row>
    <row r="4" spans="2:16" ht="20.25" customHeight="1" thickBot="1">
      <c r="B4" s="469"/>
      <c r="C4" s="469"/>
      <c r="D4" s="469"/>
      <c r="E4" s="469"/>
      <c r="F4" s="469"/>
      <c r="G4" s="469"/>
      <c r="H4" s="469"/>
      <c r="I4" s="469"/>
      <c r="J4" s="469"/>
    </row>
    <row r="5" spans="2:16" hidden="1">
      <c r="B5" s="469"/>
      <c r="C5" s="469"/>
      <c r="D5" s="469"/>
      <c r="E5" s="469"/>
      <c r="F5" s="469"/>
      <c r="G5" s="469"/>
      <c r="H5" s="469"/>
      <c r="I5" s="469"/>
      <c r="J5" s="469"/>
    </row>
    <row r="6" spans="2:16" hidden="1">
      <c r="B6" s="469"/>
      <c r="C6" s="469"/>
      <c r="D6" s="469"/>
      <c r="E6" s="469"/>
      <c r="F6" s="469"/>
      <c r="G6" s="469"/>
      <c r="H6" s="469"/>
      <c r="I6" s="469"/>
      <c r="J6" s="469"/>
    </row>
    <row r="7" spans="2:16" ht="30.75" customHeight="1" thickBot="1">
      <c r="B7" s="462" t="s">
        <v>14</v>
      </c>
      <c r="C7" s="463"/>
      <c r="D7" s="463"/>
      <c r="E7" s="101"/>
      <c r="F7" s="102"/>
      <c r="G7" s="464" t="s">
        <v>15</v>
      </c>
      <c r="H7" s="464"/>
      <c r="I7" s="464"/>
      <c r="J7" s="465"/>
      <c r="K7" s="35"/>
    </row>
    <row r="8" spans="2:16" ht="120" customHeight="1">
      <c r="B8" s="466" t="s">
        <v>0</v>
      </c>
      <c r="C8" s="467"/>
      <c r="D8" s="467"/>
      <c r="E8" s="467"/>
      <c r="F8" s="467"/>
      <c r="G8" s="467"/>
      <c r="H8" s="467"/>
      <c r="I8" s="467"/>
      <c r="J8" s="468"/>
    </row>
    <row r="9" spans="2:16" ht="34.5">
      <c r="B9" s="442" t="s">
        <v>16</v>
      </c>
      <c r="C9" s="443"/>
      <c r="D9" s="443"/>
      <c r="E9" s="443"/>
      <c r="F9" s="443"/>
      <c r="G9" s="443"/>
      <c r="H9" s="443"/>
      <c r="I9" s="443"/>
      <c r="J9" s="444"/>
    </row>
    <row r="10" spans="2:16" ht="34.5">
      <c r="B10" s="442" t="s">
        <v>17</v>
      </c>
      <c r="C10" s="443"/>
      <c r="D10" s="443"/>
      <c r="E10" s="443"/>
      <c r="F10" s="443"/>
      <c r="G10" s="443"/>
      <c r="H10" s="443"/>
      <c r="I10" s="443"/>
      <c r="J10" s="444"/>
    </row>
    <row r="11" spans="2:16" ht="36">
      <c r="B11" s="445" t="s">
        <v>18</v>
      </c>
      <c r="C11" s="446"/>
      <c r="D11" s="446"/>
      <c r="E11" s="446"/>
      <c r="F11" s="446"/>
      <c r="G11" s="446"/>
      <c r="H11" s="446"/>
      <c r="I11" s="446"/>
      <c r="J11" s="447"/>
    </row>
    <row r="12" spans="2:16" ht="29.25" customHeight="1" thickBot="1">
      <c r="B12" s="448" t="s">
        <v>19</v>
      </c>
      <c r="C12" s="449"/>
      <c r="D12" s="449"/>
      <c r="E12" s="449"/>
      <c r="F12" s="449"/>
      <c r="G12" s="449"/>
      <c r="H12" s="449"/>
      <c r="I12" s="449"/>
      <c r="J12" s="450"/>
    </row>
    <row r="13" spans="2:16" ht="15.75">
      <c r="B13" s="451"/>
      <c r="C13" s="452"/>
      <c r="D13" s="452"/>
      <c r="E13" s="42"/>
      <c r="F13" s="43"/>
      <c r="G13" s="43"/>
      <c r="H13" s="44"/>
      <c r="I13" s="453"/>
      <c r="J13" s="454"/>
    </row>
    <row r="14" spans="2:16" ht="39" customHeight="1">
      <c r="B14" s="455" t="s">
        <v>143</v>
      </c>
      <c r="C14" s="456"/>
      <c r="D14" s="456"/>
      <c r="E14" s="456"/>
      <c r="F14" s="456"/>
      <c r="G14" s="456"/>
      <c r="H14" s="456"/>
      <c r="I14" s="456"/>
      <c r="J14" s="457"/>
    </row>
    <row r="15" spans="2:16" ht="20.25">
      <c r="B15" s="458"/>
      <c r="C15" s="459"/>
      <c r="D15" s="459"/>
      <c r="E15" s="45"/>
      <c r="F15" s="46"/>
      <c r="G15" s="46"/>
      <c r="H15" s="460"/>
      <c r="I15" s="460"/>
      <c r="J15" s="461"/>
    </row>
    <row r="16" spans="2:16" ht="31.5" customHeight="1">
      <c r="B16" s="438" t="s">
        <v>20</v>
      </c>
      <c r="C16" s="439"/>
      <c r="D16" s="439"/>
      <c r="E16" s="103"/>
      <c r="F16" s="201"/>
      <c r="G16" s="47"/>
      <c r="H16" s="440"/>
      <c r="I16" s="440"/>
      <c r="J16" s="441"/>
      <c r="P16" s="58"/>
    </row>
    <row r="17" spans="2:10" ht="44.25" customHeight="1">
      <c r="B17" s="104" t="s">
        <v>73</v>
      </c>
      <c r="C17" s="105"/>
      <c r="D17" s="106"/>
      <c r="E17" s="107"/>
      <c r="F17" s="198"/>
      <c r="G17" s="47"/>
      <c r="H17" s="428" t="s">
        <v>144</v>
      </c>
      <c r="I17" s="428"/>
      <c r="J17" s="429"/>
    </row>
    <row r="18" spans="2:10" ht="39" customHeight="1">
      <c r="B18" s="430" t="s">
        <v>21</v>
      </c>
      <c r="C18" s="431"/>
      <c r="D18" s="431"/>
      <c r="E18" s="107"/>
      <c r="F18" s="198"/>
      <c r="G18" s="47"/>
      <c r="H18" s="428" t="s">
        <v>74</v>
      </c>
      <c r="I18" s="428"/>
      <c r="J18" s="429"/>
    </row>
    <row r="19" spans="2:10" ht="41.25" customHeight="1">
      <c r="B19" s="104" t="s">
        <v>23</v>
      </c>
      <c r="C19" s="105"/>
      <c r="D19" s="106"/>
      <c r="E19" s="107"/>
      <c r="F19" s="47"/>
      <c r="G19" s="47"/>
      <c r="H19" s="428" t="s">
        <v>75</v>
      </c>
      <c r="I19" s="428"/>
      <c r="J19" s="429"/>
    </row>
    <row r="20" spans="2:10" ht="39.75" customHeight="1">
      <c r="B20" s="104" t="s">
        <v>25</v>
      </c>
      <c r="C20" s="105"/>
      <c r="D20" s="106"/>
      <c r="E20" s="107"/>
      <c r="F20" s="47"/>
      <c r="G20" s="47"/>
      <c r="H20" s="432" t="s">
        <v>76</v>
      </c>
      <c r="I20" s="432"/>
      <c r="J20" s="433"/>
    </row>
    <row r="21" spans="2:10" ht="40.5" customHeight="1">
      <c r="B21" s="436" t="s">
        <v>27</v>
      </c>
      <c r="C21" s="437"/>
      <c r="D21" s="437"/>
      <c r="E21" s="107"/>
      <c r="F21" s="47"/>
      <c r="G21" s="47"/>
      <c r="H21" s="432" t="s">
        <v>77</v>
      </c>
      <c r="I21" s="432"/>
      <c r="J21" s="433"/>
    </row>
    <row r="22" spans="2:10" ht="42" customHeight="1">
      <c r="B22" s="436" t="s">
        <v>29</v>
      </c>
      <c r="C22" s="437"/>
      <c r="D22" s="437"/>
      <c r="E22" s="197"/>
      <c r="F22" s="47"/>
      <c r="G22" s="47"/>
      <c r="H22" s="432" t="s">
        <v>30</v>
      </c>
      <c r="I22" s="432"/>
      <c r="J22" s="433"/>
    </row>
    <row r="23" spans="2:10" ht="38.25" customHeight="1" thickBot="1">
      <c r="B23" s="436" t="s">
        <v>31</v>
      </c>
      <c r="C23" s="437"/>
      <c r="D23" s="437"/>
      <c r="E23" s="437"/>
      <c r="F23" s="47"/>
      <c r="G23" s="47"/>
      <c r="H23" s="428" t="s">
        <v>78</v>
      </c>
      <c r="I23" s="428"/>
      <c r="J23" s="429"/>
    </row>
    <row r="24" spans="2:10" ht="41.25" customHeight="1" thickBot="1">
      <c r="B24" s="434" t="s">
        <v>145</v>
      </c>
      <c r="C24" s="435"/>
      <c r="D24" s="435"/>
      <c r="E24" s="435"/>
      <c r="F24" s="435"/>
      <c r="G24" s="48" t="s">
        <v>85</v>
      </c>
      <c r="H24" s="48"/>
      <c r="I24" s="48"/>
      <c r="J24" s="108"/>
    </row>
    <row r="25" spans="2:10" ht="19.5" thickBot="1">
      <c r="B25" s="49"/>
      <c r="C25" s="50"/>
      <c r="D25" s="51"/>
      <c r="E25" s="50"/>
      <c r="F25" s="50"/>
      <c r="G25" s="50"/>
      <c r="H25" s="50"/>
      <c r="I25" s="50"/>
      <c r="J25" s="52"/>
    </row>
    <row r="26" spans="2:10" ht="40.5" customHeight="1">
      <c r="B26" s="59" t="s">
        <v>34</v>
      </c>
      <c r="C26" s="60"/>
      <c r="D26" s="60"/>
      <c r="E26" s="60"/>
      <c r="F26" s="60"/>
      <c r="G26" s="60"/>
      <c r="H26" s="60"/>
      <c r="I26" s="61"/>
      <c r="J26" s="62"/>
    </row>
    <row r="27" spans="2:10" ht="180" customHeight="1">
      <c r="B27" s="76" t="s">
        <v>35</v>
      </c>
      <c r="C27" s="77" t="s">
        <v>36</v>
      </c>
      <c r="D27" s="77" t="s">
        <v>37</v>
      </c>
      <c r="E27" s="77" t="s">
        <v>38</v>
      </c>
      <c r="F27" s="77" t="s">
        <v>39</v>
      </c>
      <c r="G27" s="77" t="s">
        <v>40</v>
      </c>
      <c r="H27" s="77" t="s">
        <v>41</v>
      </c>
      <c r="I27" s="77" t="s">
        <v>42</v>
      </c>
      <c r="J27" s="78" t="s">
        <v>43</v>
      </c>
    </row>
    <row r="28" spans="2:10" ht="51" customHeight="1">
      <c r="B28" s="219">
        <v>17</v>
      </c>
      <c r="C28" s="206">
        <v>44750</v>
      </c>
      <c r="D28" s="222">
        <v>1</v>
      </c>
      <c r="E28" s="176" t="s">
        <v>13</v>
      </c>
      <c r="F28" s="222">
        <v>84</v>
      </c>
      <c r="G28" s="175">
        <v>1</v>
      </c>
      <c r="H28" s="175">
        <f>F28*G28*5</f>
        <v>420</v>
      </c>
      <c r="I28" s="174">
        <v>450</v>
      </c>
      <c r="J28" s="223">
        <f>H28-I28</f>
        <v>-30</v>
      </c>
    </row>
    <row r="29" spans="2:10" ht="53.25" customHeight="1">
      <c r="B29" s="219">
        <v>20</v>
      </c>
      <c r="C29" s="247">
        <v>44751</v>
      </c>
      <c r="D29" s="222">
        <v>1</v>
      </c>
      <c r="E29" s="176" t="s">
        <v>13</v>
      </c>
      <c r="F29" s="222">
        <v>84</v>
      </c>
      <c r="G29" s="175">
        <v>3</v>
      </c>
      <c r="H29" s="175">
        <f t="shared" ref="H29:H47" si="0">F29*G29*5</f>
        <v>1260</v>
      </c>
      <c r="I29" s="174">
        <v>1350</v>
      </c>
      <c r="J29" s="223">
        <f t="shared" ref="J29:J33" si="1">H29-I29</f>
        <v>-90</v>
      </c>
    </row>
    <row r="30" spans="2:10" ht="45.75" customHeight="1">
      <c r="B30" s="173">
        <v>1</v>
      </c>
      <c r="C30" s="247">
        <v>44755</v>
      </c>
      <c r="D30" s="222">
        <v>1</v>
      </c>
      <c r="E30" s="176" t="s">
        <v>101</v>
      </c>
      <c r="F30" s="222">
        <v>97</v>
      </c>
      <c r="G30" s="175">
        <v>5</v>
      </c>
      <c r="H30" s="175">
        <f t="shared" si="0"/>
        <v>2425</v>
      </c>
      <c r="I30" s="174">
        <v>500</v>
      </c>
      <c r="J30" s="223">
        <f t="shared" si="1"/>
        <v>1925</v>
      </c>
    </row>
    <row r="31" spans="2:10" ht="52.5" customHeight="1">
      <c r="B31" s="173">
        <v>2</v>
      </c>
      <c r="C31" s="247">
        <v>44756</v>
      </c>
      <c r="D31" s="222">
        <v>4</v>
      </c>
      <c r="E31" s="176" t="s">
        <v>10</v>
      </c>
      <c r="F31" s="222">
        <v>97</v>
      </c>
      <c r="G31" s="175">
        <v>6.5</v>
      </c>
      <c r="H31" s="175">
        <f t="shared" si="0"/>
        <v>3152.5</v>
      </c>
      <c r="I31" s="174">
        <v>2275</v>
      </c>
      <c r="J31" s="223">
        <f t="shared" si="1"/>
        <v>877.5</v>
      </c>
    </row>
    <row r="32" spans="2:10" ht="57" customHeight="1">
      <c r="B32" s="173">
        <v>3</v>
      </c>
      <c r="C32" s="247">
        <v>44758</v>
      </c>
      <c r="D32" s="222">
        <v>4</v>
      </c>
      <c r="E32" s="176" t="s">
        <v>10</v>
      </c>
      <c r="F32" s="222">
        <v>98</v>
      </c>
      <c r="G32" s="175">
        <v>5</v>
      </c>
      <c r="H32" s="175">
        <f t="shared" si="0"/>
        <v>2450</v>
      </c>
      <c r="I32" s="174">
        <v>1750</v>
      </c>
      <c r="J32" s="78">
        <f t="shared" si="1"/>
        <v>700</v>
      </c>
    </row>
    <row r="33" spans="2:10" ht="44.25" customHeight="1">
      <c r="B33" s="173">
        <v>4</v>
      </c>
      <c r="C33" s="247">
        <v>44760</v>
      </c>
      <c r="D33" s="222">
        <v>4</v>
      </c>
      <c r="E33" s="176" t="s">
        <v>10</v>
      </c>
      <c r="F33" s="222">
        <v>97</v>
      </c>
      <c r="G33" s="175">
        <v>5</v>
      </c>
      <c r="H33" s="175">
        <f t="shared" si="0"/>
        <v>2425</v>
      </c>
      <c r="I33" s="174">
        <v>1750</v>
      </c>
      <c r="J33" s="78">
        <f t="shared" si="1"/>
        <v>675</v>
      </c>
    </row>
    <row r="34" spans="2:10" ht="46.5" customHeight="1">
      <c r="B34" s="218">
        <v>5</v>
      </c>
      <c r="C34" s="249">
        <v>44762</v>
      </c>
      <c r="D34" s="222">
        <v>4</v>
      </c>
      <c r="E34" s="176" t="s">
        <v>10</v>
      </c>
      <c r="F34" s="222">
        <v>97</v>
      </c>
      <c r="G34" s="175">
        <v>10</v>
      </c>
      <c r="H34" s="175">
        <f t="shared" si="0"/>
        <v>4850</v>
      </c>
      <c r="I34" s="174">
        <v>3500</v>
      </c>
      <c r="J34" s="78">
        <v>1350</v>
      </c>
    </row>
    <row r="35" spans="2:10" ht="43.5" customHeight="1">
      <c r="B35" s="220">
        <v>6</v>
      </c>
      <c r="C35" s="251">
        <v>44762</v>
      </c>
      <c r="D35" s="252">
        <v>1</v>
      </c>
      <c r="E35" s="176" t="s">
        <v>121</v>
      </c>
      <c r="F35" s="222">
        <v>98</v>
      </c>
      <c r="G35" s="175">
        <v>10</v>
      </c>
      <c r="H35" s="175">
        <f t="shared" si="0"/>
        <v>4900</v>
      </c>
      <c r="I35" s="174">
        <v>1600</v>
      </c>
      <c r="J35" s="78">
        <v>3300</v>
      </c>
    </row>
    <row r="36" spans="2:10" ht="45" customHeight="1">
      <c r="B36" s="219">
        <v>7</v>
      </c>
      <c r="C36" s="251">
        <v>44763</v>
      </c>
      <c r="D36" s="252">
        <v>4</v>
      </c>
      <c r="E36" s="176" t="s">
        <v>10</v>
      </c>
      <c r="F36" s="222">
        <v>98</v>
      </c>
      <c r="G36" s="175">
        <v>3</v>
      </c>
      <c r="H36" s="175">
        <f t="shared" si="0"/>
        <v>1470</v>
      </c>
      <c r="I36" s="174">
        <v>1050</v>
      </c>
      <c r="J36" s="248">
        <f t="shared" ref="J36:J42" si="2">H36-I36</f>
        <v>420</v>
      </c>
    </row>
    <row r="37" spans="2:10" ht="37.5" customHeight="1">
      <c r="B37" s="219">
        <v>18</v>
      </c>
      <c r="C37" s="250">
        <v>44764</v>
      </c>
      <c r="D37" s="222">
        <v>1</v>
      </c>
      <c r="E37" s="176" t="s">
        <v>121</v>
      </c>
      <c r="F37" s="222">
        <v>14</v>
      </c>
      <c r="G37" s="175">
        <v>2</v>
      </c>
      <c r="H37" s="175">
        <f t="shared" si="0"/>
        <v>140</v>
      </c>
      <c r="I37" s="174">
        <v>320</v>
      </c>
      <c r="J37" s="248">
        <f t="shared" si="2"/>
        <v>-180</v>
      </c>
    </row>
    <row r="38" spans="2:10" ht="45" customHeight="1">
      <c r="B38" s="219">
        <v>8</v>
      </c>
      <c r="C38" s="247">
        <v>44766</v>
      </c>
      <c r="D38" s="222">
        <v>4</v>
      </c>
      <c r="E38" s="176" t="s">
        <v>10</v>
      </c>
      <c r="F38" s="222">
        <v>97</v>
      </c>
      <c r="G38" s="175">
        <v>3</v>
      </c>
      <c r="H38" s="175">
        <f t="shared" si="0"/>
        <v>1455</v>
      </c>
      <c r="I38" s="174">
        <v>1050</v>
      </c>
      <c r="J38" s="248">
        <f t="shared" si="2"/>
        <v>405</v>
      </c>
    </row>
    <row r="39" spans="2:10" ht="42.75" customHeight="1">
      <c r="B39" s="219">
        <v>9</v>
      </c>
      <c r="C39" s="247">
        <v>44766</v>
      </c>
      <c r="D39" s="222">
        <v>4</v>
      </c>
      <c r="E39" s="176" t="s">
        <v>10</v>
      </c>
      <c r="F39" s="222">
        <v>97</v>
      </c>
      <c r="G39" s="175">
        <v>3</v>
      </c>
      <c r="H39" s="175">
        <f t="shared" si="0"/>
        <v>1455</v>
      </c>
      <c r="I39" s="174">
        <v>1050</v>
      </c>
      <c r="J39" s="248">
        <f t="shared" si="2"/>
        <v>405</v>
      </c>
    </row>
    <row r="40" spans="2:10" ht="44.25" customHeight="1">
      <c r="B40" s="219">
        <v>10</v>
      </c>
      <c r="C40" s="247">
        <v>44767</v>
      </c>
      <c r="D40" s="222">
        <v>2</v>
      </c>
      <c r="E40" s="176" t="s">
        <v>102</v>
      </c>
      <c r="F40" s="222">
        <v>35</v>
      </c>
      <c r="G40" s="175">
        <v>10</v>
      </c>
      <c r="H40" s="175">
        <f t="shared" si="0"/>
        <v>1750</v>
      </c>
      <c r="I40" s="174">
        <v>3800</v>
      </c>
      <c r="J40" s="248">
        <f t="shared" si="2"/>
        <v>-2050</v>
      </c>
    </row>
    <row r="41" spans="2:10" ht="40.5" customHeight="1">
      <c r="B41" s="219">
        <v>11</v>
      </c>
      <c r="C41" s="247">
        <v>44768</v>
      </c>
      <c r="D41" s="222">
        <v>4</v>
      </c>
      <c r="E41" s="176" t="s">
        <v>10</v>
      </c>
      <c r="F41" s="222">
        <v>99</v>
      </c>
      <c r="G41" s="175">
        <v>5</v>
      </c>
      <c r="H41" s="175">
        <f t="shared" si="0"/>
        <v>2475</v>
      </c>
      <c r="I41" s="174">
        <v>1750</v>
      </c>
      <c r="J41" s="248">
        <f t="shared" si="2"/>
        <v>725</v>
      </c>
    </row>
    <row r="42" spans="2:10" ht="39" customHeight="1">
      <c r="B42" s="219">
        <v>12</v>
      </c>
      <c r="C42" s="247">
        <v>44768</v>
      </c>
      <c r="D42" s="222">
        <v>4</v>
      </c>
      <c r="E42" s="176" t="s">
        <v>10</v>
      </c>
      <c r="F42" s="222">
        <v>99</v>
      </c>
      <c r="G42" s="175">
        <v>5</v>
      </c>
      <c r="H42" s="175">
        <f t="shared" si="0"/>
        <v>2475</v>
      </c>
      <c r="I42" s="174">
        <v>1750</v>
      </c>
      <c r="J42" s="248">
        <f t="shared" si="2"/>
        <v>725</v>
      </c>
    </row>
    <row r="43" spans="2:10" ht="41.25" customHeight="1">
      <c r="B43" s="219">
        <v>13</v>
      </c>
      <c r="C43" s="247">
        <v>44770</v>
      </c>
      <c r="D43" s="222">
        <v>4</v>
      </c>
      <c r="E43" s="176" t="s">
        <v>10</v>
      </c>
      <c r="F43" s="222">
        <v>97</v>
      </c>
      <c r="G43" s="175">
        <v>5</v>
      </c>
      <c r="H43" s="175">
        <f t="shared" si="0"/>
        <v>2425</v>
      </c>
      <c r="I43" s="174">
        <v>1750</v>
      </c>
      <c r="J43" s="78">
        <v>675</v>
      </c>
    </row>
    <row r="44" spans="2:10" ht="39" customHeight="1">
      <c r="B44" s="219">
        <v>14</v>
      </c>
      <c r="C44" s="247">
        <v>44770</v>
      </c>
      <c r="D44" s="222">
        <v>4</v>
      </c>
      <c r="E44" s="176" t="s">
        <v>10</v>
      </c>
      <c r="F44" s="222">
        <v>97</v>
      </c>
      <c r="G44" s="175">
        <v>5</v>
      </c>
      <c r="H44" s="175">
        <f t="shared" si="0"/>
        <v>2425</v>
      </c>
      <c r="I44" s="174">
        <v>1750</v>
      </c>
      <c r="J44" s="78">
        <v>675</v>
      </c>
    </row>
    <row r="45" spans="2:10" ht="40.5" customHeight="1">
      <c r="B45" s="219">
        <v>15</v>
      </c>
      <c r="C45" s="247">
        <v>44771</v>
      </c>
      <c r="D45" s="222">
        <v>2</v>
      </c>
      <c r="E45" s="176" t="s">
        <v>12</v>
      </c>
      <c r="F45" s="222">
        <v>65</v>
      </c>
      <c r="G45" s="175">
        <v>10</v>
      </c>
      <c r="H45" s="175">
        <f t="shared" si="0"/>
        <v>3250</v>
      </c>
      <c r="I45" s="174">
        <v>2800</v>
      </c>
      <c r="J45" s="78">
        <v>450</v>
      </c>
    </row>
    <row r="46" spans="2:10" ht="41.25" customHeight="1">
      <c r="B46" s="219">
        <v>19</v>
      </c>
      <c r="C46" s="247">
        <v>44772</v>
      </c>
      <c r="D46" s="222">
        <v>2</v>
      </c>
      <c r="E46" s="176" t="s">
        <v>12</v>
      </c>
      <c r="F46" s="222">
        <v>65</v>
      </c>
      <c r="G46" s="175">
        <v>10</v>
      </c>
      <c r="H46" s="175">
        <f t="shared" si="0"/>
        <v>3250</v>
      </c>
      <c r="I46" s="174">
        <v>2800</v>
      </c>
      <c r="J46" s="78">
        <v>450</v>
      </c>
    </row>
    <row r="47" spans="2:10" ht="42.75" customHeight="1">
      <c r="B47" s="219">
        <v>16</v>
      </c>
      <c r="C47" s="247">
        <v>44773</v>
      </c>
      <c r="D47" s="222">
        <v>2</v>
      </c>
      <c r="E47" s="176" t="s">
        <v>13</v>
      </c>
      <c r="F47" s="222">
        <v>84</v>
      </c>
      <c r="G47" s="175">
        <v>10</v>
      </c>
      <c r="H47" s="175">
        <f t="shared" si="0"/>
        <v>4200</v>
      </c>
      <c r="I47" s="174">
        <v>4500</v>
      </c>
      <c r="J47" s="78">
        <v>-300</v>
      </c>
    </row>
    <row r="48" spans="2:10" ht="36.75" thickBot="1">
      <c r="B48" s="221"/>
      <c r="C48" s="83"/>
      <c r="D48" s="83"/>
      <c r="E48" s="83"/>
      <c r="F48" s="99">
        <f>SUM(F28:F47)</f>
        <v>1699</v>
      </c>
      <c r="G48" s="71">
        <f>SUM(G28:G47)</f>
        <v>116.5</v>
      </c>
      <c r="H48" s="71">
        <f>SUM(H28:H47)</f>
        <v>48652.5</v>
      </c>
      <c r="I48" s="88">
        <f>SUM(I28:I47)</f>
        <v>37545</v>
      </c>
      <c r="J48" s="100">
        <f>SUM(J28:J47)</f>
        <v>11107.5</v>
      </c>
    </row>
  </sheetData>
  <mergeCells count="28">
    <mergeCell ref="H3:J3"/>
    <mergeCell ref="B7:D7"/>
    <mergeCell ref="G7:J7"/>
    <mergeCell ref="B8:J8"/>
    <mergeCell ref="B9:J9"/>
    <mergeCell ref="B4:J6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B24:F24"/>
    <mergeCell ref="B21:D21"/>
    <mergeCell ref="H21:J21"/>
    <mergeCell ref="B22:D22"/>
    <mergeCell ref="H22:J22"/>
    <mergeCell ref="B23:E23"/>
    <mergeCell ref="H23:J23"/>
    <mergeCell ref="H17:J17"/>
    <mergeCell ref="B18:D18"/>
    <mergeCell ref="H18:J18"/>
    <mergeCell ref="H19:J19"/>
    <mergeCell ref="H20:J20"/>
  </mergeCells>
  <pageMargins left="1.1000000000000001" right="0.7" top="0.5" bottom="1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9"/>
  <sheetViews>
    <sheetView zoomScale="70" zoomScaleNormal="70" workbookViewId="0">
      <selection activeCell="N10" sqref="N10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476" t="s">
        <v>0</v>
      </c>
      <c r="B1" s="477"/>
      <c r="C1" s="477"/>
      <c r="D1" s="477"/>
      <c r="E1" s="477"/>
      <c r="F1" s="477"/>
      <c r="G1" s="478"/>
    </row>
    <row r="2" spans="1:7" ht="24.75" customHeight="1">
      <c r="A2" s="479" t="s">
        <v>1</v>
      </c>
      <c r="B2" s="480"/>
      <c r="C2" s="480"/>
      <c r="D2" s="480"/>
      <c r="E2" s="480"/>
      <c r="F2" s="480"/>
      <c r="G2" s="481"/>
    </row>
    <row r="3" spans="1:7">
      <c r="A3" s="482"/>
      <c r="B3" s="483"/>
      <c r="C3" s="483"/>
      <c r="D3" s="483"/>
      <c r="E3" s="483"/>
      <c r="F3" s="483"/>
      <c r="G3" s="484"/>
    </row>
    <row r="4" spans="1:7" ht="29.25" customHeight="1">
      <c r="A4" s="350" t="s">
        <v>44</v>
      </c>
      <c r="B4" s="351"/>
      <c r="C4" s="351"/>
      <c r="D4" s="351"/>
      <c r="E4" s="351"/>
      <c r="F4" s="351"/>
      <c r="G4" s="352"/>
    </row>
    <row r="5" spans="1:7" ht="26.25" customHeight="1">
      <c r="A5" s="350" t="s">
        <v>45</v>
      </c>
      <c r="B5" s="351"/>
      <c r="C5" s="351"/>
      <c r="D5" s="351"/>
      <c r="E5" s="351"/>
      <c r="F5" s="351"/>
      <c r="G5" s="352"/>
    </row>
    <row r="6" spans="1:7" ht="30" customHeight="1">
      <c r="A6" s="350" t="s">
        <v>70</v>
      </c>
      <c r="B6" s="351"/>
      <c r="C6" s="351"/>
      <c r="D6" s="351"/>
      <c r="E6" s="351"/>
      <c r="F6" s="351"/>
      <c r="G6" s="352"/>
    </row>
    <row r="7" spans="1:7" ht="24.75" customHeight="1">
      <c r="A7" s="407" t="s">
        <v>47</v>
      </c>
      <c r="B7" s="408"/>
      <c r="C7" s="408"/>
      <c r="D7" s="408"/>
      <c r="E7" s="408"/>
      <c r="F7" s="408"/>
      <c r="G7" s="409"/>
    </row>
    <row r="8" spans="1:7" ht="15" customHeight="1">
      <c r="A8" s="362"/>
      <c r="B8" s="363"/>
      <c r="C8" s="363"/>
      <c r="D8" s="363"/>
      <c r="E8" s="363"/>
      <c r="F8" s="363"/>
      <c r="G8" s="364"/>
    </row>
    <row r="9" spans="1:7" ht="23.25" customHeight="1">
      <c r="A9" s="36"/>
      <c r="B9" s="37"/>
      <c r="C9" s="37"/>
      <c r="D9" s="37"/>
      <c r="E9" s="37"/>
      <c r="F9" s="37"/>
      <c r="G9" s="189" t="s">
        <v>105</v>
      </c>
    </row>
    <row r="10" spans="1:7" ht="27.75" customHeight="1">
      <c r="A10" s="36"/>
      <c r="B10" s="37"/>
      <c r="C10" s="37"/>
      <c r="D10" s="37"/>
      <c r="E10" s="37"/>
      <c r="F10" s="37"/>
      <c r="G10" s="189" t="s">
        <v>146</v>
      </c>
    </row>
    <row r="11" spans="1:7" ht="24.75" customHeight="1">
      <c r="A11" s="36"/>
      <c r="B11" s="37"/>
      <c r="C11" s="37"/>
      <c r="D11" s="37"/>
      <c r="E11" s="37"/>
      <c r="F11" s="37"/>
      <c r="G11" s="7" t="s">
        <v>48</v>
      </c>
    </row>
    <row r="12" spans="1:7" ht="27.75" customHeight="1">
      <c r="A12" s="36"/>
      <c r="B12" s="37"/>
      <c r="C12" s="37"/>
      <c r="D12" s="37"/>
      <c r="E12" s="37"/>
      <c r="F12" s="37"/>
      <c r="G12" s="7" t="s">
        <v>49</v>
      </c>
    </row>
    <row r="13" spans="1:7" ht="27" customHeight="1">
      <c r="A13" s="1"/>
      <c r="B13" s="2"/>
      <c r="C13" s="2"/>
      <c r="D13" s="2"/>
      <c r="E13" s="2"/>
      <c r="F13" s="3"/>
      <c r="G13" s="8" t="s">
        <v>50</v>
      </c>
    </row>
    <row r="14" spans="1:7" ht="27" customHeight="1">
      <c r="A14" s="38" t="s">
        <v>79</v>
      </c>
      <c r="B14" s="37"/>
      <c r="C14" s="37"/>
      <c r="D14" s="37"/>
      <c r="E14" s="37"/>
      <c r="F14" s="37"/>
      <c r="G14" s="67" t="s">
        <v>80</v>
      </c>
    </row>
    <row r="15" spans="1:7" ht="24.75" customHeight="1">
      <c r="A15" s="350" t="s">
        <v>81</v>
      </c>
      <c r="B15" s="351"/>
      <c r="C15" s="351"/>
      <c r="D15" s="351"/>
      <c r="E15" s="351"/>
      <c r="F15" s="351"/>
      <c r="G15" s="352"/>
    </row>
    <row r="16" spans="1:7" ht="30.75" customHeight="1">
      <c r="A16" s="350" t="s">
        <v>52</v>
      </c>
      <c r="B16" s="351"/>
      <c r="C16" s="351"/>
      <c r="D16" s="351"/>
      <c r="E16" s="351"/>
      <c r="F16" s="351"/>
      <c r="G16" s="352"/>
    </row>
    <row r="17" spans="1:7" ht="27.75" customHeight="1">
      <c r="A17" s="350" t="s">
        <v>53</v>
      </c>
      <c r="B17" s="351"/>
      <c r="C17" s="351"/>
      <c r="D17" s="351"/>
      <c r="E17" s="351"/>
      <c r="F17" s="351"/>
      <c r="G17" s="352"/>
    </row>
    <row r="18" spans="1:7" ht="33.75" customHeight="1">
      <c r="A18" s="350" t="s">
        <v>54</v>
      </c>
      <c r="B18" s="351"/>
      <c r="C18" s="351"/>
      <c r="D18" s="351"/>
      <c r="E18" s="351"/>
      <c r="F18" s="351"/>
      <c r="G18" s="352"/>
    </row>
    <row r="19" spans="1:7" ht="30.75" customHeight="1">
      <c r="A19" s="350" t="s">
        <v>55</v>
      </c>
      <c r="B19" s="351"/>
      <c r="C19" s="351"/>
      <c r="D19" s="351"/>
      <c r="E19" s="351"/>
      <c r="F19" s="351"/>
      <c r="G19" s="352"/>
    </row>
    <row r="20" spans="1:7" ht="38.25" customHeight="1">
      <c r="A20" s="353" t="s">
        <v>148</v>
      </c>
      <c r="B20" s="354"/>
      <c r="C20" s="354"/>
      <c r="D20" s="354"/>
      <c r="E20" s="354"/>
      <c r="F20" s="354"/>
      <c r="G20" s="355"/>
    </row>
    <row r="21" spans="1:7" ht="80.25" customHeight="1">
      <c r="A21" s="4" t="s">
        <v>56</v>
      </c>
      <c r="B21" s="338" t="s">
        <v>57</v>
      </c>
      <c r="C21" s="338"/>
      <c r="D21" s="5" t="s">
        <v>58</v>
      </c>
      <c r="E21" s="5" t="s">
        <v>59</v>
      </c>
      <c r="F21" s="5" t="s">
        <v>60</v>
      </c>
      <c r="G21" s="9" t="s">
        <v>61</v>
      </c>
    </row>
    <row r="22" spans="1:7" ht="15" customHeight="1">
      <c r="A22" s="317">
        <v>1</v>
      </c>
      <c r="B22" s="332" t="s">
        <v>62</v>
      </c>
      <c r="C22" s="333"/>
      <c r="D22" s="320" t="s">
        <v>162</v>
      </c>
      <c r="E22" s="323">
        <v>116.5</v>
      </c>
      <c r="F22" s="326"/>
      <c r="G22" s="329">
        <v>37545</v>
      </c>
    </row>
    <row r="23" spans="1:7" ht="15" customHeight="1">
      <c r="A23" s="318"/>
      <c r="B23" s="334"/>
      <c r="C23" s="335"/>
      <c r="D23" s="321"/>
      <c r="E23" s="324"/>
      <c r="F23" s="327"/>
      <c r="G23" s="330"/>
    </row>
    <row r="24" spans="1:7" ht="15" customHeight="1">
      <c r="A24" s="318"/>
      <c r="B24" s="334"/>
      <c r="C24" s="335"/>
      <c r="D24" s="321"/>
      <c r="E24" s="324"/>
      <c r="F24" s="327"/>
      <c r="G24" s="330"/>
    </row>
    <row r="25" spans="1:7" ht="15" customHeight="1">
      <c r="A25" s="318"/>
      <c r="B25" s="334"/>
      <c r="C25" s="335"/>
      <c r="D25" s="321"/>
      <c r="E25" s="324"/>
      <c r="F25" s="327"/>
      <c r="G25" s="330"/>
    </row>
    <row r="26" spans="1:7" ht="15" customHeight="1">
      <c r="A26" s="318"/>
      <c r="B26" s="334"/>
      <c r="C26" s="335"/>
      <c r="D26" s="321"/>
      <c r="E26" s="324"/>
      <c r="F26" s="327"/>
      <c r="G26" s="330"/>
    </row>
    <row r="27" spans="1:7" ht="15" customHeight="1">
      <c r="A27" s="318"/>
      <c r="B27" s="334"/>
      <c r="C27" s="335"/>
      <c r="D27" s="321"/>
      <c r="E27" s="324"/>
      <c r="F27" s="327"/>
      <c r="G27" s="330"/>
    </row>
    <row r="28" spans="1:7" ht="15" customHeight="1">
      <c r="A28" s="318"/>
      <c r="B28" s="334"/>
      <c r="C28" s="335"/>
      <c r="D28" s="321"/>
      <c r="E28" s="324"/>
      <c r="F28" s="327"/>
      <c r="G28" s="330"/>
    </row>
    <row r="29" spans="1:7" ht="15" customHeight="1">
      <c r="A29" s="318"/>
      <c r="B29" s="334"/>
      <c r="C29" s="335"/>
      <c r="D29" s="321"/>
      <c r="E29" s="324"/>
      <c r="F29" s="327"/>
      <c r="G29" s="330"/>
    </row>
    <row r="30" spans="1:7" ht="15" customHeight="1">
      <c r="A30" s="318"/>
      <c r="B30" s="334"/>
      <c r="C30" s="335"/>
      <c r="D30" s="321"/>
      <c r="E30" s="324"/>
      <c r="F30" s="327"/>
      <c r="G30" s="330"/>
    </row>
    <row r="31" spans="1:7" ht="15" customHeight="1">
      <c r="A31" s="319"/>
      <c r="B31" s="336"/>
      <c r="C31" s="337"/>
      <c r="D31" s="322"/>
      <c r="E31" s="325"/>
      <c r="F31" s="328"/>
      <c r="G31" s="331"/>
    </row>
    <row r="32" spans="1:7" ht="31.5" customHeight="1">
      <c r="A32" s="339" t="s">
        <v>64</v>
      </c>
      <c r="B32" s="340"/>
      <c r="C32" s="340"/>
      <c r="D32" s="6"/>
      <c r="E32" s="184">
        <f>SUM(E22)</f>
        <v>116.5</v>
      </c>
      <c r="F32" s="33"/>
      <c r="G32" s="75">
        <f>SUM(G22)</f>
        <v>37545</v>
      </c>
    </row>
    <row r="33" spans="1:7" ht="18.75" customHeight="1">
      <c r="A33" s="341"/>
      <c r="B33" s="342"/>
      <c r="C33" s="342"/>
      <c r="D33" s="342"/>
      <c r="E33" s="342"/>
      <c r="F33" s="342"/>
      <c r="G33" s="343"/>
    </row>
    <row r="34" spans="1:7" ht="29.25" customHeight="1">
      <c r="A34" s="470" t="s">
        <v>65</v>
      </c>
      <c r="B34" s="471"/>
      <c r="C34" s="471"/>
      <c r="D34" s="471"/>
      <c r="E34" s="471"/>
      <c r="F34" s="471"/>
      <c r="G34" s="472"/>
    </row>
    <row r="35" spans="1:7" ht="25.5" customHeight="1">
      <c r="A35" s="72"/>
      <c r="B35" s="73"/>
      <c r="C35" s="73"/>
      <c r="D35" s="73"/>
      <c r="E35" s="73"/>
      <c r="F35" s="73"/>
      <c r="G35" s="74"/>
    </row>
    <row r="36" spans="1:7" ht="26.25" customHeight="1">
      <c r="A36" s="404"/>
      <c r="B36" s="405"/>
      <c r="C36" s="405"/>
      <c r="D36" s="405"/>
      <c r="E36" s="405"/>
      <c r="F36" s="405"/>
      <c r="G36" s="406"/>
    </row>
    <row r="37" spans="1:7" ht="26.25" customHeight="1">
      <c r="A37" s="473" t="s">
        <v>66</v>
      </c>
      <c r="B37" s="474"/>
      <c r="C37" s="474"/>
      <c r="D37" s="474"/>
      <c r="E37" s="474"/>
      <c r="F37" s="474"/>
      <c r="G37" s="475"/>
    </row>
    <row r="38" spans="1:7" ht="19.5" customHeight="1"/>
    <row r="39" spans="1:7" ht="111.75" customHeight="1"/>
  </sheetData>
  <mergeCells count="26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95" right="0.7" top="1.2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9"/>
  <sheetViews>
    <sheetView zoomScale="70" zoomScaleNormal="70" workbookViewId="0">
      <selection activeCell="D22" sqref="D22:D31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476" t="s">
        <v>0</v>
      </c>
      <c r="B1" s="477"/>
      <c r="C1" s="477"/>
      <c r="D1" s="477"/>
      <c r="E1" s="477"/>
      <c r="F1" s="477"/>
      <c r="G1" s="478"/>
    </row>
    <row r="2" spans="1:9" ht="21.75" customHeight="1" thickBot="1">
      <c r="A2" s="479" t="s">
        <v>1</v>
      </c>
      <c r="B2" s="480"/>
      <c r="C2" s="480"/>
      <c r="D2" s="480"/>
      <c r="E2" s="480"/>
      <c r="F2" s="480"/>
      <c r="G2" s="481"/>
    </row>
    <row r="3" spans="1:9">
      <c r="A3" s="482"/>
      <c r="B3" s="483"/>
      <c r="C3" s="483"/>
      <c r="D3" s="483"/>
      <c r="E3" s="483"/>
      <c r="F3" s="483"/>
      <c r="G3" s="484"/>
    </row>
    <row r="4" spans="1:9" ht="39.75" customHeight="1">
      <c r="A4" s="350" t="s">
        <v>44</v>
      </c>
      <c r="B4" s="351"/>
      <c r="C4" s="351"/>
      <c r="D4" s="351"/>
      <c r="E4" s="351"/>
      <c r="F4" s="351"/>
      <c r="G4" s="352"/>
    </row>
    <row r="5" spans="1:9" ht="30" customHeight="1">
      <c r="A5" s="350" t="s">
        <v>69</v>
      </c>
      <c r="B5" s="351"/>
      <c r="C5" s="351"/>
      <c r="D5" s="351"/>
      <c r="E5" s="351"/>
      <c r="F5" s="351"/>
      <c r="G5" s="352"/>
    </row>
    <row r="6" spans="1:9" ht="26.25" customHeight="1">
      <c r="A6" s="350" t="s">
        <v>70</v>
      </c>
      <c r="B6" s="351"/>
      <c r="C6" s="351"/>
      <c r="D6" s="351"/>
      <c r="E6" s="351"/>
      <c r="F6" s="351"/>
      <c r="G6" s="352"/>
    </row>
    <row r="7" spans="1:9" ht="28.5" customHeight="1">
      <c r="A7" s="407" t="s">
        <v>47</v>
      </c>
      <c r="B7" s="408"/>
      <c r="C7" s="408"/>
      <c r="D7" s="408"/>
      <c r="E7" s="408"/>
      <c r="F7" s="408"/>
      <c r="G7" s="409"/>
    </row>
    <row r="8" spans="1:9" ht="18">
      <c r="A8" s="362"/>
      <c r="B8" s="363"/>
      <c r="C8" s="363"/>
      <c r="D8" s="363"/>
      <c r="E8" s="363"/>
      <c r="F8" s="363"/>
      <c r="G8" s="364"/>
    </row>
    <row r="9" spans="1:9" ht="31.5" customHeight="1">
      <c r="A9" s="36"/>
      <c r="B9" s="37"/>
      <c r="C9" s="37"/>
      <c r="D9" s="37"/>
      <c r="E9" s="37"/>
      <c r="F9" s="37"/>
      <c r="G9" s="189" t="s">
        <v>105</v>
      </c>
    </row>
    <row r="10" spans="1:9" ht="29.25" customHeight="1">
      <c r="A10" s="36"/>
      <c r="B10" s="37"/>
      <c r="C10" s="37"/>
      <c r="D10" s="37"/>
      <c r="E10" s="37"/>
      <c r="F10" s="37"/>
      <c r="G10" s="189" t="s">
        <v>147</v>
      </c>
      <c r="I10" s="35"/>
    </row>
    <row r="11" spans="1:9" ht="31.5" customHeight="1">
      <c r="A11" s="36"/>
      <c r="B11" s="37"/>
      <c r="C11" s="37"/>
      <c r="D11" s="37"/>
      <c r="E11" s="37"/>
      <c r="F11" s="37"/>
      <c r="G11" s="140" t="s">
        <v>48</v>
      </c>
    </row>
    <row r="12" spans="1:9" ht="25.5" customHeight="1">
      <c r="A12" s="36"/>
      <c r="B12" s="37"/>
      <c r="C12" s="37"/>
      <c r="D12" s="37"/>
      <c r="E12" s="37"/>
      <c r="F12" s="37"/>
      <c r="G12" s="140" t="s">
        <v>49</v>
      </c>
    </row>
    <row r="13" spans="1:9" ht="30.75" customHeight="1">
      <c r="A13" s="141"/>
      <c r="B13" s="142"/>
      <c r="C13" s="142"/>
      <c r="D13" s="142"/>
      <c r="E13" s="142"/>
      <c r="F13" s="3"/>
      <c r="G13" s="143" t="s">
        <v>50</v>
      </c>
    </row>
    <row r="14" spans="1:9" ht="28.5" customHeight="1">
      <c r="A14" s="38" t="s">
        <v>79</v>
      </c>
      <c r="B14" s="37"/>
      <c r="C14" s="37"/>
      <c r="D14" s="37"/>
      <c r="E14" s="37"/>
      <c r="F14" s="37"/>
      <c r="G14" s="140" t="s">
        <v>80</v>
      </c>
    </row>
    <row r="15" spans="1:9" ht="27.75" customHeight="1">
      <c r="A15" s="350" t="s">
        <v>81</v>
      </c>
      <c r="B15" s="351"/>
      <c r="C15" s="351"/>
      <c r="D15" s="351"/>
      <c r="E15" s="351"/>
      <c r="F15" s="351"/>
      <c r="G15" s="352"/>
    </row>
    <row r="16" spans="1:9" ht="28.5" customHeight="1">
      <c r="A16" s="350" t="s">
        <v>52</v>
      </c>
      <c r="B16" s="351"/>
      <c r="C16" s="351"/>
      <c r="D16" s="351"/>
      <c r="E16" s="351"/>
      <c r="F16" s="351"/>
      <c r="G16" s="352"/>
    </row>
    <row r="17" spans="1:7" ht="27.75" customHeight="1">
      <c r="A17" s="350" t="s">
        <v>53</v>
      </c>
      <c r="B17" s="351"/>
      <c r="C17" s="351"/>
      <c r="D17" s="351"/>
      <c r="E17" s="351"/>
      <c r="F17" s="351"/>
      <c r="G17" s="352"/>
    </row>
    <row r="18" spans="1:7" ht="29.25" customHeight="1">
      <c r="A18" s="350" t="s">
        <v>54</v>
      </c>
      <c r="B18" s="351"/>
      <c r="C18" s="351"/>
      <c r="D18" s="351"/>
      <c r="E18" s="351"/>
      <c r="F18" s="351"/>
      <c r="G18" s="352"/>
    </row>
    <row r="19" spans="1:7" ht="27" customHeight="1">
      <c r="A19" s="350" t="s">
        <v>55</v>
      </c>
      <c r="B19" s="351"/>
      <c r="C19" s="351"/>
      <c r="D19" s="351"/>
      <c r="E19" s="351"/>
      <c r="F19" s="351"/>
      <c r="G19" s="352"/>
    </row>
    <row r="20" spans="1:7" ht="48" customHeight="1">
      <c r="A20" s="353" t="s">
        <v>149</v>
      </c>
      <c r="B20" s="354"/>
      <c r="C20" s="354"/>
      <c r="D20" s="354"/>
      <c r="E20" s="354"/>
      <c r="F20" s="354"/>
      <c r="G20" s="355"/>
    </row>
    <row r="21" spans="1:7" ht="45" customHeight="1">
      <c r="A21" s="4" t="s">
        <v>56</v>
      </c>
      <c r="B21" s="338" t="s">
        <v>57</v>
      </c>
      <c r="C21" s="338"/>
      <c r="D21" s="144" t="s">
        <v>58</v>
      </c>
      <c r="E21" s="144" t="s">
        <v>59</v>
      </c>
      <c r="F21" s="144" t="s">
        <v>60</v>
      </c>
      <c r="G21" s="9" t="s">
        <v>61</v>
      </c>
    </row>
    <row r="22" spans="1:7" ht="47.25" customHeight="1">
      <c r="A22" s="317">
        <v>1</v>
      </c>
      <c r="B22" s="332" t="s">
        <v>62</v>
      </c>
      <c r="C22" s="333"/>
      <c r="D22" s="320" t="s">
        <v>162</v>
      </c>
      <c r="E22" s="323">
        <v>116.5</v>
      </c>
      <c r="F22" s="326"/>
      <c r="G22" s="329">
        <v>11107.5</v>
      </c>
    </row>
    <row r="23" spans="1:7" ht="15" customHeight="1">
      <c r="A23" s="318"/>
      <c r="B23" s="334"/>
      <c r="C23" s="335"/>
      <c r="D23" s="321"/>
      <c r="E23" s="324"/>
      <c r="F23" s="327"/>
      <c r="G23" s="330"/>
    </row>
    <row r="24" spans="1:7" ht="15" customHeight="1">
      <c r="A24" s="318"/>
      <c r="B24" s="334"/>
      <c r="C24" s="335"/>
      <c r="D24" s="321"/>
      <c r="E24" s="324"/>
      <c r="F24" s="327"/>
      <c r="G24" s="330"/>
    </row>
    <row r="25" spans="1:7" ht="15" customHeight="1">
      <c r="A25" s="318"/>
      <c r="B25" s="334"/>
      <c r="C25" s="335"/>
      <c r="D25" s="321"/>
      <c r="E25" s="324"/>
      <c r="F25" s="327"/>
      <c r="G25" s="330"/>
    </row>
    <row r="26" spans="1:7" ht="15" customHeight="1">
      <c r="A26" s="318"/>
      <c r="B26" s="334"/>
      <c r="C26" s="335"/>
      <c r="D26" s="321"/>
      <c r="E26" s="324"/>
      <c r="F26" s="327"/>
      <c r="G26" s="330"/>
    </row>
    <row r="27" spans="1:7" ht="15" customHeight="1">
      <c r="A27" s="318"/>
      <c r="B27" s="334"/>
      <c r="C27" s="335"/>
      <c r="D27" s="321"/>
      <c r="E27" s="324"/>
      <c r="F27" s="327"/>
      <c r="G27" s="330"/>
    </row>
    <row r="28" spans="1:7" ht="15" customHeight="1">
      <c r="A28" s="318"/>
      <c r="B28" s="334"/>
      <c r="C28" s="335"/>
      <c r="D28" s="321"/>
      <c r="E28" s="324"/>
      <c r="F28" s="327"/>
      <c r="G28" s="330"/>
    </row>
    <row r="29" spans="1:7" ht="15" customHeight="1">
      <c r="A29" s="318"/>
      <c r="B29" s="334"/>
      <c r="C29" s="335"/>
      <c r="D29" s="321"/>
      <c r="E29" s="324"/>
      <c r="F29" s="327"/>
      <c r="G29" s="330"/>
    </row>
    <row r="30" spans="1:7" ht="15" customHeight="1">
      <c r="A30" s="318"/>
      <c r="B30" s="334"/>
      <c r="C30" s="335"/>
      <c r="D30" s="321"/>
      <c r="E30" s="324"/>
      <c r="F30" s="327"/>
      <c r="G30" s="330"/>
    </row>
    <row r="31" spans="1:7" ht="15" customHeight="1">
      <c r="A31" s="319"/>
      <c r="B31" s="336"/>
      <c r="C31" s="337"/>
      <c r="D31" s="322"/>
      <c r="E31" s="325"/>
      <c r="F31" s="328"/>
      <c r="G31" s="331"/>
    </row>
    <row r="32" spans="1:7" ht="35.25" customHeight="1">
      <c r="A32" s="339" t="s">
        <v>64</v>
      </c>
      <c r="B32" s="340"/>
      <c r="C32" s="340"/>
      <c r="D32" s="145"/>
      <c r="E32" s="184">
        <v>116.5</v>
      </c>
      <c r="F32" s="33"/>
      <c r="G32" s="75">
        <f>SUM(G22)</f>
        <v>11107.5</v>
      </c>
    </row>
    <row r="33" spans="1:7" ht="27.75" customHeight="1">
      <c r="A33" s="341"/>
      <c r="B33" s="342"/>
      <c r="C33" s="342"/>
      <c r="D33" s="342"/>
      <c r="E33" s="342"/>
      <c r="F33" s="342"/>
      <c r="G33" s="343"/>
    </row>
    <row r="34" spans="1:7" ht="22.5" customHeight="1">
      <c r="A34" s="470" t="s">
        <v>65</v>
      </c>
      <c r="B34" s="471"/>
      <c r="C34" s="471"/>
      <c r="D34" s="471"/>
      <c r="E34" s="471"/>
      <c r="F34" s="471"/>
      <c r="G34" s="472"/>
    </row>
    <row r="35" spans="1:7" ht="22.5" customHeight="1">
      <c r="A35" s="146"/>
      <c r="B35" s="147"/>
      <c r="C35" s="147"/>
      <c r="D35" s="147"/>
      <c r="E35" s="147"/>
      <c r="F35" s="147"/>
      <c r="G35" s="148"/>
    </row>
    <row r="36" spans="1:7" ht="24" customHeight="1">
      <c r="A36" s="404"/>
      <c r="B36" s="405"/>
      <c r="C36" s="405"/>
      <c r="D36" s="405"/>
      <c r="E36" s="405"/>
      <c r="F36" s="405"/>
      <c r="G36" s="406"/>
    </row>
    <row r="37" spans="1:7" ht="21.75" customHeight="1" thickBot="1">
      <c r="A37" s="473" t="s">
        <v>66</v>
      </c>
      <c r="B37" s="474"/>
      <c r="C37" s="474"/>
      <c r="D37" s="474"/>
      <c r="E37" s="474"/>
      <c r="F37" s="474"/>
      <c r="G37" s="475"/>
    </row>
    <row r="38" spans="1:7" ht="22.5" customHeight="1" thickBot="1">
      <c r="A38" s="394" t="s">
        <v>66</v>
      </c>
      <c r="B38" s="395"/>
      <c r="C38" s="395"/>
      <c r="D38" s="395"/>
      <c r="E38" s="395"/>
      <c r="F38" s="395"/>
      <c r="G38" s="396"/>
    </row>
    <row r="39" spans="1:7" ht="88.5" customHeight="1">
      <c r="A39" s="34"/>
      <c r="B39" s="34"/>
      <c r="C39" s="34"/>
      <c r="D39" s="34"/>
      <c r="E39" s="34"/>
      <c r="F39" s="34"/>
      <c r="G39" s="34"/>
    </row>
  </sheetData>
  <mergeCells count="27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</mergeCells>
  <pageMargins left="0.8" right="0.7" top="1.25" bottom="0.75" header="0.3" footer="0.3"/>
  <pageSetup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4"/>
  <sheetViews>
    <sheetView zoomScale="50" zoomScaleNormal="50" workbookViewId="0">
      <selection activeCell="L21" sqref="L21"/>
    </sheetView>
  </sheetViews>
  <sheetFormatPr defaultColWidth="9" defaultRowHeight="15"/>
  <cols>
    <col min="1" max="1" width="30.5703125" customWidth="1"/>
    <col min="2" max="2" width="52.85546875" customWidth="1"/>
    <col min="3" max="3" width="43.285156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491" t="s">
        <v>0</v>
      </c>
      <c r="B1" s="492"/>
      <c r="C1" s="492"/>
      <c r="D1" s="492"/>
      <c r="E1" s="492"/>
      <c r="F1" s="492"/>
      <c r="G1" s="493"/>
    </row>
    <row r="2" spans="1:7">
      <c r="A2" s="494"/>
      <c r="B2" s="495"/>
      <c r="C2" s="495"/>
      <c r="D2" s="495"/>
      <c r="E2" s="495"/>
      <c r="F2" s="495"/>
      <c r="G2" s="496"/>
    </row>
    <row r="3" spans="1:7">
      <c r="A3" s="494"/>
      <c r="B3" s="495"/>
      <c r="C3" s="495"/>
      <c r="D3" s="495"/>
      <c r="E3" s="495"/>
      <c r="F3" s="495"/>
      <c r="G3" s="496"/>
    </row>
    <row r="4" spans="1:7">
      <c r="A4" s="494"/>
      <c r="B4" s="495"/>
      <c r="C4" s="495"/>
      <c r="D4" s="495"/>
      <c r="E4" s="495"/>
      <c r="F4" s="495"/>
      <c r="G4" s="496"/>
    </row>
    <row r="5" spans="1:7" ht="62.25" customHeight="1">
      <c r="A5" s="497"/>
      <c r="B5" s="498"/>
      <c r="C5" s="498"/>
      <c r="D5" s="498"/>
      <c r="E5" s="498"/>
      <c r="F5" s="498"/>
      <c r="G5" s="499"/>
    </row>
    <row r="6" spans="1:7" ht="43.5" customHeight="1">
      <c r="A6" s="485" t="s">
        <v>1</v>
      </c>
      <c r="B6" s="486"/>
      <c r="C6" s="486"/>
      <c r="D6" s="486"/>
      <c r="E6" s="486"/>
      <c r="F6" s="486"/>
      <c r="G6" s="487"/>
    </row>
    <row r="7" spans="1:7" ht="36">
      <c r="A7" s="90"/>
      <c r="B7" s="91"/>
      <c r="C7" s="91"/>
      <c r="D7" s="91"/>
      <c r="E7" s="91"/>
      <c r="F7" s="91"/>
      <c r="G7" s="92"/>
    </row>
    <row r="8" spans="1:7" ht="43.5" customHeight="1">
      <c r="A8" s="485" t="s">
        <v>152</v>
      </c>
      <c r="B8" s="486"/>
      <c r="C8" s="486"/>
      <c r="D8" s="486"/>
      <c r="E8" s="486"/>
      <c r="F8" s="486"/>
      <c r="G8" s="487"/>
    </row>
    <row r="9" spans="1:7" ht="42" customHeight="1">
      <c r="A9" s="485" t="s">
        <v>2</v>
      </c>
      <c r="B9" s="486"/>
      <c r="C9" s="486"/>
      <c r="D9" s="486"/>
      <c r="E9" s="486"/>
      <c r="F9" s="486"/>
      <c r="G9" s="487"/>
    </row>
    <row r="10" spans="1:7" ht="43.5" customHeight="1">
      <c r="A10" s="488" t="s">
        <v>82</v>
      </c>
      <c r="B10" s="489"/>
      <c r="C10" s="489"/>
      <c r="D10" s="489"/>
      <c r="E10" s="489"/>
      <c r="F10" s="489"/>
      <c r="G10" s="490"/>
    </row>
    <row r="11" spans="1:7" ht="18.75">
      <c r="A11" s="30"/>
      <c r="B11" s="31"/>
      <c r="C11" s="31"/>
      <c r="D11" s="31"/>
      <c r="E11" s="31"/>
      <c r="F11" s="31"/>
      <c r="G11" s="32"/>
    </row>
    <row r="12" spans="1:7" ht="42" customHeight="1">
      <c r="A12" s="187" t="s">
        <v>3</v>
      </c>
      <c r="B12" s="177" t="s">
        <v>4</v>
      </c>
      <c r="C12" s="177" t="s">
        <v>5</v>
      </c>
      <c r="D12" s="177" t="s">
        <v>6</v>
      </c>
      <c r="E12" s="177" t="s">
        <v>7</v>
      </c>
      <c r="F12" s="177" t="s">
        <v>8</v>
      </c>
      <c r="G12" s="188" t="s">
        <v>9</v>
      </c>
    </row>
    <row r="13" spans="1:7" ht="48" customHeight="1">
      <c r="A13" s="237">
        <v>44746</v>
      </c>
      <c r="B13" s="109" t="s">
        <v>98</v>
      </c>
      <c r="C13" s="109" t="s">
        <v>10</v>
      </c>
      <c r="D13" s="136">
        <v>10</v>
      </c>
      <c r="E13" s="89">
        <v>3500</v>
      </c>
      <c r="F13" s="109" t="s">
        <v>11</v>
      </c>
      <c r="G13" s="94" t="s">
        <v>154</v>
      </c>
    </row>
    <row r="14" spans="1:7" ht="48.75" customHeight="1">
      <c r="A14" s="237">
        <v>44747</v>
      </c>
      <c r="B14" s="109" t="s">
        <v>99</v>
      </c>
      <c r="C14" s="109" t="s">
        <v>102</v>
      </c>
      <c r="D14" s="136">
        <v>7.5</v>
      </c>
      <c r="E14" s="89">
        <v>2850</v>
      </c>
      <c r="F14" s="109" t="s">
        <v>11</v>
      </c>
      <c r="G14" s="94" t="s">
        <v>155</v>
      </c>
    </row>
    <row r="15" spans="1:7" ht="45.75" customHeight="1">
      <c r="A15" s="237">
        <v>44748</v>
      </c>
      <c r="B15" s="109" t="s">
        <v>99</v>
      </c>
      <c r="C15" s="109" t="s">
        <v>102</v>
      </c>
      <c r="D15" s="136">
        <v>12.5</v>
      </c>
      <c r="E15" s="89">
        <v>4750</v>
      </c>
      <c r="F15" s="109" t="s">
        <v>11</v>
      </c>
      <c r="G15" s="94" t="s">
        <v>156</v>
      </c>
    </row>
    <row r="16" spans="1:7" ht="42" customHeight="1">
      <c r="A16" s="237">
        <v>44749</v>
      </c>
      <c r="B16" s="109" t="s">
        <v>98</v>
      </c>
      <c r="C16" s="109" t="s">
        <v>10</v>
      </c>
      <c r="D16" s="136">
        <v>10</v>
      </c>
      <c r="E16" s="89">
        <v>3500</v>
      </c>
      <c r="F16" s="109" t="s">
        <v>11</v>
      </c>
      <c r="G16" s="94" t="s">
        <v>157</v>
      </c>
    </row>
    <row r="17" spans="1:7" ht="46.5" customHeight="1">
      <c r="A17" s="237">
        <v>44750</v>
      </c>
      <c r="B17" s="109" t="s">
        <v>103</v>
      </c>
      <c r="C17" s="109" t="s">
        <v>13</v>
      </c>
      <c r="D17" s="136">
        <v>11.5</v>
      </c>
      <c r="E17" s="89">
        <v>5175</v>
      </c>
      <c r="F17" s="109" t="s">
        <v>11</v>
      </c>
      <c r="G17" s="94" t="s">
        <v>158</v>
      </c>
    </row>
    <row r="18" spans="1:7" ht="43.5" customHeight="1">
      <c r="A18" s="237">
        <v>44753</v>
      </c>
      <c r="B18" s="109" t="s">
        <v>97</v>
      </c>
      <c r="C18" s="109" t="s">
        <v>10</v>
      </c>
      <c r="D18" s="136">
        <v>5.75</v>
      </c>
      <c r="E18" s="89">
        <v>2012.5</v>
      </c>
      <c r="F18" s="109" t="s">
        <v>11</v>
      </c>
      <c r="G18" s="94" t="s">
        <v>159</v>
      </c>
    </row>
    <row r="19" spans="1:7" ht="38.25" customHeight="1">
      <c r="A19" s="237">
        <v>44757</v>
      </c>
      <c r="B19" s="109" t="s">
        <v>90</v>
      </c>
      <c r="C19" s="109" t="s">
        <v>10</v>
      </c>
      <c r="D19" s="136">
        <v>1</v>
      </c>
      <c r="E19" s="89">
        <v>350</v>
      </c>
      <c r="F19" s="109" t="s">
        <v>11</v>
      </c>
      <c r="G19" s="94" t="s">
        <v>160</v>
      </c>
    </row>
    <row r="20" spans="1:7" ht="36.75" customHeight="1" thickBot="1">
      <c r="A20" s="119"/>
      <c r="B20" s="115"/>
      <c r="C20" s="120"/>
      <c r="D20" s="121">
        <f>SUM(D13:D19)</f>
        <v>58.25</v>
      </c>
      <c r="E20" s="122">
        <f>SUM(E13:E19)</f>
        <v>22137.5</v>
      </c>
      <c r="F20" s="120"/>
      <c r="G20" s="116"/>
    </row>
    <row r="21" spans="1:7" ht="33" customHeight="1"/>
    <row r="22" spans="1:7" ht="48" customHeight="1"/>
    <row r="23" spans="1:7" ht="39" customHeight="1"/>
    <row r="24" spans="1:7" ht="34.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MNG SUMM.</vt:lpstr>
      <vt:lpstr>LOG BOOK </vt:lpstr>
      <vt:lpstr>SYSTEM FRIGHT</vt:lpstr>
      <vt:lpstr>DIFFERENTIAL FRIGHT </vt:lpstr>
      <vt:lpstr>NIMB. SUMM. </vt:lpstr>
      <vt:lpstr>LOG BOOK MILK </vt:lpstr>
      <vt:lpstr>SYSTEM FRT. </vt:lpstr>
      <vt:lpstr>DIFFERENTIAL FRT</vt:lpstr>
      <vt:lpstr>SUMMRY</vt:lpstr>
      <vt:lpstr>LG BK </vt:lpstr>
      <vt:lpstr>system fright  </vt:lpstr>
      <vt:lpstr>'DIFFERENTIAL FRIGHT '!Print_Area</vt:lpstr>
      <vt:lpstr>'DIFFERENTIAL FRT'!Print_Area</vt:lpstr>
      <vt:lpstr>'LG BK '!Print_Area</vt:lpstr>
      <vt:lpstr>'LOG BOOK '!Print_Area</vt:lpstr>
      <vt:lpstr>'LOG BOOK MILK '!Print_Area</vt:lpstr>
      <vt:lpstr>'NIMB. SUMM. '!Print_Area</vt:lpstr>
      <vt:lpstr>SUMMRY!Print_Area</vt:lpstr>
      <vt:lpstr>'SYSTEM FRIGHT'!Print_Area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2022-08-03T07:35:37Z</cp:lastPrinted>
  <dcterms:created xsi:type="dcterms:W3CDTF">2019-06-25T12:34:00Z</dcterms:created>
  <dcterms:modified xsi:type="dcterms:W3CDTF">2022-08-03T09:02:57Z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