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0490" windowHeight="7815" tabRatio="963" firstSheet="1" activeTab="9"/>
  </bookViews>
  <sheets>
    <sheet name="MANG. SUMM." sheetId="14" r:id="rId1"/>
    <sheet name="LOG BOOK " sheetId="8" r:id="rId2"/>
    <sheet name="SYSTEM FRIGHT" sheetId="9" r:id="rId3"/>
    <sheet name="DIFFERENTIAL FRIGHT " sheetId="10" r:id="rId4"/>
    <sheet name="NIMB. SUMM. " sheetId="15" r:id="rId5"/>
    <sheet name="LOG BOOK MILK " sheetId="11" r:id="rId6"/>
    <sheet name="SYSTEM FRT. " sheetId="12" r:id="rId7"/>
    <sheet name="DIFFERENTIAL FRT" sheetId="13" r:id="rId8"/>
    <sheet name="ALIGARH SUMM." sheetId="17" r:id="rId9"/>
    <sheet name="LG BK " sheetId="20" r:id="rId10"/>
    <sheet name="system fright  " sheetId="19" r:id="rId11"/>
    <sheet name="differ" sheetId="18" r:id="rId12"/>
    <sheet name="EXAMPLE LAST DECLRATION " sheetId="16" r:id="rId13"/>
  </sheets>
  <definedNames>
    <definedName name="_xlnm._FilterDatabase" localSheetId="0" hidden="1">'MANG. SUMM.'!$A$12:$H$29</definedName>
    <definedName name="_xlnm.Print_Area" localSheetId="8">'ALIGARH SUMM.'!$A$1:$G$25</definedName>
    <definedName name="_xlnm.Print_Area" localSheetId="11">differ!$A$1:$H$40</definedName>
    <definedName name="_xlnm.Print_Area" localSheetId="3">'DIFFERENTIAL FRIGHT '!$A$1:$J$44</definedName>
    <definedName name="_xlnm.Print_Area" localSheetId="7">'DIFFERENTIAL FRT'!$A$1:$J$49</definedName>
    <definedName name="_xlnm.Print_Area" localSheetId="9">'LG BK '!$A$1:$I$33</definedName>
    <definedName name="_xlnm.Print_Area" localSheetId="5">'LOG BOOK MILK '!$A$1:$K$35</definedName>
    <definedName name="_xlnm.Print_Area" localSheetId="2">'SYSTEM FRIGHT'!$A$1:$H$47</definedName>
    <definedName name="_xlnm.Print_Area" localSheetId="6">'SYSTEM FRT. '!$A$1:$I$47</definedName>
  </definedNames>
  <calcPr calcId="125725"/>
</workbook>
</file>

<file path=xl/calcChain.xml><?xml version="1.0" encoding="utf-8"?>
<calcChain xmlns="http://schemas.openxmlformats.org/spreadsheetml/2006/main">
  <c r="J40" i="8"/>
  <c r="I30" i="20"/>
  <c r="G26"/>
  <c r="G30" l="1"/>
  <c r="E32" i="18"/>
  <c r="G32" i="19"/>
  <c r="E32"/>
  <c r="H30" i="20"/>
  <c r="F30"/>
  <c r="G28"/>
  <c r="I28" s="1"/>
  <c r="I26"/>
  <c r="G24"/>
  <c r="I24" s="1"/>
  <c r="G22"/>
  <c r="I22" s="1"/>
  <c r="E20" i="17"/>
  <c r="D20"/>
  <c r="D16" i="15" l="1"/>
  <c r="E16"/>
  <c r="J24" i="8"/>
  <c r="H36"/>
  <c r="J36" s="1"/>
  <c r="H38"/>
  <c r="J38" s="1"/>
  <c r="J33"/>
  <c r="J34"/>
  <c r="H33"/>
  <c r="H34"/>
  <c r="I40"/>
  <c r="G40" l="1"/>
  <c r="H35"/>
  <c r="H32"/>
  <c r="J32" s="1"/>
  <c r="H30"/>
  <c r="J30" s="1"/>
  <c r="J28"/>
  <c r="H26"/>
  <c r="J26" s="1"/>
  <c r="H24"/>
  <c r="I39" i="16"/>
  <c r="I35"/>
  <c r="I38" s="1"/>
  <c r="G35"/>
  <c r="G32" i="13"/>
  <c r="E32"/>
  <c r="G32" i="12"/>
  <c r="E32"/>
  <c r="I31" i="11"/>
  <c r="G31"/>
  <c r="F31"/>
  <c r="H29"/>
  <c r="J29" s="1"/>
  <c r="H28"/>
  <c r="J28" s="1"/>
  <c r="E32" i="10"/>
  <c r="G32" i="9"/>
  <c r="E32"/>
  <c r="E29" i="14"/>
  <c r="D29"/>
  <c r="J31" i="11" l="1"/>
  <c r="H31"/>
  <c r="J35" i="8"/>
  <c r="I40" i="16"/>
</calcChain>
</file>

<file path=xl/sharedStrings.xml><?xml version="1.0" encoding="utf-8"?>
<sst xmlns="http://schemas.openxmlformats.org/spreadsheetml/2006/main" count="484" uniqueCount="185">
  <si>
    <t xml:space="preserve">GANESHA TRADERS </t>
  </si>
  <si>
    <t xml:space="preserve">NEAR INDANE GAS AGENCY NABAB BASAI ROAD MANIA DHOLPUR ( RAJ. ) </t>
  </si>
  <si>
    <t>UNIT: JK CEMENT WORK'S LIMITED</t>
  </si>
  <si>
    <t>DATE</t>
  </si>
  <si>
    <t>SOLD TO PARTY NAME</t>
  </si>
  <si>
    <t>CITY CODE</t>
  </si>
  <si>
    <t>QUANTITY</t>
  </si>
  <si>
    <t>FREIGHT AMOUNT</t>
  </si>
  <si>
    <t>TRUCK NO.</t>
  </si>
  <si>
    <t>L.R.NO.</t>
  </si>
  <si>
    <t xml:space="preserve">vinod ji </t>
  </si>
  <si>
    <t>RJ11RB1971</t>
  </si>
  <si>
    <t>MARENA</t>
  </si>
  <si>
    <t xml:space="preserve">MANISH JI </t>
  </si>
  <si>
    <t>RAJAKHERA</t>
  </si>
  <si>
    <t xml:space="preserve">RAKESH JI </t>
  </si>
  <si>
    <t xml:space="preserve">PANKAJ JI </t>
  </si>
  <si>
    <t>BASAI NABAB</t>
  </si>
  <si>
    <t xml:space="preserve">pushpendra ji </t>
  </si>
  <si>
    <t>SAIPAU</t>
  </si>
  <si>
    <t xml:space="preserve">RAMKISHOR JI </t>
  </si>
  <si>
    <t>BARI</t>
  </si>
  <si>
    <t>MANIA</t>
  </si>
  <si>
    <t>TOTAL</t>
  </si>
  <si>
    <t>GSTIN  :  08KHAPK9767B1ZZ</t>
  </si>
  <si>
    <t xml:space="preserve">                                                                   PAN: KHAPK9767B</t>
  </si>
  <si>
    <t>TRANSPORT CONTRACTOR &amp; HANDLING AGENT</t>
  </si>
  <si>
    <t>Regd. &amp; Auth. Transporter: J. K. CEMENT LTD.</t>
  </si>
  <si>
    <t xml:space="preserve">Depot :-  NEAR INDANE GAS AGENCY NABAB BASAI ROAD MANIA DHOLPUR ( RAJ . ) </t>
  </si>
  <si>
    <t>MANIA DHOLPUR  (Raj.)</t>
  </si>
  <si>
    <t>To,</t>
  </si>
  <si>
    <r>
      <rPr>
        <b/>
        <sz val="18"/>
        <color rgb="FF000000"/>
        <rFont val="Calibri"/>
        <family val="2"/>
        <scheme val="minor"/>
      </rPr>
      <t>J.K. Cement Works ,</t>
    </r>
    <r>
      <rPr>
        <b/>
        <u/>
        <sz val="18"/>
        <color rgb="FF000000"/>
        <rFont val="Calibri"/>
        <family val="2"/>
        <scheme val="minor"/>
      </rPr>
      <t>MANGROL</t>
    </r>
  </si>
  <si>
    <t>unit :-J.K.Cement Ltd.</t>
  </si>
  <si>
    <t>Vendor Registartion :  1312845</t>
  </si>
  <si>
    <t>4th Floor , Plot No. A-2, UDB Corporate,JLN Marg</t>
  </si>
  <si>
    <t>Mode of Transport :   Road</t>
  </si>
  <si>
    <t>Near Jawahar Circle ,Jaipur-302017</t>
  </si>
  <si>
    <t>Material Transport :   Cement</t>
  </si>
  <si>
    <t>Rajasthan India</t>
  </si>
  <si>
    <t>Reverse Charge :   Applicable</t>
  </si>
  <si>
    <t xml:space="preserve">State Code :- 08    </t>
  </si>
  <si>
    <t>Place of Supply State : Rajasthan</t>
  </si>
  <si>
    <t>GST NO - 08AABCJ0355R1Z7</t>
  </si>
  <si>
    <t>Depot Code :  1468</t>
  </si>
  <si>
    <t xml:space="preserve">                      SAC / HSN Code :  996791</t>
  </si>
  <si>
    <t>Original copy of Log book containing daily KMs traveled and sale quantity alongwith proper route detail</t>
  </si>
  <si>
    <t>S.No</t>
  </si>
  <si>
    <t>Date</t>
  </si>
  <si>
    <t>Route No.</t>
  </si>
  <si>
    <t>Route description</t>
  </si>
  <si>
    <t>No. of KMs traveled (as per log book)</t>
  </si>
  <si>
    <t>Sale Qty</t>
  </si>
  <si>
    <t>Milk Van freight (Sale*KMs*PTPK negotiated)</t>
  </si>
  <si>
    <t>Freight as per system</t>
  </si>
  <si>
    <t>Differential freight</t>
  </si>
  <si>
    <t xml:space="preserve">Name of Depot :- GANESHA TRADERS </t>
  </si>
  <si>
    <t>Location  Code :- 1312845</t>
  </si>
  <si>
    <t xml:space="preserve">Location Name :-   MANIA ( DHOLPUR ) </t>
  </si>
  <si>
    <t xml:space="preserve">DEPOT ADDRESS : NEAR INDANE GAS AGENCY NABAB BASAI ROAD MANIA DHOLPUR ( RAJ. ) </t>
  </si>
  <si>
    <t>Date:- 31/07/2021</t>
  </si>
  <si>
    <t>Pan No :- KHAPK9767B</t>
  </si>
  <si>
    <t>GSTIN :- 08KHAPK9767B1ZZ</t>
  </si>
  <si>
    <t>HSN CODE :-  996791</t>
  </si>
  <si>
    <t>J. K. CEMENT WORKS. MANGROL</t>
  </si>
  <si>
    <t>UNIT:- J. K. CEMENT LTD</t>
  </si>
  <si>
    <t>UDB CORPORATE TOWER,</t>
  </si>
  <si>
    <t>JAWAHAR LAL NEHRU MARG NEAR JAWAHAR CIRCLE, 302017</t>
  </si>
  <si>
    <t>GST NO. 08AABCJ0355R1Z7</t>
  </si>
  <si>
    <t>Sr.No</t>
  </si>
  <si>
    <t>Particulars</t>
  </si>
  <si>
    <t>Product Code</t>
  </si>
  <si>
    <t>Dispatch Qty in MT</t>
  </si>
  <si>
    <t>Product wise Amount (Rs)</t>
  </si>
  <si>
    <t>Total Amount (Rs)</t>
  </si>
  <si>
    <t>Cement Transportation Charges</t>
  </si>
  <si>
    <t>OPC43
&amp;
PPC</t>
  </si>
  <si>
    <t>Total</t>
  </si>
  <si>
    <t>Goods GST Tax Payable by J.K. Cement Works Ltd. Jaipur</t>
  </si>
  <si>
    <t xml:space="preserve">1. CGST 2.5% </t>
  </si>
  <si>
    <t>2. SGST 2.5%</t>
  </si>
  <si>
    <t xml:space="preserve">In freight bill declaration required (Under Rate schedule of services, serial no. 3 as approved by GST Council, I/We hereby certify that I/We have not taken any credit (ITC) of CGST/SGST/IGST on input of goods or services used for providing said transportation taxable service i.e. Service of goodsd Transport Agency (GTA) in relation to Transportation of goods under the provisions of Goods &amp; Service Tax Act/Rules 2017 and liabiliti/loss of credit/damage caused to the company in case of my/our default to comply with the said declaration.)17 Transporter LR/GR also require same declaration. </t>
  </si>
  <si>
    <t>Authorized Signatory</t>
  </si>
  <si>
    <t>Stamp</t>
  </si>
  <si>
    <t xml:space="preserve"> GANESHA TRADERS </t>
  </si>
  <si>
    <t xml:space="preserve">Name of Depot :-  GANESHA TRADERS </t>
  </si>
  <si>
    <t>Locatio Code :- 1312845</t>
  </si>
  <si>
    <t xml:space="preserve">Location Name :-  MANIA ( DHOLPUR ) </t>
  </si>
  <si>
    <t>Pan No : KHAPK9767B</t>
  </si>
  <si>
    <t>To                                                                                                                                                     depot code1468</t>
  </si>
  <si>
    <t xml:space="preserve">                                                         PAN: KHAPK9767B</t>
  </si>
  <si>
    <t xml:space="preserve">J.K. Cement Works , NIMBHERA </t>
  </si>
  <si>
    <t>Vendor Registartion : 1312845</t>
  </si>
  <si>
    <t>Mode of Transport:   Road</t>
  </si>
  <si>
    <t>Material Transport : Cement</t>
  </si>
  <si>
    <t>Reverse Charge : Applicable</t>
  </si>
  <si>
    <t>Depot Code:  1468</t>
  </si>
  <si>
    <t xml:space="preserve">                             SAC / HSN Code : 996791</t>
  </si>
  <si>
    <t xml:space="preserve">bari </t>
  </si>
  <si>
    <t xml:space="preserve">To                                                                                              </t>
  </si>
  <si>
    <t>DEPOT : 1468</t>
  </si>
  <si>
    <t xml:space="preserve">J. K. CEMENT WORKS.  NIMBHERA </t>
  </si>
  <si>
    <t>Location Name :-  MANIA (DHOLPUR )</t>
  </si>
  <si>
    <t>Bill No:- 25</t>
  </si>
  <si>
    <t>To                                                                                                                                                 depot code1468</t>
  </si>
  <si>
    <t xml:space="preserve">J. K. CEMENT WORKS. NIMBHERA </t>
  </si>
  <si>
    <t>TOTAL GOOD SERVICE TAX</t>
  </si>
  <si>
    <t xml:space="preserve">total </t>
  </si>
  <si>
    <t xml:space="preserve"> MANGROL (MILKVAN)</t>
  </si>
  <si>
    <t xml:space="preserve"> NIMBHERA ,  (MILKVAN)</t>
  </si>
  <si>
    <t>Subject :-  Secondary freight chages Of milK van differential fright for the Month of  AUGUST  -2021</t>
  </si>
  <si>
    <t>PERIOD: 01 OCTOBER   2021 TO 31 OCTOBER   2021</t>
  </si>
  <si>
    <t>Transportation Freight Bill For The Period 01 to 31 OCTOBER  2021 For MILK VAN.</t>
  </si>
  <si>
    <t>Date :  31/10/2021</t>
  </si>
  <si>
    <t>Dispatch Period : 01/10/2021 to 31/10/2021</t>
  </si>
  <si>
    <t>Bill No:-  40</t>
  </si>
  <si>
    <t>Date:- 31/10/2021</t>
  </si>
  <si>
    <t>Bill No:- 41</t>
  </si>
  <si>
    <t>PERIOD: 01  OCTOBER    2021 TO 31 OCTOBER   2021</t>
  </si>
  <si>
    <t>Date :31/10/2021</t>
  </si>
  <si>
    <t xml:space="preserve"> Dispatch Period : 01/10/2021 to 31/10/2021</t>
  </si>
  <si>
    <t>Bill No:- 42</t>
  </si>
  <si>
    <t>Bill No:- 43</t>
  </si>
  <si>
    <t>Subject :-  Secondary freight chages Of milK van differential fright for the Month of OCTOBER  -2021</t>
  </si>
  <si>
    <t>Subject :-  Secondary freight chages Of milK van as per system for the Month of OCTOBER  -2021</t>
  </si>
  <si>
    <t>Subject :-  Secondary freight chages Of milK van as per system for the Month of  OCTOBER   -2021</t>
  </si>
  <si>
    <t>Subject :-  Secondary freight chages Of milK van differential fright for the Month of OCTOBER -2021</t>
  </si>
  <si>
    <t>Transportation Freight Bill For The Period 01 to 31 OCTOBER 2021 For MILK VAN.</t>
  </si>
  <si>
    <t>250</t>
  </si>
  <si>
    <t>251</t>
  </si>
  <si>
    <t>261</t>
  </si>
  <si>
    <t>262</t>
  </si>
  <si>
    <t>265</t>
  </si>
  <si>
    <t>266</t>
  </si>
  <si>
    <t>267</t>
  </si>
  <si>
    <t>268</t>
  </si>
  <si>
    <t>279</t>
  </si>
  <si>
    <t>280</t>
  </si>
  <si>
    <t>281</t>
  </si>
  <si>
    <t>282</t>
  </si>
  <si>
    <t>285</t>
  </si>
  <si>
    <t>289</t>
  </si>
  <si>
    <t>296</t>
  </si>
  <si>
    <t>297</t>
  </si>
  <si>
    <t xml:space="preserve">SAIPU </t>
  </si>
  <si>
    <t xml:space="preserve">BASAI NABAB </t>
  </si>
  <si>
    <t xml:space="preserve">MARENA </t>
  </si>
  <si>
    <t xml:space="preserve">MANIA </t>
  </si>
  <si>
    <t>264</t>
  </si>
  <si>
    <t>309</t>
  </si>
  <si>
    <t>310</t>
  </si>
  <si>
    <t>RJ11RB1972</t>
  </si>
  <si>
    <t>VINAYAK BUILDING MATERIAL</t>
  </si>
  <si>
    <t>B M TRADING &amp; CONSTRUCTION COM</t>
  </si>
  <si>
    <t>SHARMA CEMENT AGENCY</t>
  </si>
  <si>
    <t>270</t>
  </si>
  <si>
    <t>271</t>
  </si>
  <si>
    <t>275</t>
  </si>
  <si>
    <t>276</t>
  </si>
  <si>
    <t>290</t>
  </si>
  <si>
    <t>291</t>
  </si>
  <si>
    <t>292</t>
  </si>
  <si>
    <t xml:space="preserve"> ALIGARH  (MILKVAN)</t>
  </si>
  <si>
    <t xml:space="preserve">J.K. Cement Works , ALIGARH </t>
  </si>
  <si>
    <t>PPCWS</t>
  </si>
  <si>
    <t xml:space="preserve">manish </t>
  </si>
  <si>
    <t xml:space="preserve">rupesh </t>
  </si>
  <si>
    <t xml:space="preserve">suresh </t>
  </si>
  <si>
    <t xml:space="preserve">karan </t>
  </si>
  <si>
    <t xml:space="preserve">pawan </t>
  </si>
  <si>
    <t xml:space="preserve">ramesh ji </t>
  </si>
  <si>
    <t xml:space="preserve">bhupendra </t>
  </si>
  <si>
    <t xml:space="preserve">suresh ji </t>
  </si>
  <si>
    <t xml:space="preserve">hari ji </t>
  </si>
  <si>
    <t xml:space="preserve">shiv ji </t>
  </si>
  <si>
    <t xml:space="preserve">hitesh ji </t>
  </si>
  <si>
    <t xml:space="preserve">DURGA JI </t>
  </si>
  <si>
    <t xml:space="preserve">RAJESH JI </t>
  </si>
  <si>
    <t xml:space="preserve">TEJ SINGH </t>
  </si>
  <si>
    <t>To                                                                                                                                                           Depot code1468</t>
  </si>
  <si>
    <t xml:space="preserve">J. K. CEMENT WORKS. ALIGARH </t>
  </si>
  <si>
    <t xml:space="preserve">J. K. CEMENT WORKS.  ALIGARH </t>
  </si>
  <si>
    <t>To                                                                                                                                                depot code1468</t>
  </si>
  <si>
    <t xml:space="preserve"> To                                                                                                                                                                             depot code1468</t>
  </si>
  <si>
    <t>Bill No:- 45</t>
  </si>
  <si>
    <t>Bill No:-  44</t>
  </si>
</sst>
</file>

<file path=xl/styles.xml><?xml version="1.0" encoding="utf-8"?>
<styleSheet xmlns="http://schemas.openxmlformats.org/spreadsheetml/2006/main">
  <numFmts count="5">
    <numFmt numFmtId="43" formatCode="_(* #,##0.00_);_(* \(#,##0.00\);_(* &quot;-&quot;??_);_(@_)"/>
    <numFmt numFmtId="164" formatCode="m/d/yy;@"/>
    <numFmt numFmtId="165" formatCode="_ * #,##0.00_ ;_ * \-#,##0.00_ ;_ * &quot;-&quot;??_ ;_ @_ "/>
    <numFmt numFmtId="166" formatCode="#,##0.000"/>
    <numFmt numFmtId="167" formatCode="[$-409]d\-mmm\-yy;@"/>
  </numFmts>
  <fonts count="52">
    <font>
      <sz val="11"/>
      <color theme="1"/>
      <name val="Calibri"/>
      <charset val="134"/>
      <scheme val="minor"/>
    </font>
    <font>
      <b/>
      <sz val="72"/>
      <color theme="1"/>
      <name val="Arial Black"/>
      <family val="2"/>
    </font>
    <font>
      <b/>
      <sz val="18"/>
      <color theme="1"/>
      <name val="Calibri"/>
      <family val="2"/>
      <scheme val="minor"/>
    </font>
    <font>
      <b/>
      <u/>
      <sz val="18"/>
      <color theme="1"/>
      <name val="Calibri"/>
      <family val="2"/>
      <scheme val="minor"/>
    </font>
    <font>
      <b/>
      <sz val="14"/>
      <color theme="1"/>
      <name val="Calibri"/>
      <family val="2"/>
      <scheme val="minor"/>
    </font>
    <font>
      <b/>
      <sz val="16"/>
      <color theme="1"/>
      <name val="Calibri"/>
      <family val="2"/>
      <scheme val="minor"/>
    </font>
    <font>
      <b/>
      <sz val="48"/>
      <color theme="1"/>
      <name val="Arial Black"/>
      <family val="2"/>
    </font>
    <font>
      <b/>
      <sz val="12"/>
      <color theme="1"/>
      <name val="Century Gothic"/>
      <family val="2"/>
    </font>
    <font>
      <b/>
      <sz val="14"/>
      <color theme="1"/>
      <name val="Century Gothic"/>
      <family val="2"/>
    </font>
    <font>
      <b/>
      <u/>
      <sz val="14"/>
      <color theme="1"/>
      <name val="Century Gothic"/>
      <family val="2"/>
    </font>
    <font>
      <sz val="14"/>
      <color theme="1"/>
      <name val="Century Gothic"/>
      <family val="2"/>
    </font>
    <font>
      <b/>
      <sz val="14"/>
      <color indexed="8"/>
      <name val="Calibri"/>
      <family val="2"/>
    </font>
    <font>
      <sz val="12"/>
      <color theme="1"/>
      <name val="Calibri"/>
      <family val="2"/>
      <scheme val="minor"/>
    </font>
    <font>
      <b/>
      <sz val="11"/>
      <color theme="1"/>
      <name val="Century Gothic"/>
      <family val="2"/>
    </font>
    <font>
      <sz val="14"/>
      <color theme="1"/>
      <name val="Calibri"/>
      <family val="2"/>
      <scheme val="minor"/>
    </font>
    <font>
      <b/>
      <sz val="12"/>
      <color theme="1"/>
      <name val="Calibri"/>
      <family val="2"/>
      <scheme val="minor"/>
    </font>
    <font>
      <u/>
      <sz val="48"/>
      <name val="Arial Black"/>
      <family val="2"/>
    </font>
    <font>
      <sz val="16"/>
      <name val="Cambria"/>
      <family val="1"/>
    </font>
    <font>
      <b/>
      <u/>
      <sz val="18"/>
      <name val="Calibri"/>
      <family val="2"/>
      <scheme val="minor"/>
    </font>
    <font>
      <sz val="18"/>
      <name val="Calibri"/>
      <family val="2"/>
      <scheme val="minor"/>
    </font>
    <font>
      <b/>
      <u val="doubleAccounting"/>
      <sz val="16"/>
      <color theme="1"/>
      <name val="David"/>
      <charset val="134"/>
    </font>
    <font>
      <b/>
      <u val="singleAccounting"/>
      <sz val="12"/>
      <color theme="1"/>
      <name val="David"/>
      <charset val="177"/>
    </font>
    <font>
      <b/>
      <sz val="22"/>
      <color theme="1"/>
      <name val="Calibri"/>
      <family val="2"/>
      <scheme val="minor"/>
    </font>
    <font>
      <b/>
      <sz val="22"/>
      <color rgb="FF000000"/>
      <name val="Calibri"/>
      <family val="2"/>
      <scheme val="minor"/>
    </font>
    <font>
      <b/>
      <i/>
      <sz val="20"/>
      <color theme="1"/>
      <name val="Calibri"/>
      <family val="2"/>
      <scheme val="minor"/>
    </font>
    <font>
      <b/>
      <i/>
      <sz val="16"/>
      <color theme="1"/>
      <name val="Calibri"/>
      <family val="2"/>
      <scheme val="minor"/>
    </font>
    <font>
      <b/>
      <sz val="16"/>
      <name val="Calibri"/>
      <family val="2"/>
      <scheme val="minor"/>
    </font>
    <font>
      <b/>
      <sz val="16"/>
      <name val="Arial"/>
      <family val="2"/>
    </font>
    <font>
      <b/>
      <sz val="20"/>
      <color theme="1"/>
      <name val="Calibri"/>
      <family val="2"/>
      <scheme val="minor"/>
    </font>
    <font>
      <b/>
      <sz val="16"/>
      <color rgb="FFFF0000"/>
      <name val="Calibri"/>
      <family val="2"/>
      <scheme val="minor"/>
    </font>
    <font>
      <b/>
      <sz val="11"/>
      <color theme="1"/>
      <name val="Calibri"/>
      <family val="2"/>
      <scheme val="minor"/>
    </font>
    <font>
      <b/>
      <sz val="14"/>
      <name val="Cambria"/>
      <family val="1"/>
    </font>
    <font>
      <b/>
      <sz val="18"/>
      <name val="Calibri"/>
      <family val="2"/>
      <scheme val="minor"/>
    </font>
    <font>
      <b/>
      <u val="singleAccounting"/>
      <sz val="18"/>
      <color theme="1"/>
      <name val="David"/>
      <charset val="134"/>
    </font>
    <font>
      <u val="singleAccounting"/>
      <sz val="14"/>
      <color theme="1"/>
      <name val="David"/>
      <charset val="177"/>
    </font>
    <font>
      <sz val="18"/>
      <color theme="1"/>
      <name val="Calibri"/>
      <family val="2"/>
      <scheme val="minor"/>
    </font>
    <font>
      <b/>
      <sz val="18"/>
      <color rgb="FF000000"/>
      <name val="Calibri"/>
      <family val="2"/>
      <scheme val="minor"/>
    </font>
    <font>
      <b/>
      <i/>
      <sz val="18"/>
      <color theme="1"/>
      <name val="Calibri"/>
      <family val="2"/>
      <scheme val="minor"/>
    </font>
    <font>
      <i/>
      <sz val="11"/>
      <color theme="1"/>
      <name val="Calibri"/>
      <family val="2"/>
      <scheme val="minor"/>
    </font>
    <font>
      <b/>
      <sz val="14"/>
      <color theme="1"/>
      <name val="Arial"/>
      <family val="2"/>
    </font>
    <font>
      <b/>
      <u/>
      <sz val="18"/>
      <color rgb="FF000000"/>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20"/>
      <color theme="1"/>
      <name val="Calibri"/>
      <family val="2"/>
      <scheme val="minor"/>
    </font>
    <font>
      <b/>
      <sz val="16"/>
      <name val="Arial"/>
      <family val="2"/>
    </font>
    <font>
      <b/>
      <sz val="14"/>
      <color theme="1"/>
      <name val="Century Gothic"/>
      <family val="2"/>
    </font>
    <font>
      <b/>
      <u/>
      <sz val="18"/>
      <color theme="1"/>
      <name val="Calibri"/>
      <family val="2"/>
      <scheme val="minor"/>
    </font>
    <font>
      <b/>
      <sz val="18"/>
      <color rgb="FF000000"/>
      <name val="Calibri"/>
      <family val="2"/>
      <scheme val="minor"/>
    </font>
    <font>
      <b/>
      <sz val="24"/>
      <color theme="1"/>
      <name val="Calibri"/>
      <family val="2"/>
      <scheme val="minor"/>
    </font>
    <font>
      <b/>
      <sz val="20"/>
      <name val="Calibri"/>
      <family val="2"/>
      <scheme val="minor"/>
    </font>
    <font>
      <sz val="11"/>
      <color theme="1"/>
      <name val="Calibri"/>
      <charset val="134"/>
      <scheme val="minor"/>
    </font>
  </fonts>
  <fills count="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tint="-0.249977111117893"/>
        <bgColor indexed="64"/>
      </patternFill>
    </fill>
  </fills>
  <borders count="5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43" fontId="51" fillId="0" borderId="0" applyFont="0" applyFill="0" applyBorder="0" applyAlignment="0" applyProtection="0"/>
  </cellStyleXfs>
  <cellXfs count="413">
    <xf numFmtId="0" fontId="0" fillId="0" borderId="0" xfId="0"/>
    <xf numFmtId="0" fontId="4" fillId="0" borderId="0" xfId="0" applyFont="1" applyBorder="1" applyAlignment="1">
      <alignment horizontal="center" vertical="center"/>
    </xf>
    <xf numFmtId="0" fontId="5" fillId="0" borderId="13" xfId="0" applyFont="1" applyBorder="1" applyAlignment="1">
      <alignment horizontal="center" vertical="center"/>
    </xf>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4" fillId="0" borderId="0" xfId="0" applyFont="1" applyBorder="1"/>
    <xf numFmtId="0" fontId="8" fillId="0" borderId="5" xfId="0" applyFont="1" applyBorder="1" applyAlignment="1">
      <alignment horizontal="right" vertical="center"/>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9" xfId="0" applyFont="1" applyBorder="1" applyAlignment="1">
      <alignment horizontal="left" vertical="center" wrapText="1"/>
    </xf>
    <xf numFmtId="2" fontId="8" fillId="0" borderId="13" xfId="0" applyNumberFormat="1" applyFont="1" applyBorder="1" applyAlignment="1">
      <alignment horizontal="center" vertical="center" wrapText="1"/>
    </xf>
    <xf numFmtId="2" fontId="8" fillId="0" borderId="14" xfId="0" applyNumberFormat="1" applyFont="1" applyBorder="1" applyAlignment="1">
      <alignment horizontal="righ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12" fillId="0" borderId="0" xfId="0" applyFont="1"/>
    <xf numFmtId="0" fontId="0" fillId="0" borderId="0" xfId="0" applyAlignment="1">
      <alignment horizontal="center"/>
    </xf>
    <xf numFmtId="0" fontId="14" fillId="0" borderId="4" xfId="0" applyFont="1" applyBorder="1"/>
    <xf numFmtId="0" fontId="8" fillId="0" borderId="0" xfId="0" applyFont="1" applyBorder="1" applyAlignment="1">
      <alignment vertical="center" wrapText="1"/>
    </xf>
    <xf numFmtId="0" fontId="8" fillId="0" borderId="4" xfId="0" applyFont="1" applyBorder="1" applyAlignment="1">
      <alignment vertical="center" wrapText="1"/>
    </xf>
    <xf numFmtId="0" fontId="12" fillId="0" borderId="0" xfId="0" applyFont="1" applyBorder="1" applyAlignment="1"/>
    <xf numFmtId="0" fontId="12" fillId="0" borderId="0" xfId="0" applyFont="1" applyBorder="1" applyAlignment="1">
      <alignment horizontal="center"/>
    </xf>
    <xf numFmtId="0" fontId="12" fillId="0" borderId="0" xfId="0" applyFont="1" applyBorder="1"/>
    <xf numFmtId="0" fontId="15" fillId="0" borderId="2" xfId="0" applyFont="1" applyBorder="1" applyAlignment="1"/>
    <xf numFmtId="0" fontId="12" fillId="0" borderId="2" xfId="0" applyFont="1" applyBorder="1" applyAlignment="1">
      <alignment horizontal="center"/>
    </xf>
    <xf numFmtId="165" fontId="12" fillId="0" borderId="0" xfId="0" applyNumberFormat="1" applyFont="1" applyBorder="1" applyAlignment="1"/>
    <xf numFmtId="165" fontId="12" fillId="0" borderId="0" xfId="0" applyNumberFormat="1" applyFont="1" applyBorder="1" applyAlignment="1">
      <alignment wrapText="1"/>
    </xf>
    <xf numFmtId="165" fontId="15" fillId="0" borderId="0" xfId="0" applyNumberFormat="1" applyFont="1" applyBorder="1" applyAlignment="1">
      <alignment horizontal="right" wrapText="1"/>
    </xf>
    <xf numFmtId="165" fontId="21" fillId="0" borderId="0" xfId="0" applyNumberFormat="1" applyFont="1" applyBorder="1" applyAlignment="1"/>
    <xf numFmtId="165" fontId="15" fillId="0" borderId="0" xfId="0" applyNumberFormat="1" applyFont="1" applyBorder="1" applyAlignment="1">
      <alignment wrapText="1"/>
    </xf>
    <xf numFmtId="0" fontId="22" fillId="0" borderId="0" xfId="0" applyFont="1" applyBorder="1" applyAlignment="1"/>
    <xf numFmtId="0" fontId="22" fillId="0" borderId="0" xfId="0" applyFont="1" applyBorder="1" applyAlignment="1">
      <alignment horizontal="center"/>
    </xf>
    <xf numFmtId="0" fontId="22" fillId="0" borderId="0" xfId="0" applyFont="1" applyBorder="1"/>
    <xf numFmtId="0" fontId="22" fillId="0" borderId="0" xfId="0" applyFont="1" applyBorder="1" applyAlignment="1">
      <alignment horizontal="left"/>
    </xf>
    <xf numFmtId="0" fontId="23" fillId="0" borderId="4" xfId="0" applyFont="1" applyBorder="1" applyAlignment="1"/>
    <xf numFmtId="0" fontId="23" fillId="0" borderId="0" xfId="0" applyFont="1" applyBorder="1" applyAlignment="1"/>
    <xf numFmtId="0" fontId="23" fillId="0" borderId="0" xfId="0" applyFont="1" applyBorder="1" applyAlignment="1">
      <alignment horizontal="center"/>
    </xf>
    <xf numFmtId="0" fontId="23" fillId="0" borderId="0" xfId="0" applyFont="1" applyFill="1" applyBorder="1" applyAlignment="1">
      <alignment horizontal="left"/>
    </xf>
    <xf numFmtId="0" fontId="22" fillId="0" borderId="48" xfId="0" applyFont="1" applyBorder="1" applyAlignment="1"/>
    <xf numFmtId="0" fontId="4" fillId="0" borderId="6" xfId="0" applyFont="1" applyBorder="1"/>
    <xf numFmtId="0" fontId="4" fillId="0" borderId="7" xfId="0" applyFont="1" applyBorder="1"/>
    <xf numFmtId="0" fontId="4" fillId="0" borderId="7" xfId="0" applyFont="1" applyBorder="1" applyAlignment="1">
      <alignment horizontal="center"/>
    </xf>
    <xf numFmtId="0" fontId="24" fillId="0" borderId="4" xfId="0" applyFont="1" applyBorder="1"/>
    <xf numFmtId="0" fontId="25" fillId="0" borderId="9" xfId="0" applyFont="1" applyBorder="1" applyAlignment="1">
      <alignment horizontal="center" vertical="center" wrapText="1"/>
    </xf>
    <xf numFmtId="0" fontId="25" fillId="0" borderId="10" xfId="0" applyFont="1" applyBorder="1" applyAlignment="1">
      <alignment horizontal="center" vertical="center" wrapText="1"/>
    </xf>
    <xf numFmtId="0" fontId="5" fillId="0" borderId="12" xfId="0" applyFont="1" applyBorder="1" applyAlignment="1">
      <alignment horizontal="center" vertical="center"/>
    </xf>
    <xf numFmtId="14" fontId="5" fillId="0" borderId="0" xfId="0" applyNumberFormat="1" applyFont="1" applyAlignment="1">
      <alignment horizontal="center" vertical="center"/>
    </xf>
    <xf numFmtId="0" fontId="26" fillId="0" borderId="13" xfId="0" applyFont="1" applyBorder="1" applyAlignment="1">
      <alignment horizontal="center" vertical="center"/>
    </xf>
    <xf numFmtId="166" fontId="27" fillId="0" borderId="13" xfId="0" applyNumberFormat="1" applyFont="1" applyBorder="1" applyAlignment="1">
      <alignment horizontal="center" vertical="center"/>
    </xf>
    <xf numFmtId="0" fontId="5" fillId="0" borderId="13" xfId="0" applyNumberFormat="1" applyFont="1" applyBorder="1" applyAlignment="1">
      <alignment horizontal="center" vertical="center"/>
    </xf>
    <xf numFmtId="0" fontId="26" fillId="0" borderId="12" xfId="0" applyFont="1" applyBorder="1" applyAlignment="1">
      <alignment horizontal="center" vertical="center"/>
    </xf>
    <xf numFmtId="0" fontId="22" fillId="0" borderId="50" xfId="0" applyFont="1" applyBorder="1" applyAlignment="1"/>
    <xf numFmtId="0" fontId="4" fillId="0" borderId="8" xfId="0" applyFont="1" applyBorder="1"/>
    <xf numFmtId="0" fontId="4" fillId="0" borderId="5" xfId="0" applyFont="1" applyBorder="1"/>
    <xf numFmtId="0" fontId="25" fillId="0" borderId="11" xfId="0" applyFont="1" applyBorder="1" applyAlignment="1">
      <alignment horizontal="center" vertical="center" wrapText="1"/>
    </xf>
    <xf numFmtId="4" fontId="5" fillId="0" borderId="13" xfId="0" applyNumberFormat="1" applyFont="1" applyBorder="1" applyAlignment="1">
      <alignment horizontal="center" vertical="center"/>
    </xf>
    <xf numFmtId="4" fontId="29" fillId="0" borderId="14" xfId="0" applyNumberFormat="1" applyFont="1" applyBorder="1" applyAlignment="1">
      <alignment horizontal="center" vertical="center"/>
    </xf>
    <xf numFmtId="0" fontId="14" fillId="0" borderId="0" xfId="0" applyFont="1"/>
    <xf numFmtId="0" fontId="14" fillId="0" borderId="0" xfId="0" applyFont="1" applyBorder="1"/>
    <xf numFmtId="0" fontId="14" fillId="0" borderId="5" xfId="0" applyFont="1" applyBorder="1"/>
    <xf numFmtId="0" fontId="0" fillId="0" borderId="0" xfId="0" applyBorder="1" applyAlignment="1"/>
    <xf numFmtId="0" fontId="0" fillId="0" borderId="0" xfId="0" applyBorder="1" applyAlignment="1">
      <alignment horizontal="center"/>
    </xf>
    <xf numFmtId="0" fontId="0" fillId="0" borderId="0" xfId="0" applyFont="1" applyBorder="1"/>
    <xf numFmtId="0" fontId="30" fillId="0" borderId="2" xfId="0" applyFont="1" applyBorder="1" applyAlignment="1"/>
    <xf numFmtId="0" fontId="0" fillId="0" borderId="2" xfId="0" applyBorder="1" applyAlignment="1">
      <alignment horizontal="center"/>
    </xf>
    <xf numFmtId="165" fontId="14" fillId="0" borderId="0" xfId="0" applyNumberFormat="1" applyFont="1" applyBorder="1" applyAlignment="1"/>
    <xf numFmtId="165" fontId="14" fillId="0" borderId="0" xfId="0" applyNumberFormat="1" applyFont="1" applyBorder="1" applyAlignment="1">
      <alignment wrapText="1"/>
    </xf>
    <xf numFmtId="165" fontId="4" fillId="0" borderId="0" xfId="0" applyNumberFormat="1" applyFont="1" applyBorder="1" applyAlignment="1">
      <alignment horizontal="right" wrapText="1"/>
    </xf>
    <xf numFmtId="165" fontId="34" fillId="0" borderId="0" xfId="0" applyNumberFormat="1" applyFont="1" applyBorder="1" applyAlignment="1"/>
    <xf numFmtId="0" fontId="35" fillId="0" borderId="2" xfId="0" applyFont="1" applyBorder="1" applyAlignment="1"/>
    <xf numFmtId="0" fontId="35" fillId="0" borderId="2" xfId="0" applyFont="1" applyBorder="1" applyAlignment="1">
      <alignment horizontal="center"/>
    </xf>
    <xf numFmtId="0" fontId="35" fillId="0" borderId="2" xfId="0" applyFont="1" applyBorder="1"/>
    <xf numFmtId="0" fontId="36" fillId="0" borderId="4" xfId="0" applyFont="1" applyBorder="1" applyAlignment="1"/>
    <xf numFmtId="0" fontId="36" fillId="0" borderId="0" xfId="0" applyFont="1" applyBorder="1" applyAlignment="1"/>
    <xf numFmtId="0" fontId="36" fillId="0" borderId="0" xfId="0" applyFont="1" applyBorder="1" applyAlignment="1">
      <alignment horizontal="center"/>
    </xf>
    <xf numFmtId="0" fontId="35" fillId="0" borderId="0" xfId="0" applyFont="1" applyBorder="1"/>
    <xf numFmtId="0" fontId="2" fillId="0" borderId="0" xfId="0" applyFont="1" applyBorder="1"/>
    <xf numFmtId="0" fontId="35" fillId="0" borderId="6" xfId="0" applyFont="1" applyBorder="1"/>
    <xf numFmtId="0" fontId="35" fillId="0" borderId="7" xfId="0" applyFont="1" applyBorder="1"/>
    <xf numFmtId="0" fontId="35" fillId="0" borderId="7" xfId="0" applyFont="1" applyBorder="1" applyAlignment="1">
      <alignment horizontal="center"/>
    </xf>
    <xf numFmtId="0" fontId="37" fillId="0" borderId="4" xfId="0" applyFont="1" applyBorder="1"/>
    <xf numFmtId="0" fontId="25" fillId="0" borderId="13" xfId="0" applyFont="1" applyBorder="1" applyAlignment="1">
      <alignment horizontal="center" vertical="center" wrapText="1"/>
    </xf>
    <xf numFmtId="166" fontId="2" fillId="0" borderId="13" xfId="0" applyNumberFormat="1" applyFont="1" applyBorder="1" applyAlignment="1">
      <alignment horizontal="center" vertical="center"/>
    </xf>
    <xf numFmtId="0" fontId="38" fillId="0" borderId="0" xfId="0" applyFont="1" applyAlignment="1">
      <alignment horizontal="right"/>
    </xf>
    <xf numFmtId="0" fontId="35" fillId="0" borderId="8" xfId="0" applyFont="1" applyBorder="1"/>
    <xf numFmtId="0" fontId="6" fillId="0" borderId="0" xfId="0" applyFont="1" applyBorder="1" applyAlignment="1">
      <alignment vertical="center"/>
    </xf>
    <xf numFmtId="0" fontId="28" fillId="0" borderId="0" xfId="0" applyFont="1" applyBorder="1" applyAlignment="1"/>
    <xf numFmtId="0" fontId="39" fillId="0" borderId="0" xfId="0" applyFont="1" applyBorder="1" applyAlignment="1"/>
    <xf numFmtId="0" fontId="2" fillId="0" borderId="0" xfId="0" applyFont="1" applyBorder="1" applyAlignment="1"/>
    <xf numFmtId="0" fontId="4" fillId="0" borderId="0" xfId="0" applyFont="1" applyBorder="1" applyAlignment="1"/>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0" borderId="0" xfId="0" applyBorder="1"/>
    <xf numFmtId="0" fontId="8" fillId="0" borderId="4" xfId="0" applyFont="1" applyBorder="1" applyAlignment="1">
      <alignment horizontal="right" vertical="center"/>
    </xf>
    <xf numFmtId="0" fontId="8" fillId="0" borderId="0" xfId="0" applyFont="1" applyBorder="1" applyAlignment="1">
      <alignment horizontal="right" vertical="center"/>
    </xf>
    <xf numFmtId="0" fontId="8" fillId="0" borderId="5" xfId="0" applyFont="1" applyBorder="1" applyAlignment="1">
      <alignment horizontal="right" vertical="center"/>
    </xf>
    <xf numFmtId="0" fontId="8" fillId="0" borderId="13" xfId="0" applyFont="1" applyBorder="1" applyAlignment="1">
      <alignment horizontal="center"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8" fillId="0" borderId="20" xfId="0" applyFont="1" applyBorder="1" applyAlignment="1">
      <alignment horizontal="left" vertical="center" wrapText="1"/>
    </xf>
    <xf numFmtId="0" fontId="36" fillId="0" borderId="0" xfId="0" applyFont="1" applyFill="1" applyBorder="1" applyAlignment="1">
      <alignment horizontal="left"/>
    </xf>
    <xf numFmtId="0" fontId="2" fillId="0" borderId="0" xfId="0" applyFont="1" applyBorder="1" applyAlignment="1">
      <alignment horizontal="left"/>
    </xf>
    <xf numFmtId="4" fontId="29" fillId="0" borderId="13" xfId="0" applyNumberFormat="1" applyFont="1" applyBorder="1" applyAlignment="1">
      <alignment horizontal="center" vertical="center"/>
    </xf>
    <xf numFmtId="0" fontId="2" fillId="0" borderId="0" xfId="0" applyFont="1" applyBorder="1" applyAlignment="1">
      <alignment horizontal="left"/>
    </xf>
    <xf numFmtId="0" fontId="36" fillId="0" borderId="0" xfId="0" applyFont="1" applyFill="1" applyBorder="1" applyAlignment="1">
      <alignment horizontal="left"/>
    </xf>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13" xfId="0" applyFont="1" applyBorder="1" applyAlignment="1">
      <alignment horizontal="center" vertical="center" wrapText="1"/>
    </xf>
    <xf numFmtId="0" fontId="8" fillId="0" borderId="19" xfId="0" applyFont="1" applyBorder="1" applyAlignment="1">
      <alignment horizontal="left" vertical="center" wrapText="1"/>
    </xf>
    <xf numFmtId="0" fontId="2" fillId="0" borderId="13" xfId="0" applyFont="1" applyBorder="1" applyAlignment="1">
      <alignment horizontal="center"/>
    </xf>
    <xf numFmtId="0" fontId="0" fillId="0" borderId="13" xfId="0" applyBorder="1" applyAlignment="1">
      <alignment horizontal="center"/>
    </xf>
    <xf numFmtId="0" fontId="5" fillId="0" borderId="13" xfId="0" applyFont="1" applyBorder="1" applyAlignment="1">
      <alignment horizontal="center"/>
    </xf>
    <xf numFmtId="14" fontId="42" fillId="0" borderId="13" xfId="0" applyNumberFormat="1" applyFont="1" applyBorder="1" applyAlignment="1">
      <alignment horizontal="center"/>
    </xf>
    <xf numFmtId="0" fontId="44" fillId="0" borderId="13" xfId="0" applyFont="1" applyBorder="1" applyAlignment="1">
      <alignment horizontal="center"/>
    </xf>
    <xf numFmtId="166" fontId="42" fillId="0" borderId="13" xfId="0" applyNumberFormat="1" applyFont="1" applyBorder="1" applyAlignment="1">
      <alignment horizontal="center"/>
    </xf>
    <xf numFmtId="4" fontId="42" fillId="0" borderId="13" xfId="0" applyNumberFormat="1" applyFont="1" applyBorder="1" applyAlignment="1">
      <alignment horizontal="center"/>
    </xf>
    <xf numFmtId="0" fontId="42" fillId="0" borderId="13" xfId="0" applyFont="1" applyBorder="1" applyAlignment="1">
      <alignment horizontal="center"/>
    </xf>
    <xf numFmtId="4" fontId="2" fillId="0" borderId="13" xfId="0" applyNumberFormat="1" applyFont="1" applyBorder="1" applyAlignment="1">
      <alignment horizontal="center"/>
    </xf>
    <xf numFmtId="166" fontId="2" fillId="0" borderId="13" xfId="0" applyNumberFormat="1" applyFont="1" applyBorder="1" applyAlignment="1">
      <alignment horizontal="center"/>
    </xf>
    <xf numFmtId="0" fontId="45" fillId="0" borderId="13" xfId="0" applyFont="1" applyBorder="1" applyAlignment="1">
      <alignment horizontal="center" vertical="center"/>
    </xf>
    <xf numFmtId="0" fontId="5" fillId="0" borderId="34" xfId="0" applyFont="1" applyBorder="1" applyAlignment="1">
      <alignment horizontal="center" vertical="center"/>
    </xf>
    <xf numFmtId="164" fontId="27" fillId="0" borderId="13" xfId="0" applyNumberFormat="1" applyFont="1" applyBorder="1" applyAlignment="1">
      <alignment horizontal="center" vertical="center"/>
    </xf>
    <xf numFmtId="0" fontId="48" fillId="0" borderId="4" xfId="0" applyFont="1" applyBorder="1" applyAlignment="1"/>
    <xf numFmtId="0" fontId="0" fillId="0" borderId="0" xfId="0" applyBorder="1" applyAlignment="1">
      <alignment horizontal="center" vertical="center"/>
    </xf>
    <xf numFmtId="0" fontId="26" fillId="0" borderId="29" xfId="0" applyFont="1" applyBorder="1" applyAlignment="1">
      <alignment horizontal="center" vertical="center"/>
    </xf>
    <xf numFmtId="4" fontId="29" fillId="0" borderId="34" xfId="0" applyNumberFormat="1" applyFont="1" applyBorder="1" applyAlignment="1">
      <alignment horizontal="center" vertical="center"/>
    </xf>
    <xf numFmtId="0" fontId="26" fillId="0" borderId="34" xfId="0" applyFont="1" applyBorder="1" applyAlignment="1">
      <alignment horizontal="center" vertical="center"/>
    </xf>
    <xf numFmtId="166" fontId="4" fillId="0" borderId="34" xfId="0" applyNumberFormat="1" applyFont="1" applyBorder="1" applyAlignment="1">
      <alignment horizontal="center" vertical="center"/>
    </xf>
    <xf numFmtId="0" fontId="5" fillId="0" borderId="34" xfId="0" applyNumberFormat="1" applyFont="1" applyBorder="1" applyAlignment="1">
      <alignment horizontal="center" vertical="center"/>
    </xf>
    <xf numFmtId="14" fontId="4" fillId="0" borderId="34" xfId="0" applyNumberFormat="1" applyFont="1" applyBorder="1" applyAlignment="1">
      <alignment horizontal="center" vertical="center"/>
    </xf>
    <xf numFmtId="0" fontId="2" fillId="0" borderId="13" xfId="0" applyFont="1" applyBorder="1" applyAlignment="1">
      <alignment horizontal="center" vertical="center"/>
    </xf>
    <xf numFmtId="4" fontId="5" fillId="0" borderId="16" xfId="0" applyNumberFormat="1" applyFont="1" applyBorder="1" applyAlignment="1">
      <alignment horizontal="center" vertical="center"/>
    </xf>
    <xf numFmtId="0" fontId="42" fillId="0" borderId="13" xfId="0" applyFont="1" applyBorder="1" applyAlignment="1">
      <alignment horizontal="center" vertical="center"/>
    </xf>
    <xf numFmtId="166" fontId="41" fillId="0" borderId="13" xfId="0" applyNumberFormat="1" applyFont="1" applyBorder="1" applyAlignment="1">
      <alignment horizontal="center" vertical="center"/>
    </xf>
    <xf numFmtId="4" fontId="42" fillId="0" borderId="13" xfId="0" applyNumberFormat="1"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7" fontId="41" fillId="0" borderId="12" xfId="0" applyNumberFormat="1" applyFont="1" applyBorder="1" applyAlignment="1">
      <alignment horizontal="center" vertical="center"/>
    </xf>
    <xf numFmtId="0" fontId="41" fillId="0" borderId="14" xfId="0" applyFont="1" applyBorder="1" applyAlignment="1">
      <alignment horizontal="center" vertical="center"/>
    </xf>
    <xf numFmtId="166" fontId="5" fillId="0" borderId="16" xfId="0" applyNumberFormat="1" applyFont="1" applyBorder="1" applyAlignment="1">
      <alignment horizontal="center" vertical="center"/>
    </xf>
    <xf numFmtId="0" fontId="0" fillId="0" borderId="16" xfId="0" applyBorder="1" applyAlignment="1">
      <alignment horizontal="center" vertical="center"/>
    </xf>
    <xf numFmtId="0" fontId="50" fillId="0" borderId="13" xfId="0" applyFont="1" applyBorder="1" applyAlignment="1">
      <alignment horizontal="center" vertical="center"/>
    </xf>
    <xf numFmtId="166" fontId="4" fillId="0" borderId="13" xfId="0" applyNumberFormat="1" applyFont="1" applyBorder="1" applyAlignment="1">
      <alignment horizontal="center" vertical="center"/>
    </xf>
    <xf numFmtId="4" fontId="41" fillId="0" borderId="13" xfId="0" applyNumberFormat="1" applyFont="1" applyBorder="1" applyAlignment="1">
      <alignment horizontal="center" vertical="center"/>
    </xf>
    <xf numFmtId="4" fontId="41" fillId="0" borderId="34" xfId="0" applyNumberFormat="1" applyFont="1" applyBorder="1" applyAlignment="1">
      <alignment horizontal="center" vertical="center"/>
    </xf>
    <xf numFmtId="14" fontId="4" fillId="0" borderId="13" xfId="0" applyNumberFormat="1" applyFont="1" applyBorder="1" applyAlignment="1">
      <alignment horizontal="center" vertical="center"/>
    </xf>
    <xf numFmtId="0" fontId="42" fillId="0" borderId="34" xfId="0" applyFont="1" applyBorder="1" applyAlignment="1">
      <alignment horizontal="center" vertical="center"/>
    </xf>
    <xf numFmtId="4" fontId="44" fillId="0" borderId="13" xfId="0" applyNumberFormat="1"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0" fillId="0" borderId="27" xfId="0" applyBorder="1"/>
    <xf numFmtId="0" fontId="0" fillId="0" borderId="28" xfId="0" applyBorder="1"/>
    <xf numFmtId="0" fontId="43" fillId="0" borderId="13" xfId="0" applyFont="1" applyBorder="1" applyAlignment="1">
      <alignment horizontal="center"/>
    </xf>
    <xf numFmtId="0" fontId="4" fillId="0" borderId="13" xfId="0" applyFont="1" applyBorder="1" applyAlignment="1">
      <alignment horizontal="center"/>
    </xf>
    <xf numFmtId="166" fontId="5" fillId="0" borderId="13" xfId="0" applyNumberFormat="1" applyFont="1" applyBorder="1" applyAlignment="1">
      <alignment horizontal="center"/>
    </xf>
    <xf numFmtId="4" fontId="5" fillId="0" borderId="13" xfId="0" applyNumberFormat="1" applyFont="1" applyBorder="1" applyAlignment="1">
      <alignment horizontal="center"/>
    </xf>
    <xf numFmtId="14" fontId="43" fillId="0" borderId="13" xfId="0" applyNumberFormat="1" applyFont="1" applyBorder="1" applyAlignment="1">
      <alignment horizontal="center"/>
    </xf>
    <xf numFmtId="166" fontId="43" fillId="0" borderId="13" xfId="0" applyNumberFormat="1" applyFont="1" applyBorder="1" applyAlignment="1">
      <alignment horizontal="center"/>
    </xf>
    <xf numFmtId="4" fontId="43" fillId="0" borderId="13" xfId="0" applyNumberFormat="1" applyFont="1" applyBorder="1" applyAlignment="1">
      <alignment horizontal="center"/>
    </xf>
    <xf numFmtId="0" fontId="35" fillId="0" borderId="4" xfId="0" applyFont="1" applyBorder="1"/>
    <xf numFmtId="0" fontId="35" fillId="0" borderId="0" xfId="0" applyFont="1" applyBorder="1" applyAlignment="1">
      <alignment horizontal="center"/>
    </xf>
    <xf numFmtId="0" fontId="35" fillId="0" borderId="5" xfId="0" applyFont="1" applyBorder="1"/>
    <xf numFmtId="0" fontId="37" fillId="0" borderId="13" xfId="0" applyFont="1" applyBorder="1"/>
    <xf numFmtId="0" fontId="35" fillId="0" borderId="13" xfId="0" applyFont="1" applyBorder="1"/>
    <xf numFmtId="0" fontId="14" fillId="0" borderId="13" xfId="0" applyFont="1" applyBorder="1"/>
    <xf numFmtId="0" fontId="8" fillId="0" borderId="4" xfId="0" applyFont="1" applyBorder="1" applyAlignment="1">
      <alignment horizontal="right" vertical="center"/>
    </xf>
    <xf numFmtId="0" fontId="8" fillId="0" borderId="0" xfId="0" applyFont="1" applyBorder="1" applyAlignment="1">
      <alignment horizontal="right" vertical="center"/>
    </xf>
    <xf numFmtId="0" fontId="8" fillId="0" borderId="5" xfId="0" applyFont="1" applyBorder="1" applyAlignment="1">
      <alignment horizontal="right" vertical="center"/>
    </xf>
    <xf numFmtId="0" fontId="4" fillId="0" borderId="0" xfId="0" applyFont="1" applyBorder="1" applyAlignment="1">
      <alignment vertical="center"/>
    </xf>
    <xf numFmtId="43" fontId="5" fillId="0" borderId="13" xfId="1" applyFont="1" applyBorder="1" applyAlignment="1">
      <alignment horizontal="center" vertical="center"/>
    </xf>
    <xf numFmtId="0" fontId="49" fillId="0" borderId="0" xfId="0" applyFont="1"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2" fillId="0" borderId="4" xfId="0" applyFont="1" applyBorder="1" applyAlignment="1">
      <alignment horizontal="left"/>
    </xf>
    <xf numFmtId="0" fontId="2" fillId="0" borderId="0" xfId="0" applyFont="1" applyBorder="1" applyAlignment="1">
      <alignment horizontal="left"/>
    </xf>
    <xf numFmtId="0" fontId="2" fillId="0" borderId="0" xfId="0" applyFont="1" applyBorder="1" applyAlignment="1">
      <alignment horizontal="right"/>
    </xf>
    <xf numFmtId="0" fontId="2" fillId="0" borderId="5" xfId="0" applyFont="1" applyBorder="1" applyAlignment="1">
      <alignment horizontal="right"/>
    </xf>
    <xf numFmtId="166" fontId="4" fillId="0" borderId="13" xfId="0" applyNumberFormat="1" applyFont="1" applyBorder="1" applyAlignment="1">
      <alignment horizontal="center" vertical="center"/>
    </xf>
    <xf numFmtId="4" fontId="41" fillId="0" borderId="13" xfId="0" applyNumberFormat="1" applyFont="1" applyBorder="1" applyAlignment="1">
      <alignment horizontal="center" vertical="center"/>
    </xf>
    <xf numFmtId="0" fontId="36" fillId="0" borderId="4" xfId="0" applyFont="1" applyFill="1" applyBorder="1" applyAlignment="1">
      <alignment horizontal="left"/>
    </xf>
    <xf numFmtId="0" fontId="36" fillId="0" borderId="0" xfId="0" applyFont="1" applyFill="1" applyBorder="1" applyAlignment="1">
      <alignment horizontal="left"/>
    </xf>
    <xf numFmtId="0" fontId="2" fillId="0" borderId="0" xfId="0" applyFont="1" applyFill="1" applyBorder="1" applyAlignment="1">
      <alignment horizontal="right"/>
    </xf>
    <xf numFmtId="0" fontId="2" fillId="0" borderId="5" xfId="0" applyFont="1" applyFill="1" applyBorder="1" applyAlignment="1">
      <alignment horizontal="right"/>
    </xf>
    <xf numFmtId="0" fontId="36" fillId="0" borderId="4" xfId="0" applyFont="1" applyBorder="1" applyAlignment="1">
      <alignment horizontal="left"/>
    </xf>
    <xf numFmtId="0" fontId="36" fillId="0" borderId="0" xfId="0" applyFont="1" applyBorder="1" applyAlignment="1">
      <alignment horizontal="left"/>
    </xf>
    <xf numFmtId="165" fontId="33" fillId="4" borderId="4" xfId="0" applyNumberFormat="1" applyFont="1" applyFill="1" applyBorder="1" applyAlignment="1">
      <alignment horizontal="center"/>
    </xf>
    <xf numFmtId="165" fontId="33" fillId="4" borderId="0" xfId="0" applyNumberFormat="1" applyFont="1" applyFill="1" applyBorder="1" applyAlignment="1">
      <alignment horizontal="center"/>
    </xf>
    <xf numFmtId="165" fontId="33" fillId="4" borderId="5" xfId="0" applyNumberFormat="1" applyFont="1" applyFill="1" applyBorder="1" applyAlignment="1">
      <alignment horizontal="center"/>
    </xf>
    <xf numFmtId="0" fontId="2" fillId="0" borderId="1" xfId="0" applyFont="1" applyBorder="1" applyAlignment="1">
      <alignment horizontal="left" vertical="top"/>
    </xf>
    <xf numFmtId="0" fontId="2" fillId="0" borderId="2" xfId="0" applyFont="1" applyBorder="1" applyAlignment="1">
      <alignment horizontal="left" vertical="top"/>
    </xf>
    <xf numFmtId="0" fontId="14" fillId="0" borderId="4" xfId="0" applyFont="1" applyBorder="1" applyAlignment="1">
      <alignment horizontal="center"/>
    </xf>
    <xf numFmtId="0" fontId="14" fillId="0" borderId="0" xfId="0" applyFont="1" applyBorder="1" applyAlignment="1">
      <alignment horizontal="center"/>
    </xf>
    <xf numFmtId="165" fontId="4" fillId="0" borderId="0" xfId="0" applyNumberFormat="1" applyFont="1" applyBorder="1" applyAlignment="1">
      <alignment horizontal="left" wrapText="1"/>
    </xf>
    <xf numFmtId="165" fontId="4" fillId="0" borderId="5" xfId="0" applyNumberFormat="1" applyFont="1" applyBorder="1" applyAlignment="1">
      <alignment horizontal="left" wrapText="1"/>
    </xf>
    <xf numFmtId="0" fontId="2" fillId="0" borderId="2" xfId="0" applyFont="1" applyBorder="1" applyAlignment="1">
      <alignment horizontal="left"/>
    </xf>
    <xf numFmtId="0" fontId="2" fillId="0" borderId="3" xfId="0" applyFont="1" applyBorder="1" applyAlignment="1">
      <alignment horizontal="left"/>
    </xf>
    <xf numFmtId="0" fontId="31" fillId="3" borderId="4"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5"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0" xfId="0" applyFont="1" applyFill="1" applyBorder="1" applyAlignment="1">
      <alignment horizontal="center" vertical="center"/>
    </xf>
    <xf numFmtId="0" fontId="18" fillId="3" borderId="5" xfId="0" applyFont="1" applyFill="1" applyBorder="1" applyAlignment="1">
      <alignment horizontal="center" vertical="center"/>
    </xf>
    <xf numFmtId="0" fontId="32" fillId="3" borderId="6" xfId="0" applyFont="1" applyFill="1" applyBorder="1" applyAlignment="1">
      <alignment horizontal="center" vertical="center"/>
    </xf>
    <xf numFmtId="0" fontId="32" fillId="3" borderId="7" xfId="0" applyFont="1" applyFill="1" applyBorder="1" applyAlignment="1">
      <alignment horizontal="center" vertical="center"/>
    </xf>
    <xf numFmtId="0" fontId="32" fillId="3" borderId="8" xfId="0" applyFont="1" applyFill="1" applyBorder="1" applyAlignment="1">
      <alignment horizontal="center" vertical="center"/>
    </xf>
    <xf numFmtId="165" fontId="4" fillId="0" borderId="0" xfId="0" applyNumberFormat="1" applyFont="1" applyBorder="1" applyAlignment="1">
      <alignment horizontal="center" wrapText="1"/>
    </xf>
    <xf numFmtId="165" fontId="4" fillId="0" borderId="5" xfId="0" applyNumberFormat="1" applyFont="1" applyBorder="1" applyAlignment="1">
      <alignment horizontal="center" wrapText="1"/>
    </xf>
    <xf numFmtId="0" fontId="30" fillId="0" borderId="0"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48" xfId="0" applyFont="1" applyBorder="1" applyAlignment="1">
      <alignment horizontal="center"/>
    </xf>
    <xf numFmtId="0" fontId="4" fillId="0" borderId="50" xfId="0" applyFont="1" applyBorder="1" applyAlignment="1">
      <alignment horizontal="center"/>
    </xf>
    <xf numFmtId="0" fontId="16" fillId="3" borderId="1" xfId="0"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4" fontId="29" fillId="0" borderId="13" xfId="0" applyNumberFormat="1" applyFont="1" applyBorder="1" applyAlignment="1">
      <alignment horizontal="center" vertical="center"/>
    </xf>
    <xf numFmtId="14" fontId="4" fillId="0" borderId="13" xfId="0" applyNumberFormat="1" applyFont="1" applyBorder="1" applyAlignment="1">
      <alignment horizontal="center" vertical="center"/>
    </xf>
    <xf numFmtId="0" fontId="26" fillId="0" borderId="24" xfId="0" applyFont="1" applyBorder="1" applyAlignment="1">
      <alignment horizontal="center" vertical="center"/>
    </xf>
    <xf numFmtId="0" fontId="26" fillId="0" borderId="34" xfId="0" applyFont="1" applyBorder="1" applyAlignment="1">
      <alignment horizontal="center" vertical="center"/>
    </xf>
    <xf numFmtId="0" fontId="26" fillId="0" borderId="13" xfId="0" applyFont="1" applyBorder="1" applyAlignment="1">
      <alignment horizontal="center" vertical="center"/>
    </xf>
    <xf numFmtId="0" fontId="5" fillId="0" borderId="13" xfId="0" applyNumberFormat="1"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5" fillId="0" borderId="4" xfId="0" applyFont="1" applyBorder="1" applyAlignment="1">
      <alignment horizontal="center"/>
    </xf>
    <xf numFmtId="0" fontId="5" fillId="0" borderId="0" xfId="0" applyFont="1" applyBorder="1" applyAlignment="1">
      <alignment horizontal="center"/>
    </xf>
    <xf numFmtId="0" fontId="5" fillId="0" borderId="5" xfId="0" applyFont="1" applyBorder="1" applyAlignment="1">
      <alignment horizontal="center"/>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8" fillId="0" borderId="4" xfId="0" applyFont="1" applyBorder="1" applyAlignment="1">
      <alignment horizontal="left" vertical="center" wrapText="1"/>
    </xf>
    <xf numFmtId="0" fontId="8" fillId="0" borderId="0" xfId="0" applyFont="1" applyBorder="1" applyAlignment="1">
      <alignment horizontal="left" vertical="center" wrapText="1"/>
    </xf>
    <xf numFmtId="0" fontId="8" fillId="0" borderId="5" xfId="0" applyFont="1" applyBorder="1" applyAlignment="1">
      <alignment horizontal="left" vertical="center" wrapText="1"/>
    </xf>
    <xf numFmtId="0" fontId="5" fillId="0" borderId="4" xfId="0" applyFont="1" applyBorder="1" applyAlignment="1">
      <alignment horizontal="left"/>
    </xf>
    <xf numFmtId="0" fontId="5" fillId="0" borderId="0" xfId="0" applyFont="1" applyBorder="1" applyAlignment="1">
      <alignment horizontal="left"/>
    </xf>
    <xf numFmtId="0" fontId="5" fillId="0" borderId="5" xfId="0" applyFont="1" applyBorder="1" applyAlignment="1">
      <alignment horizontal="left"/>
    </xf>
    <xf numFmtId="0" fontId="8" fillId="0" borderId="4" xfId="0" applyFont="1" applyBorder="1" applyAlignment="1">
      <alignment horizontal="center" vertical="center" wrapText="1"/>
    </xf>
    <xf numFmtId="0" fontId="8"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8" fillId="0" borderId="5" xfId="0" applyFont="1" applyBorder="1" applyAlignment="1">
      <alignment horizontal="right" vertical="center"/>
    </xf>
    <xf numFmtId="0" fontId="8" fillId="0" borderId="13" xfId="0" applyFont="1" applyBorder="1" applyAlignment="1">
      <alignment horizontal="center"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39" xfId="0" applyFont="1" applyBorder="1" applyAlignment="1">
      <alignment horizontal="left" vertical="center" wrapText="1"/>
    </xf>
    <xf numFmtId="0" fontId="8" fillId="0" borderId="40" xfId="0" applyFont="1" applyBorder="1" applyAlignment="1">
      <alignment horizontal="left" vertical="center" wrapText="1"/>
    </xf>
    <xf numFmtId="0" fontId="8" fillId="0" borderId="41"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9" fillId="0" borderId="20" xfId="0" applyFont="1" applyBorder="1" applyAlignment="1">
      <alignment horizontal="left" vertical="center" wrapText="1"/>
    </xf>
    <xf numFmtId="0" fontId="8" fillId="0" borderId="36" xfId="0" applyFont="1" applyBorder="1" applyAlignment="1">
      <alignment horizontal="right" vertical="center" wrapText="1"/>
    </xf>
    <xf numFmtId="0" fontId="8" fillId="0" borderId="37" xfId="0" applyFont="1" applyBorder="1" applyAlignment="1">
      <alignment horizontal="right" vertical="center" wrapText="1"/>
    </xf>
    <xf numFmtId="0" fontId="8" fillId="0" borderId="38" xfId="0" applyFont="1" applyBorder="1" applyAlignment="1">
      <alignment horizontal="right" vertical="center" wrapText="1"/>
    </xf>
    <xf numFmtId="0" fontId="10" fillId="0" borderId="21"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31"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4" xfId="0" applyFont="1" applyBorder="1" applyAlignment="1">
      <alignment horizontal="center" vertical="center" wrapText="1"/>
    </xf>
    <xf numFmtId="2" fontId="8" fillId="0" borderId="24" xfId="0" applyNumberFormat="1" applyFont="1" applyBorder="1" applyAlignment="1">
      <alignment horizontal="center" vertical="center" wrapText="1"/>
    </xf>
    <xf numFmtId="2" fontId="8" fillId="0" borderId="29" xfId="0" applyNumberFormat="1" applyFont="1" applyBorder="1" applyAlignment="1">
      <alignment horizontal="center" vertical="center" wrapText="1"/>
    </xf>
    <xf numFmtId="2" fontId="8" fillId="0" borderId="34" xfId="0" applyNumberFormat="1" applyFont="1" applyBorder="1" applyAlignment="1">
      <alignment horizontal="center" vertical="center" wrapText="1"/>
    </xf>
    <xf numFmtId="1" fontId="8" fillId="0" borderId="24" xfId="0" applyNumberFormat="1" applyFont="1" applyBorder="1" applyAlignment="1">
      <alignment horizontal="center" vertical="center" wrapText="1"/>
    </xf>
    <xf numFmtId="1" fontId="8" fillId="0" borderId="29" xfId="0" applyNumberFormat="1" applyFont="1" applyBorder="1" applyAlignment="1">
      <alignment horizontal="center" vertical="center" wrapText="1"/>
    </xf>
    <xf numFmtId="1" fontId="8" fillId="0" borderId="34" xfId="0" applyNumberFormat="1" applyFont="1" applyBorder="1" applyAlignment="1">
      <alignment horizontal="center" vertical="center" wrapText="1"/>
    </xf>
    <xf numFmtId="2" fontId="8" fillId="0" borderId="25" xfId="0" applyNumberFormat="1" applyFont="1" applyBorder="1" applyAlignment="1">
      <alignment horizontal="right" vertical="center" wrapText="1"/>
    </xf>
    <xf numFmtId="2" fontId="8" fillId="0" borderId="30" xfId="0" applyNumberFormat="1" applyFont="1" applyBorder="1" applyAlignment="1">
      <alignment horizontal="right" vertical="center" wrapText="1"/>
    </xf>
    <xf numFmtId="2" fontId="8" fillId="0" borderId="35" xfId="0" applyNumberFormat="1" applyFont="1" applyBorder="1" applyAlignment="1">
      <alignment horizontal="righ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0" borderId="27" xfId="0" applyFont="1" applyBorder="1" applyAlignment="1">
      <alignment horizontal="left" vertical="center" wrapText="1"/>
    </xf>
    <xf numFmtId="0" fontId="8" fillId="0" borderId="28" xfId="0" applyFont="1" applyBorder="1" applyAlignment="1">
      <alignment horizontal="left" vertical="center" wrapText="1"/>
    </xf>
    <xf numFmtId="0" fontId="8" fillId="0" borderId="32" xfId="0" applyFont="1" applyBorder="1" applyAlignment="1">
      <alignment horizontal="left" vertical="center" wrapText="1"/>
    </xf>
    <xf numFmtId="0" fontId="8" fillId="0" borderId="33" xfId="0" applyFont="1" applyBorder="1" applyAlignment="1">
      <alignment horizontal="left" vertical="center" wrapText="1"/>
    </xf>
    <xf numFmtId="0" fontId="8" fillId="0" borderId="39" xfId="0" applyFont="1" applyBorder="1" applyAlignment="1">
      <alignment horizontal="right" vertical="center" wrapText="1"/>
    </xf>
    <xf numFmtId="0" fontId="8" fillId="0" borderId="40" xfId="0" applyFont="1" applyBorder="1" applyAlignment="1">
      <alignment horizontal="right" vertical="center" wrapText="1"/>
    </xf>
    <xf numFmtId="0" fontId="8" fillId="0" borderId="41" xfId="0" applyFont="1" applyBorder="1" applyAlignment="1">
      <alignment horizontal="right" vertical="center" wrapText="1"/>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8" fillId="0" borderId="45" xfId="0" applyFont="1" applyBorder="1" applyAlignment="1">
      <alignment horizontal="center" vertical="center" wrapText="1"/>
    </xf>
    <xf numFmtId="0" fontId="8" fillId="0" borderId="46" xfId="0" applyFont="1" applyBorder="1" applyAlignment="1">
      <alignment horizontal="center" vertical="center" wrapText="1"/>
    </xf>
    <xf numFmtId="0" fontId="8" fillId="0" borderId="47" xfId="0" applyFont="1" applyBorder="1" applyAlignment="1">
      <alignment horizontal="center" vertical="center" wrapText="1"/>
    </xf>
    <xf numFmtId="0" fontId="5" fillId="0" borderId="4" xfId="0" applyFont="1" applyBorder="1" applyAlignment="1">
      <alignment horizontal="left" vertical="center"/>
    </xf>
    <xf numFmtId="0" fontId="5" fillId="0" borderId="0" xfId="0" applyFont="1" applyBorder="1" applyAlignment="1">
      <alignment horizontal="left" vertical="center"/>
    </xf>
    <xf numFmtId="0" fontId="5" fillId="0" borderId="5" xfId="0" applyFont="1" applyBorder="1" applyAlignment="1">
      <alignment horizontal="left" vertical="center"/>
    </xf>
    <xf numFmtId="0" fontId="8" fillId="0" borderId="6" xfId="0" applyFont="1" applyBorder="1" applyAlignment="1">
      <alignment horizontal="right" vertical="center" wrapText="1"/>
    </xf>
    <xf numFmtId="0" fontId="8" fillId="0" borderId="7" xfId="0" applyFont="1" applyBorder="1" applyAlignment="1">
      <alignment horizontal="right" vertical="center" wrapText="1"/>
    </xf>
    <xf numFmtId="0" fontId="8" fillId="0" borderId="8" xfId="0" applyFont="1" applyBorder="1" applyAlignment="1">
      <alignment horizontal="right" vertical="center" wrapText="1"/>
    </xf>
    <xf numFmtId="0" fontId="2" fillId="0" borderId="0" xfId="0" applyFont="1" applyBorder="1" applyAlignment="1">
      <alignment horizontal="center"/>
    </xf>
    <xf numFmtId="0" fontId="3" fillId="0" borderId="0" xfId="0" applyFont="1" applyBorder="1" applyAlignment="1">
      <alignment horizontal="center"/>
    </xf>
    <xf numFmtId="0" fontId="15" fillId="0" borderId="0" xfId="0" applyFont="1" applyBorder="1" applyAlignment="1">
      <alignment horizontal="center"/>
    </xf>
    <xf numFmtId="0" fontId="4" fillId="0" borderId="48" xfId="0" applyFont="1" applyBorder="1" applyAlignment="1">
      <alignment horizontal="left"/>
    </xf>
    <xf numFmtId="0" fontId="4" fillId="0" borderId="50" xfId="0" applyFont="1" applyBorder="1" applyAlignment="1">
      <alignment horizontal="left"/>
    </xf>
    <xf numFmtId="0" fontId="17" fillId="3" borderId="4" xfId="0" applyFont="1" applyFill="1" applyBorder="1" applyAlignment="1">
      <alignment horizontal="center" vertical="center"/>
    </xf>
    <xf numFmtId="0" fontId="17" fillId="3" borderId="0" xfId="0" applyFont="1" applyFill="1" applyBorder="1" applyAlignment="1">
      <alignment horizontal="center" vertical="center"/>
    </xf>
    <xf numFmtId="0" fontId="17" fillId="3" borderId="5" xfId="0" applyFont="1" applyFill="1" applyBorder="1" applyAlignment="1">
      <alignment horizontal="center" vertical="center"/>
    </xf>
    <xf numFmtId="0" fontId="19" fillId="3" borderId="6"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8" xfId="0" applyFont="1" applyFill="1" applyBorder="1" applyAlignment="1">
      <alignment horizontal="center" vertical="center"/>
    </xf>
    <xf numFmtId="0" fontId="12" fillId="0" borderId="4" xfId="0" applyFont="1" applyBorder="1" applyAlignment="1">
      <alignment horizontal="center"/>
    </xf>
    <xf numFmtId="0" fontId="12" fillId="0" borderId="0" xfId="0" applyFont="1" applyBorder="1" applyAlignment="1">
      <alignment horizontal="center"/>
    </xf>
    <xf numFmtId="165" fontId="15" fillId="0" borderId="0" xfId="0" applyNumberFormat="1" applyFont="1" applyBorder="1" applyAlignment="1">
      <alignment horizontal="center" wrapText="1"/>
    </xf>
    <xf numFmtId="165" fontId="15" fillId="0" borderId="5" xfId="0" applyNumberFormat="1" applyFont="1" applyBorder="1" applyAlignment="1">
      <alignment horizontal="center" wrapText="1"/>
    </xf>
    <xf numFmtId="165" fontId="20" fillId="4" borderId="4" xfId="0" applyNumberFormat="1" applyFont="1" applyFill="1" applyBorder="1" applyAlignment="1">
      <alignment horizontal="center"/>
    </xf>
    <xf numFmtId="165" fontId="20" fillId="4" borderId="0" xfId="0" applyNumberFormat="1" applyFont="1" applyFill="1" applyBorder="1" applyAlignment="1">
      <alignment horizontal="center"/>
    </xf>
    <xf numFmtId="165" fontId="20" fillId="4" borderId="5" xfId="0" applyNumberFormat="1" applyFont="1" applyFill="1" applyBorder="1" applyAlignment="1">
      <alignment horizontal="center"/>
    </xf>
    <xf numFmtId="0" fontId="15" fillId="0" borderId="4" xfId="0" applyFont="1" applyBorder="1" applyAlignment="1">
      <alignment horizontal="center"/>
    </xf>
    <xf numFmtId="165" fontId="15" fillId="0" borderId="0" xfId="0" applyNumberFormat="1" applyFont="1" applyBorder="1" applyAlignment="1">
      <alignment horizontal="left" wrapText="1"/>
    </xf>
    <xf numFmtId="165" fontId="15" fillId="0" borderId="5" xfId="0" applyNumberFormat="1" applyFont="1" applyBorder="1" applyAlignment="1">
      <alignment horizontal="left" wrapText="1"/>
    </xf>
    <xf numFmtId="0" fontId="22" fillId="0" borderId="4" xfId="0" applyFont="1" applyBorder="1" applyAlignment="1">
      <alignment horizontal="left" vertical="top"/>
    </xf>
    <xf numFmtId="0" fontId="22" fillId="0" borderId="0" xfId="0" applyFont="1" applyBorder="1" applyAlignment="1">
      <alignment horizontal="left" vertical="top"/>
    </xf>
    <xf numFmtId="0" fontId="22" fillId="0" borderId="0" xfId="0" applyFont="1" applyBorder="1" applyAlignment="1">
      <alignment horizontal="left"/>
    </xf>
    <xf numFmtId="0" fontId="22" fillId="0" borderId="5" xfId="0" applyFont="1" applyBorder="1" applyAlignment="1">
      <alignment horizontal="left"/>
    </xf>
    <xf numFmtId="0" fontId="22" fillId="0" borderId="0" xfId="0" applyFont="1" applyBorder="1" applyAlignment="1">
      <alignment horizontal="right"/>
    </xf>
    <xf numFmtId="0" fontId="22" fillId="0" borderId="5" xfId="0" applyFont="1" applyBorder="1" applyAlignment="1">
      <alignment horizontal="right"/>
    </xf>
    <xf numFmtId="0" fontId="23" fillId="0" borderId="4" xfId="0" applyFont="1" applyBorder="1" applyAlignment="1">
      <alignment horizontal="left"/>
    </xf>
    <xf numFmtId="0" fontId="23" fillId="0" borderId="0" xfId="0" applyFont="1" applyBorder="1" applyAlignment="1">
      <alignment horizontal="left"/>
    </xf>
    <xf numFmtId="0" fontId="22" fillId="0" borderId="0" xfId="0" applyFont="1" applyFill="1" applyBorder="1" applyAlignment="1">
      <alignment horizontal="right"/>
    </xf>
    <xf numFmtId="0" fontId="22" fillId="0" borderId="5" xfId="0" applyFont="1" applyFill="1" applyBorder="1" applyAlignment="1">
      <alignment horizontal="right"/>
    </xf>
    <xf numFmtId="4" fontId="5" fillId="0" borderId="24" xfId="0" applyNumberFormat="1" applyFont="1" applyBorder="1" applyAlignment="1">
      <alignment horizontal="center" vertical="center"/>
    </xf>
    <xf numFmtId="4" fontId="5" fillId="0" borderId="34" xfId="0" applyNumberFormat="1" applyFont="1" applyBorder="1" applyAlignment="1">
      <alignment horizontal="center" vertical="center"/>
    </xf>
    <xf numFmtId="4" fontId="29" fillId="0" borderId="25" xfId="0" applyNumberFormat="1" applyFont="1" applyBorder="1" applyAlignment="1">
      <alignment horizontal="center" vertical="center"/>
    </xf>
    <xf numFmtId="4" fontId="29" fillId="0" borderId="35" xfId="0" applyNumberFormat="1" applyFont="1" applyBorder="1" applyAlignment="1">
      <alignment horizontal="center" vertical="center"/>
    </xf>
    <xf numFmtId="4" fontId="5" fillId="0" borderId="14" xfId="0" applyNumberFormat="1" applyFont="1" applyBorder="1" applyAlignment="1">
      <alignment horizontal="center" vertical="center"/>
    </xf>
    <xf numFmtId="4" fontId="5" fillId="0" borderId="17" xfId="0" applyNumberFormat="1" applyFont="1" applyBorder="1" applyAlignment="1">
      <alignment horizontal="center" vertical="center"/>
    </xf>
    <xf numFmtId="0" fontId="15" fillId="0" borderId="0" xfId="0" applyFont="1" applyBorder="1" applyAlignment="1">
      <alignment horizontal="center" vertical="center"/>
    </xf>
    <xf numFmtId="0" fontId="28" fillId="0" borderId="12" xfId="0" applyFont="1" applyBorder="1" applyAlignment="1">
      <alignment horizontal="center" vertical="center"/>
    </xf>
    <xf numFmtId="0" fontId="28" fillId="0" borderId="13"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2" fillId="0" borderId="49" xfId="0" applyFont="1" applyBorder="1" applyAlignment="1">
      <alignment horizontal="left"/>
    </xf>
    <xf numFmtId="0" fontId="22" fillId="0" borderId="48" xfId="0" applyFont="1" applyBorder="1" applyAlignment="1">
      <alignment horizontal="left"/>
    </xf>
    <xf numFmtId="0" fontId="2" fillId="0" borderId="13" xfId="0" applyFont="1" applyBorder="1" applyAlignment="1">
      <alignment horizontal="center" vertical="center"/>
    </xf>
    <xf numFmtId="0" fontId="2" fillId="0" borderId="16" xfId="0" applyFont="1" applyBorder="1" applyAlignment="1">
      <alignment horizontal="center" vertical="center"/>
    </xf>
    <xf numFmtId="4" fontId="5" fillId="0" borderId="13" xfId="0" applyNumberFormat="1" applyFont="1" applyBorder="1" applyAlignment="1">
      <alignment horizontal="center" vertical="center"/>
    </xf>
    <xf numFmtId="4" fontId="5" fillId="0" borderId="16" xfId="0" applyNumberFormat="1" applyFont="1" applyBorder="1" applyAlignment="1">
      <alignment horizontal="center" vertical="center"/>
    </xf>
    <xf numFmtId="0" fontId="23" fillId="0" borderId="4" xfId="0" applyFont="1" applyFill="1" applyBorder="1" applyAlignment="1">
      <alignment horizontal="left"/>
    </xf>
    <xf numFmtId="0" fontId="23" fillId="0" borderId="0" xfId="0" applyFont="1" applyFill="1" applyBorder="1" applyAlignment="1">
      <alignment horizontal="left"/>
    </xf>
    <xf numFmtId="14" fontId="5" fillId="0" borderId="29" xfId="0" applyNumberFormat="1" applyFont="1" applyBorder="1" applyAlignment="1">
      <alignment horizontal="center" vertical="center"/>
    </xf>
    <xf numFmtId="14" fontId="5" fillId="0" borderId="34" xfId="0" applyNumberFormat="1" applyFont="1" applyBorder="1" applyAlignment="1">
      <alignment horizontal="center" vertical="center"/>
    </xf>
    <xf numFmtId="0" fontId="26" fillId="0" borderId="24" xfId="0" applyFont="1" applyBorder="1" applyAlignment="1">
      <alignment horizontal="center" vertical="center" wrapText="1"/>
    </xf>
    <xf numFmtId="0" fontId="26" fillId="0" borderId="34" xfId="0" applyFont="1" applyBorder="1" applyAlignment="1">
      <alignment horizontal="center" vertical="center" wrapText="1"/>
    </xf>
    <xf numFmtId="166" fontId="27" fillId="0" borderId="24" xfId="0" applyNumberFormat="1" applyFont="1" applyBorder="1" applyAlignment="1">
      <alignment horizontal="center" vertical="center"/>
    </xf>
    <xf numFmtId="166" fontId="27" fillId="0" borderId="34" xfId="0" applyNumberFormat="1" applyFont="1" applyBorder="1" applyAlignment="1">
      <alignment horizontal="center" vertical="center"/>
    </xf>
    <xf numFmtId="0" fontId="5" fillId="0" borderId="24" xfId="0" applyNumberFormat="1" applyFont="1" applyBorder="1" applyAlignment="1">
      <alignment horizontal="center" vertical="center"/>
    </xf>
    <xf numFmtId="0" fontId="5" fillId="0" borderId="34" xfId="0" applyNumberFormat="1" applyFont="1" applyBorder="1" applyAlignment="1">
      <alignment horizontal="center" vertical="center"/>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13" fillId="0" borderId="4"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5" xfId="0" applyFont="1" applyBorder="1" applyAlignment="1">
      <alignment horizontal="center" vertical="center" wrapText="1"/>
    </xf>
    <xf numFmtId="0" fontId="4" fillId="0" borderId="4" xfId="0" applyFont="1" applyBorder="1" applyAlignment="1">
      <alignment horizontal="left" vertical="center"/>
    </xf>
    <xf numFmtId="0" fontId="4" fillId="0" borderId="0" xfId="0" applyFont="1" applyBorder="1" applyAlignment="1">
      <alignment horizontal="left" vertical="center"/>
    </xf>
    <xf numFmtId="0" fontId="4" fillId="0" borderId="5" xfId="0" applyFont="1" applyBorder="1" applyAlignment="1">
      <alignment horizontal="left" vertical="center"/>
    </xf>
    <xf numFmtId="0" fontId="7" fillId="0" borderId="39" xfId="0" applyFont="1" applyBorder="1" applyAlignment="1">
      <alignment horizontal="right" vertical="center" wrapText="1"/>
    </xf>
    <xf numFmtId="0" fontId="7" fillId="0" borderId="40" xfId="0" applyFont="1" applyBorder="1" applyAlignment="1">
      <alignment horizontal="right" vertical="center" wrapText="1"/>
    </xf>
    <xf numFmtId="0" fontId="7" fillId="0" borderId="41" xfId="0" applyFont="1" applyBorder="1" applyAlignment="1">
      <alignment horizontal="righ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7" fillId="0" borderId="6" xfId="0" applyFont="1" applyBorder="1" applyAlignment="1">
      <alignment horizontal="right" vertical="center" wrapText="1"/>
    </xf>
    <xf numFmtId="0" fontId="7" fillId="0" borderId="7" xfId="0" applyFont="1" applyBorder="1" applyAlignment="1">
      <alignment horizontal="right" vertical="center" wrapText="1"/>
    </xf>
    <xf numFmtId="0" fontId="7" fillId="0" borderId="8" xfId="0" applyFont="1" applyBorder="1" applyAlignment="1">
      <alignment horizontal="right" vertical="center" wrapText="1"/>
    </xf>
    <xf numFmtId="0" fontId="46" fillId="0" borderId="2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8" fillId="0" borderId="20" xfId="0" applyFont="1" applyBorder="1" applyAlignment="1">
      <alignment horizontal="left" vertical="center" wrapText="1"/>
    </xf>
    <xf numFmtId="0" fontId="1" fillId="0" borderId="22" xfId="0" applyFont="1" applyBorder="1" applyAlignment="1">
      <alignment horizontal="center" vertical="center"/>
    </xf>
    <xf numFmtId="0" fontId="1" fillId="0" borderId="40" xfId="0" applyFont="1" applyBorder="1" applyAlignment="1">
      <alignment horizontal="center" vertical="center"/>
    </xf>
    <xf numFmtId="0" fontId="1" fillId="0" borderId="23"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 fillId="0" borderId="27" xfId="0" applyFont="1" applyBorder="1" applyAlignment="1">
      <alignment horizontal="center"/>
    </xf>
    <xf numFmtId="0" fontId="2" fillId="0" borderId="28" xfId="0" applyFont="1" applyBorder="1" applyAlignment="1">
      <alignment horizontal="center"/>
    </xf>
    <xf numFmtId="0" fontId="47" fillId="0" borderId="27" xfId="0" applyFont="1" applyBorder="1" applyAlignment="1">
      <alignment horizontal="center"/>
    </xf>
    <xf numFmtId="0" fontId="3" fillId="0" borderId="28" xfId="0" applyFont="1" applyBorder="1" applyAlignment="1">
      <alignment horizontal="center"/>
    </xf>
    <xf numFmtId="0" fontId="42" fillId="0" borderId="13" xfId="0" applyFont="1" applyBorder="1" applyAlignment="1">
      <alignment horizontal="center" vertical="center"/>
    </xf>
    <xf numFmtId="14" fontId="4" fillId="0" borderId="24" xfId="0" applyNumberFormat="1" applyFont="1" applyBorder="1" applyAlignment="1">
      <alignment horizontal="center" vertical="center"/>
    </xf>
    <xf numFmtId="14" fontId="4" fillId="0" borderId="34" xfId="0" applyNumberFormat="1" applyFont="1" applyBorder="1" applyAlignment="1">
      <alignment horizontal="center" vertical="center"/>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7" fillId="0" borderId="20" xfId="0" applyFont="1" applyBorder="1" applyAlignment="1">
      <alignment horizontal="left" vertical="center" wrapText="1"/>
    </xf>
    <xf numFmtId="0" fontId="11" fillId="0" borderId="36" xfId="0" applyFont="1" applyBorder="1" applyAlignment="1">
      <alignment horizontal="center"/>
    </xf>
    <xf numFmtId="0" fontId="11" fillId="0" borderId="37" xfId="0" applyFont="1" applyBorder="1" applyAlignment="1">
      <alignment horizontal="center"/>
    </xf>
    <xf numFmtId="0" fontId="11" fillId="0" borderId="38" xfId="0" applyFont="1" applyBorder="1" applyAlignment="1">
      <alignment horizontal="center"/>
    </xf>
    <xf numFmtId="0" fontId="8" fillId="0" borderId="19"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H39"/>
  <sheetViews>
    <sheetView topLeftCell="A15" zoomScale="60" zoomScaleNormal="60" workbookViewId="0">
      <selection activeCell="E13" sqref="E13:E28"/>
    </sheetView>
  </sheetViews>
  <sheetFormatPr defaultColWidth="9" defaultRowHeight="15"/>
  <cols>
    <col min="1" max="1" width="17.85546875" customWidth="1"/>
    <col min="2" max="2" width="33.28515625" customWidth="1"/>
    <col min="3" max="3" width="31.28515625" customWidth="1"/>
    <col min="4" max="4" width="16.85546875" customWidth="1"/>
    <col min="5" max="5" width="25.140625" customWidth="1"/>
    <col min="6" max="6" width="24.28515625" customWidth="1"/>
    <col min="7" max="7" width="17.5703125" customWidth="1"/>
    <col min="8" max="8" width="49.5703125" customWidth="1"/>
  </cols>
  <sheetData>
    <row r="1" spans="1:8" ht="72.75">
      <c r="A1" s="183" t="s">
        <v>0</v>
      </c>
      <c r="B1" s="183"/>
      <c r="C1" s="183"/>
      <c r="D1" s="183"/>
      <c r="E1" s="183"/>
      <c r="F1" s="183"/>
      <c r="G1" s="183"/>
      <c r="H1" s="89"/>
    </row>
    <row r="2" spans="1:8" ht="9.75" customHeight="1">
      <c r="A2" s="183"/>
      <c r="B2" s="183"/>
      <c r="C2" s="183"/>
      <c r="D2" s="183"/>
      <c r="E2" s="183"/>
      <c r="F2" s="183"/>
      <c r="G2" s="183"/>
      <c r="H2" s="90"/>
    </row>
    <row r="3" spans="1:8" ht="0.75" customHeight="1">
      <c r="A3" s="183"/>
      <c r="B3" s="183"/>
      <c r="C3" s="183"/>
      <c r="D3" s="183"/>
      <c r="E3" s="183"/>
      <c r="F3" s="183"/>
      <c r="G3" s="183"/>
      <c r="H3" s="91"/>
    </row>
    <row r="4" spans="1:8" ht="23.25" hidden="1">
      <c r="A4" s="183"/>
      <c r="B4" s="183"/>
      <c r="C4" s="183"/>
      <c r="D4" s="183"/>
      <c r="E4" s="183"/>
      <c r="F4" s="183"/>
      <c r="G4" s="183"/>
      <c r="H4" s="92"/>
    </row>
    <row r="5" spans="1:8" ht="23.25" hidden="1">
      <c r="A5" s="183"/>
      <c r="B5" s="183"/>
      <c r="C5" s="183"/>
      <c r="D5" s="183"/>
      <c r="E5" s="183"/>
      <c r="F5" s="183"/>
      <c r="G5" s="183"/>
      <c r="H5" s="92"/>
    </row>
    <row r="6" spans="1:8" ht="36" customHeight="1">
      <c r="A6" s="180" t="s">
        <v>1</v>
      </c>
      <c r="B6" s="180"/>
      <c r="C6" s="180"/>
      <c r="D6" s="180"/>
      <c r="E6" s="180"/>
      <c r="F6" s="180"/>
      <c r="G6" s="180"/>
      <c r="H6" s="93"/>
    </row>
    <row r="7" spans="1:8" ht="18.75">
      <c r="A7" s="132"/>
      <c r="B7" s="132"/>
      <c r="C7" s="132"/>
      <c r="D7" s="132"/>
      <c r="E7" s="132"/>
      <c r="F7" s="132"/>
      <c r="G7" s="132"/>
      <c r="H7" s="93"/>
    </row>
    <row r="8" spans="1:8" ht="30.75" customHeight="1">
      <c r="A8" s="181" t="s">
        <v>110</v>
      </c>
      <c r="B8" s="181"/>
      <c r="C8" s="181"/>
      <c r="D8" s="181"/>
      <c r="E8" s="181"/>
      <c r="F8" s="181"/>
      <c r="G8" s="181"/>
      <c r="H8" s="93"/>
    </row>
    <row r="9" spans="1:8" ht="32.25" customHeight="1">
      <c r="A9" s="181" t="s">
        <v>2</v>
      </c>
      <c r="B9" s="181"/>
      <c r="C9" s="181"/>
      <c r="D9" s="181"/>
      <c r="E9" s="181"/>
      <c r="F9" s="181"/>
      <c r="G9" s="181"/>
      <c r="H9" s="92"/>
    </row>
    <row r="10" spans="1:8" ht="30.75" customHeight="1">
      <c r="A10" s="182" t="s">
        <v>107</v>
      </c>
      <c r="B10" s="182"/>
      <c r="C10" s="182"/>
      <c r="D10" s="182"/>
      <c r="E10" s="182"/>
      <c r="F10" s="182"/>
      <c r="G10" s="182"/>
      <c r="H10" s="92"/>
    </row>
    <row r="11" spans="1:8" ht="19.5" thickBot="1">
      <c r="A11" s="1"/>
      <c r="B11" s="1"/>
      <c r="C11" s="1"/>
      <c r="D11" s="1"/>
      <c r="E11" s="1"/>
      <c r="F11" s="1"/>
      <c r="G11" s="1"/>
    </row>
    <row r="12" spans="1:8" ht="43.5" customHeight="1">
      <c r="A12" s="144" t="s">
        <v>3</v>
      </c>
      <c r="B12" s="145" t="s">
        <v>4</v>
      </c>
      <c r="C12" s="145" t="s">
        <v>5</v>
      </c>
      <c r="D12" s="145" t="s">
        <v>6</v>
      </c>
      <c r="E12" s="145" t="s">
        <v>7</v>
      </c>
      <c r="F12" s="145" t="s">
        <v>8</v>
      </c>
      <c r="G12" s="146" t="s">
        <v>9</v>
      </c>
    </row>
    <row r="13" spans="1:8" ht="44.25" customHeight="1">
      <c r="A13" s="147">
        <v>44475</v>
      </c>
      <c r="B13" s="151" t="s">
        <v>164</v>
      </c>
      <c r="C13" s="141" t="s">
        <v>21</v>
      </c>
      <c r="D13" s="142">
        <v>5</v>
      </c>
      <c r="E13" s="143">
        <v>1750</v>
      </c>
      <c r="F13" s="2" t="s">
        <v>11</v>
      </c>
      <c r="G13" s="148" t="s">
        <v>127</v>
      </c>
    </row>
    <row r="14" spans="1:8" ht="39" customHeight="1">
      <c r="A14" s="147">
        <v>44475</v>
      </c>
      <c r="B14" s="151" t="s">
        <v>164</v>
      </c>
      <c r="C14" s="141" t="s">
        <v>21</v>
      </c>
      <c r="D14" s="142">
        <v>5</v>
      </c>
      <c r="E14" s="143">
        <v>1750</v>
      </c>
      <c r="F14" s="2" t="s">
        <v>11</v>
      </c>
      <c r="G14" s="148" t="s">
        <v>128</v>
      </c>
    </row>
    <row r="15" spans="1:8" ht="41.25" customHeight="1">
      <c r="A15" s="147">
        <v>44480</v>
      </c>
      <c r="B15" s="151" t="s">
        <v>172</v>
      </c>
      <c r="C15" s="141" t="s">
        <v>21</v>
      </c>
      <c r="D15" s="142">
        <v>5</v>
      </c>
      <c r="E15" s="143">
        <v>1750</v>
      </c>
      <c r="F15" s="2" t="s">
        <v>11</v>
      </c>
      <c r="G15" s="148" t="s">
        <v>129</v>
      </c>
    </row>
    <row r="16" spans="1:8" ht="45.75" customHeight="1">
      <c r="A16" s="147">
        <v>44480</v>
      </c>
      <c r="B16" s="151" t="s">
        <v>172</v>
      </c>
      <c r="C16" s="141" t="s">
        <v>21</v>
      </c>
      <c r="D16" s="142">
        <v>5</v>
      </c>
      <c r="E16" s="143">
        <v>1750</v>
      </c>
      <c r="F16" s="2" t="s">
        <v>11</v>
      </c>
      <c r="G16" s="148" t="s">
        <v>130</v>
      </c>
    </row>
    <row r="17" spans="1:7" ht="44.25" customHeight="1">
      <c r="A17" s="147">
        <v>44486</v>
      </c>
      <c r="B17" s="151" t="s">
        <v>165</v>
      </c>
      <c r="C17" s="141" t="s">
        <v>14</v>
      </c>
      <c r="D17" s="142">
        <v>5</v>
      </c>
      <c r="E17" s="143">
        <v>2250</v>
      </c>
      <c r="F17" s="2" t="s">
        <v>11</v>
      </c>
      <c r="G17" s="148" t="s">
        <v>131</v>
      </c>
    </row>
    <row r="18" spans="1:7" ht="39" customHeight="1">
      <c r="A18" s="147">
        <v>44486</v>
      </c>
      <c r="B18" s="151" t="s">
        <v>165</v>
      </c>
      <c r="C18" s="141" t="s">
        <v>14</v>
      </c>
      <c r="D18" s="142">
        <v>7.5</v>
      </c>
      <c r="E18" s="143">
        <v>3375</v>
      </c>
      <c r="F18" s="2" t="s">
        <v>11</v>
      </c>
      <c r="G18" s="148" t="s">
        <v>132</v>
      </c>
    </row>
    <row r="19" spans="1:7" ht="43.5" customHeight="1">
      <c r="A19" s="147">
        <v>44487</v>
      </c>
      <c r="B19" s="151" t="s">
        <v>166</v>
      </c>
      <c r="C19" s="141" t="s">
        <v>19</v>
      </c>
      <c r="D19" s="142">
        <v>7.5</v>
      </c>
      <c r="E19" s="143">
        <v>2100</v>
      </c>
      <c r="F19" s="2" t="s">
        <v>11</v>
      </c>
      <c r="G19" s="148" t="s">
        <v>133</v>
      </c>
    </row>
    <row r="20" spans="1:7" ht="36" customHeight="1">
      <c r="A20" s="147">
        <v>44487</v>
      </c>
      <c r="B20" s="151" t="s">
        <v>167</v>
      </c>
      <c r="C20" s="141" t="s">
        <v>17</v>
      </c>
      <c r="D20" s="142">
        <v>5</v>
      </c>
      <c r="E20" s="143">
        <v>1900</v>
      </c>
      <c r="F20" s="2" t="s">
        <v>11</v>
      </c>
      <c r="G20" s="148" t="s">
        <v>134</v>
      </c>
    </row>
    <row r="21" spans="1:7" ht="42.75" customHeight="1">
      <c r="A21" s="147">
        <v>44490</v>
      </c>
      <c r="B21" s="151" t="s">
        <v>173</v>
      </c>
      <c r="C21" s="141" t="s">
        <v>14</v>
      </c>
      <c r="D21" s="142">
        <v>6.25</v>
      </c>
      <c r="E21" s="143">
        <v>2812.5</v>
      </c>
      <c r="F21" s="2" t="s">
        <v>11</v>
      </c>
      <c r="G21" s="148" t="s">
        <v>135</v>
      </c>
    </row>
    <row r="22" spans="1:7" ht="45.75" customHeight="1">
      <c r="A22" s="147">
        <v>44491</v>
      </c>
      <c r="B22" s="151" t="s">
        <v>173</v>
      </c>
      <c r="C22" s="141" t="s">
        <v>14</v>
      </c>
      <c r="D22" s="142">
        <v>6.25</v>
      </c>
      <c r="E22" s="143">
        <v>2812.5</v>
      </c>
      <c r="F22" s="2" t="s">
        <v>11</v>
      </c>
      <c r="G22" s="148" t="s">
        <v>136</v>
      </c>
    </row>
    <row r="23" spans="1:7" ht="34.5" customHeight="1">
      <c r="A23" s="147">
        <v>44494</v>
      </c>
      <c r="B23" s="151" t="s">
        <v>174</v>
      </c>
      <c r="C23" s="141" t="s">
        <v>17</v>
      </c>
      <c r="D23" s="142">
        <v>6.25</v>
      </c>
      <c r="E23" s="143">
        <v>2375</v>
      </c>
      <c r="F23" s="2" t="s">
        <v>11</v>
      </c>
      <c r="G23" s="148" t="s">
        <v>137</v>
      </c>
    </row>
    <row r="24" spans="1:7" ht="40.5" customHeight="1">
      <c r="A24" s="147">
        <v>44495</v>
      </c>
      <c r="B24" s="151" t="s">
        <v>165</v>
      </c>
      <c r="C24" s="141" t="s">
        <v>14</v>
      </c>
      <c r="D24" s="142">
        <v>5</v>
      </c>
      <c r="E24" s="143">
        <v>2250</v>
      </c>
      <c r="F24" s="2" t="s">
        <v>11</v>
      </c>
      <c r="G24" s="148" t="s">
        <v>138</v>
      </c>
    </row>
    <row r="25" spans="1:7" ht="40.5" customHeight="1">
      <c r="A25" s="147">
        <v>44496</v>
      </c>
      <c r="B25" s="151" t="s">
        <v>168</v>
      </c>
      <c r="C25" s="141" t="s">
        <v>12</v>
      </c>
      <c r="D25" s="142">
        <v>7</v>
      </c>
      <c r="E25" s="143">
        <v>2100</v>
      </c>
      <c r="F25" s="2" t="s">
        <v>11</v>
      </c>
      <c r="G25" s="148" t="s">
        <v>139</v>
      </c>
    </row>
    <row r="26" spans="1:7" ht="34.5" customHeight="1">
      <c r="A26" s="147">
        <v>44496</v>
      </c>
      <c r="B26" s="151" t="s">
        <v>169</v>
      </c>
      <c r="C26" s="141" t="s">
        <v>14</v>
      </c>
      <c r="D26" s="142">
        <v>5.2</v>
      </c>
      <c r="E26" s="143">
        <v>2340</v>
      </c>
      <c r="F26" s="2" t="s">
        <v>11</v>
      </c>
      <c r="G26" s="148" t="s">
        <v>140</v>
      </c>
    </row>
    <row r="27" spans="1:7" ht="40.5" customHeight="1">
      <c r="A27" s="147">
        <v>44499</v>
      </c>
      <c r="B27" s="151" t="s">
        <v>170</v>
      </c>
      <c r="C27" s="141" t="s">
        <v>22</v>
      </c>
      <c r="D27" s="142">
        <v>7</v>
      </c>
      <c r="E27" s="143">
        <v>1120</v>
      </c>
      <c r="F27" s="2" t="s">
        <v>11</v>
      </c>
      <c r="G27" s="148" t="s">
        <v>141</v>
      </c>
    </row>
    <row r="28" spans="1:7" ht="36" customHeight="1">
      <c r="A28" s="147">
        <v>44499</v>
      </c>
      <c r="B28" s="151" t="s">
        <v>171</v>
      </c>
      <c r="C28" s="141" t="s">
        <v>19</v>
      </c>
      <c r="D28" s="142">
        <v>5</v>
      </c>
      <c r="E28" s="143">
        <v>1400</v>
      </c>
      <c r="F28" s="2" t="s">
        <v>11</v>
      </c>
      <c r="G28" s="148" t="s">
        <v>142</v>
      </c>
    </row>
    <row r="29" spans="1:7" ht="39.75" customHeight="1" thickBot="1">
      <c r="A29" s="94" t="s">
        <v>23</v>
      </c>
      <c r="B29" s="95"/>
      <c r="C29" s="95"/>
      <c r="D29" s="149">
        <f>SUM(D13:D28)</f>
        <v>92.95</v>
      </c>
      <c r="E29" s="140">
        <f>SUM(E13:E28)</f>
        <v>33835</v>
      </c>
      <c r="F29" s="150"/>
      <c r="G29" s="96"/>
    </row>
    <row r="30" spans="1:7" ht="18.75">
      <c r="A30" s="1"/>
      <c r="B30" s="1"/>
      <c r="C30" s="1"/>
      <c r="D30" s="1"/>
      <c r="E30" s="1"/>
      <c r="F30" s="1"/>
      <c r="G30" s="1"/>
    </row>
    <row r="38" spans="8:8" ht="15.75">
      <c r="H38" s="26"/>
    </row>
    <row r="39" spans="8:8">
      <c r="H39" s="97"/>
    </row>
  </sheetData>
  <mergeCells count="5">
    <mergeCell ref="A6:G6"/>
    <mergeCell ref="A8:G8"/>
    <mergeCell ref="A9:G9"/>
    <mergeCell ref="A10:G10"/>
    <mergeCell ref="A1:G5"/>
  </mergeCells>
  <pageMargins left="0.7" right="0.7" top="2" bottom="0.75" header="0.3" footer="0.3"/>
  <pageSetup scale="54" orientation="portrait" r:id="rId1"/>
</worksheet>
</file>

<file path=xl/worksheets/sheet10.xml><?xml version="1.0" encoding="utf-8"?>
<worksheet xmlns="http://schemas.openxmlformats.org/spreadsheetml/2006/main" xmlns:r="http://schemas.openxmlformats.org/officeDocument/2006/relationships">
  <dimension ref="A1:I30"/>
  <sheetViews>
    <sheetView tabSelected="1" topLeftCell="A15" zoomScale="60" zoomScaleNormal="60" workbookViewId="0">
      <selection activeCell="I22" sqref="I22:I29"/>
    </sheetView>
  </sheetViews>
  <sheetFormatPr defaultRowHeight="15"/>
  <cols>
    <col min="2" max="2" width="23.140625" customWidth="1"/>
    <col min="4" max="4" width="23.85546875" customWidth="1"/>
    <col min="5" max="5" width="23.5703125" customWidth="1"/>
    <col min="6" max="6" width="16.85546875" customWidth="1"/>
    <col min="7" max="7" width="26.42578125" customWidth="1"/>
    <col min="8" max="8" width="23.5703125" customWidth="1"/>
    <col min="9" max="9" width="19.42578125" customWidth="1"/>
  </cols>
  <sheetData>
    <row r="1" spans="1:9" ht="19.5" thickBot="1">
      <c r="A1" s="219" t="s">
        <v>24</v>
      </c>
      <c r="B1" s="220"/>
      <c r="C1" s="220"/>
      <c r="D1" s="67"/>
      <c r="E1" s="68"/>
      <c r="F1" s="221" t="s">
        <v>25</v>
      </c>
      <c r="G1" s="221"/>
      <c r="H1" s="221"/>
      <c r="I1" s="222"/>
    </row>
    <row r="2" spans="1:9" ht="72.75">
      <c r="A2" s="223" t="s">
        <v>0</v>
      </c>
      <c r="B2" s="224"/>
      <c r="C2" s="224"/>
      <c r="D2" s="224"/>
      <c r="E2" s="224"/>
      <c r="F2" s="224"/>
      <c r="G2" s="224"/>
      <c r="H2" s="224"/>
      <c r="I2" s="225"/>
    </row>
    <row r="3" spans="1:9" ht="18">
      <c r="A3" s="207" t="s">
        <v>26</v>
      </c>
      <c r="B3" s="208"/>
      <c r="C3" s="208"/>
      <c r="D3" s="208"/>
      <c r="E3" s="208"/>
      <c r="F3" s="208"/>
      <c r="G3" s="208"/>
      <c r="H3" s="208"/>
      <c r="I3" s="209"/>
    </row>
    <row r="4" spans="1:9" ht="18">
      <c r="A4" s="207" t="s">
        <v>27</v>
      </c>
      <c r="B4" s="208"/>
      <c r="C4" s="208"/>
      <c r="D4" s="208"/>
      <c r="E4" s="208"/>
      <c r="F4" s="208"/>
      <c r="G4" s="208"/>
      <c r="H4" s="208"/>
      <c r="I4" s="209"/>
    </row>
    <row r="5" spans="1:9" ht="23.25">
      <c r="A5" s="210" t="s">
        <v>28</v>
      </c>
      <c r="B5" s="211"/>
      <c r="C5" s="211"/>
      <c r="D5" s="211"/>
      <c r="E5" s="211"/>
      <c r="F5" s="211"/>
      <c r="G5" s="211"/>
      <c r="H5" s="211"/>
      <c r="I5" s="212"/>
    </row>
    <row r="6" spans="1:9" ht="24" thickBot="1">
      <c r="A6" s="213" t="s">
        <v>29</v>
      </c>
      <c r="B6" s="214"/>
      <c r="C6" s="214"/>
      <c r="D6" s="214"/>
      <c r="E6" s="214"/>
      <c r="F6" s="214"/>
      <c r="G6" s="214"/>
      <c r="H6" s="214"/>
      <c r="I6" s="215"/>
    </row>
    <row r="7" spans="1:9" ht="18.75">
      <c r="A7" s="201"/>
      <c r="B7" s="202"/>
      <c r="C7" s="202"/>
      <c r="D7" s="69"/>
      <c r="E7" s="70"/>
      <c r="F7" s="70"/>
      <c r="G7" s="71"/>
      <c r="H7" s="216"/>
      <c r="I7" s="217"/>
    </row>
    <row r="8" spans="1:9" ht="24.75">
      <c r="A8" s="196" t="s">
        <v>111</v>
      </c>
      <c r="B8" s="197"/>
      <c r="C8" s="197"/>
      <c r="D8" s="197"/>
      <c r="E8" s="197"/>
      <c r="F8" s="197"/>
      <c r="G8" s="197"/>
      <c r="H8" s="197"/>
      <c r="I8" s="198"/>
    </row>
    <row r="9" spans="1:9" ht="21" thickBot="1">
      <c r="A9" s="201"/>
      <c r="B9" s="202"/>
      <c r="C9" s="202"/>
      <c r="D9" s="72"/>
      <c r="E9" s="70"/>
      <c r="F9" s="70"/>
      <c r="G9" s="203"/>
      <c r="H9" s="203"/>
      <c r="I9" s="204"/>
    </row>
    <row r="10" spans="1:9" ht="23.25">
      <c r="A10" s="199" t="s">
        <v>30</v>
      </c>
      <c r="B10" s="200"/>
      <c r="C10" s="200"/>
      <c r="D10" s="73"/>
      <c r="E10" s="74"/>
      <c r="F10" s="75"/>
      <c r="G10" s="205"/>
      <c r="H10" s="205"/>
      <c r="I10" s="206"/>
    </row>
    <row r="11" spans="1:9" ht="23.25">
      <c r="A11" s="131" t="s">
        <v>162</v>
      </c>
      <c r="B11" s="77"/>
      <c r="C11" s="78"/>
      <c r="D11" s="111"/>
      <c r="E11" s="111"/>
      <c r="F11" s="79"/>
      <c r="G11" s="186" t="s">
        <v>112</v>
      </c>
      <c r="H11" s="186"/>
      <c r="I11" s="187"/>
    </row>
    <row r="12" spans="1:9" ht="23.25">
      <c r="A12" s="194" t="s">
        <v>32</v>
      </c>
      <c r="B12" s="195"/>
      <c r="C12" s="195"/>
      <c r="D12" s="111"/>
      <c r="E12" s="111"/>
      <c r="F12" s="79"/>
      <c r="G12" s="186" t="s">
        <v>33</v>
      </c>
      <c r="H12" s="186"/>
      <c r="I12" s="187"/>
    </row>
    <row r="13" spans="1:9" ht="23.25">
      <c r="A13" s="76" t="s">
        <v>34</v>
      </c>
      <c r="B13" s="77"/>
      <c r="C13" s="78"/>
      <c r="D13" s="111"/>
      <c r="E13" s="80"/>
      <c r="F13" s="79"/>
      <c r="G13" s="186" t="s">
        <v>35</v>
      </c>
      <c r="H13" s="186"/>
      <c r="I13" s="187"/>
    </row>
    <row r="14" spans="1:9" ht="23.25">
      <c r="A14" s="76" t="s">
        <v>36</v>
      </c>
      <c r="B14" s="77"/>
      <c r="C14" s="78"/>
      <c r="D14" s="111"/>
      <c r="E14" s="80"/>
      <c r="F14" s="79"/>
      <c r="G14" s="192" t="s">
        <v>37</v>
      </c>
      <c r="H14" s="192"/>
      <c r="I14" s="193"/>
    </row>
    <row r="15" spans="1:9" ht="23.25">
      <c r="A15" s="190" t="s">
        <v>38</v>
      </c>
      <c r="B15" s="191"/>
      <c r="C15" s="191"/>
      <c r="D15" s="111"/>
      <c r="E15" s="80"/>
      <c r="F15" s="79"/>
      <c r="G15" s="192" t="s">
        <v>39</v>
      </c>
      <c r="H15" s="192"/>
      <c r="I15" s="193"/>
    </row>
    <row r="16" spans="1:9" ht="23.25">
      <c r="A16" s="190" t="s">
        <v>40</v>
      </c>
      <c r="B16" s="191"/>
      <c r="C16" s="191"/>
      <c r="D16" s="112"/>
      <c r="E16" s="80"/>
      <c r="F16" s="79"/>
      <c r="G16" s="192" t="s">
        <v>41</v>
      </c>
      <c r="H16" s="192"/>
      <c r="I16" s="193"/>
    </row>
    <row r="17" spans="1:9" ht="23.25">
      <c r="A17" s="190" t="s">
        <v>42</v>
      </c>
      <c r="B17" s="191"/>
      <c r="C17" s="191"/>
      <c r="D17" s="191"/>
      <c r="E17" s="80"/>
      <c r="F17" s="79"/>
      <c r="G17" s="186" t="s">
        <v>43</v>
      </c>
      <c r="H17" s="186"/>
      <c r="I17" s="187"/>
    </row>
    <row r="18" spans="1:9" ht="23.25">
      <c r="A18" s="184" t="s">
        <v>113</v>
      </c>
      <c r="B18" s="185"/>
      <c r="C18" s="185"/>
      <c r="D18" s="185"/>
      <c r="E18" s="185"/>
      <c r="F18" s="186" t="s">
        <v>44</v>
      </c>
      <c r="G18" s="186"/>
      <c r="H18" s="186"/>
      <c r="I18" s="187"/>
    </row>
    <row r="19" spans="1:9" ht="23.25">
      <c r="A19" s="169"/>
      <c r="B19" s="79"/>
      <c r="C19" s="170"/>
      <c r="D19" s="79"/>
      <c r="E19" s="79"/>
      <c r="F19" s="79"/>
      <c r="G19" s="79"/>
      <c r="H19" s="79"/>
      <c r="I19" s="171"/>
    </row>
    <row r="20" spans="1:9" ht="23.25">
      <c r="A20" s="172" t="s">
        <v>45</v>
      </c>
      <c r="B20" s="173"/>
      <c r="C20" s="173"/>
      <c r="D20" s="173"/>
      <c r="E20" s="173"/>
      <c r="F20" s="173"/>
      <c r="G20" s="173"/>
      <c r="H20" s="174"/>
      <c r="I20" s="174"/>
    </row>
    <row r="21" spans="1:9" ht="63">
      <c r="A21" s="85" t="s">
        <v>46</v>
      </c>
      <c r="B21" s="85" t="s">
        <v>47</v>
      </c>
      <c r="C21" s="85" t="s">
        <v>48</v>
      </c>
      <c r="D21" s="85" t="s">
        <v>49</v>
      </c>
      <c r="E21" s="85" t="s">
        <v>50</v>
      </c>
      <c r="F21" s="85" t="s">
        <v>51</v>
      </c>
      <c r="G21" s="85" t="s">
        <v>52</v>
      </c>
      <c r="H21" s="85" t="s">
        <v>53</v>
      </c>
      <c r="I21" s="85" t="s">
        <v>54</v>
      </c>
    </row>
    <row r="22" spans="1:9" ht="23.25">
      <c r="A22" s="2">
        <v>1</v>
      </c>
      <c r="B22" s="227">
        <v>44489</v>
      </c>
      <c r="C22" s="228">
        <v>4</v>
      </c>
      <c r="D22" s="141" t="s">
        <v>21</v>
      </c>
      <c r="E22" s="230">
        <v>98</v>
      </c>
      <c r="F22" s="188">
        <v>12</v>
      </c>
      <c r="G22" s="231">
        <f>F22*E22*5</f>
        <v>5880</v>
      </c>
      <c r="H22" s="189">
        <v>4200</v>
      </c>
      <c r="I22" s="226">
        <f>G22-H22</f>
        <v>1680</v>
      </c>
    </row>
    <row r="23" spans="1:9" ht="35.25" customHeight="1">
      <c r="A23" s="51">
        <v>2</v>
      </c>
      <c r="B23" s="227"/>
      <c r="C23" s="229"/>
      <c r="D23" s="141" t="s">
        <v>21</v>
      </c>
      <c r="E23" s="230"/>
      <c r="F23" s="188"/>
      <c r="G23" s="231"/>
      <c r="H23" s="189"/>
      <c r="I23" s="226"/>
    </row>
    <row r="24" spans="1:9" ht="23.25">
      <c r="A24" s="51">
        <v>3</v>
      </c>
      <c r="B24" s="227">
        <v>44489</v>
      </c>
      <c r="C24" s="228">
        <v>4</v>
      </c>
      <c r="D24" s="141" t="s">
        <v>21</v>
      </c>
      <c r="E24" s="230">
        <v>99</v>
      </c>
      <c r="F24" s="188">
        <v>12</v>
      </c>
      <c r="G24" s="231">
        <f>E24*F24*5</f>
        <v>5940</v>
      </c>
      <c r="H24" s="189">
        <v>4200</v>
      </c>
      <c r="I24" s="226">
        <f>G24-H24</f>
        <v>1740</v>
      </c>
    </row>
    <row r="25" spans="1:9" ht="33" customHeight="1">
      <c r="A25" s="51">
        <v>4</v>
      </c>
      <c r="B25" s="227"/>
      <c r="C25" s="229"/>
      <c r="D25" s="141" t="s">
        <v>21</v>
      </c>
      <c r="E25" s="230"/>
      <c r="F25" s="188"/>
      <c r="G25" s="231"/>
      <c r="H25" s="189"/>
      <c r="I25" s="226"/>
    </row>
    <row r="26" spans="1:9" ht="23.25" customHeight="1">
      <c r="A26" s="2">
        <v>5</v>
      </c>
      <c r="B26" s="227">
        <v>44496</v>
      </c>
      <c r="C26" s="228">
        <v>2</v>
      </c>
      <c r="D26" s="403" t="s">
        <v>144</v>
      </c>
      <c r="E26" s="230">
        <v>26</v>
      </c>
      <c r="F26" s="188">
        <v>6</v>
      </c>
      <c r="G26" s="231">
        <f>E26*F26*5</f>
        <v>780</v>
      </c>
      <c r="H26" s="189">
        <v>2280</v>
      </c>
      <c r="I26" s="226">
        <f>G26-H26</f>
        <v>-1500</v>
      </c>
    </row>
    <row r="27" spans="1:9" ht="23.25" customHeight="1">
      <c r="A27" s="2">
        <v>6</v>
      </c>
      <c r="B27" s="227"/>
      <c r="C27" s="229"/>
      <c r="D27" s="348"/>
      <c r="E27" s="230"/>
      <c r="F27" s="188"/>
      <c r="G27" s="231"/>
      <c r="H27" s="189"/>
      <c r="I27" s="226"/>
    </row>
    <row r="28" spans="1:9" ht="28.5" customHeight="1">
      <c r="A28" s="2">
        <v>7</v>
      </c>
      <c r="B28" s="404">
        <v>44498</v>
      </c>
      <c r="C28" s="51">
        <v>1</v>
      </c>
      <c r="D28" s="141" t="s">
        <v>145</v>
      </c>
      <c r="E28" s="230">
        <v>80</v>
      </c>
      <c r="F28" s="188">
        <v>10</v>
      </c>
      <c r="G28" s="231">
        <f>E28*F28*5</f>
        <v>4000</v>
      </c>
      <c r="H28" s="189">
        <v>3750</v>
      </c>
      <c r="I28" s="226">
        <f>G28-H28</f>
        <v>250</v>
      </c>
    </row>
    <row r="29" spans="1:9" ht="38.25" customHeight="1">
      <c r="A29" s="2">
        <v>8</v>
      </c>
      <c r="B29" s="405"/>
      <c r="C29" s="51">
        <v>1</v>
      </c>
      <c r="D29" s="141" t="s">
        <v>14</v>
      </c>
      <c r="E29" s="230"/>
      <c r="F29" s="188"/>
      <c r="G29" s="231"/>
      <c r="H29" s="189"/>
      <c r="I29" s="226"/>
    </row>
    <row r="30" spans="1:9" ht="26.25">
      <c r="A30" s="2"/>
      <c r="B30" s="130"/>
      <c r="C30" s="51"/>
      <c r="D30" s="139"/>
      <c r="E30" s="51">
        <v>303</v>
      </c>
      <c r="F30" s="86">
        <f>SUM(F22:F29)</f>
        <v>40</v>
      </c>
      <c r="G30" s="53">
        <f>SUM(G22:G28)</f>
        <v>16600</v>
      </c>
      <c r="H30" s="157">
        <f>SUM(H22:H29)</f>
        <v>14430</v>
      </c>
      <c r="I30" s="110">
        <f>SUM(I22:I28)</f>
        <v>2170</v>
      </c>
    </row>
  </sheetData>
  <mergeCells count="55">
    <mergeCell ref="B28:B29"/>
    <mergeCell ref="E28:E29"/>
    <mergeCell ref="F28:F29"/>
    <mergeCell ref="G28:G29"/>
    <mergeCell ref="H28:H29"/>
    <mergeCell ref="I28:I29"/>
    <mergeCell ref="I26:I27"/>
    <mergeCell ref="D26:D27"/>
    <mergeCell ref="B24:B25"/>
    <mergeCell ref="E24:E25"/>
    <mergeCell ref="F24:F25"/>
    <mergeCell ref="G24:G25"/>
    <mergeCell ref="H24:H25"/>
    <mergeCell ref="I24:I25"/>
    <mergeCell ref="B26:B27"/>
    <mergeCell ref="E26:E27"/>
    <mergeCell ref="F26:F27"/>
    <mergeCell ref="G26:G27"/>
    <mergeCell ref="H26:H27"/>
    <mergeCell ref="C24:C25"/>
    <mergeCell ref="C26:C27"/>
    <mergeCell ref="A18:E18"/>
    <mergeCell ref="F18:I18"/>
    <mergeCell ref="B22:B23"/>
    <mergeCell ref="E22:E23"/>
    <mergeCell ref="F22:F23"/>
    <mergeCell ref="G22:G23"/>
    <mergeCell ref="H22:H23"/>
    <mergeCell ref="I22:I23"/>
    <mergeCell ref="C22:C23"/>
    <mergeCell ref="A17:D17"/>
    <mergeCell ref="G17:I17"/>
    <mergeCell ref="A10:C10"/>
    <mergeCell ref="G10:I10"/>
    <mergeCell ref="G11:I11"/>
    <mergeCell ref="A12:C12"/>
    <mergeCell ref="G12:I12"/>
    <mergeCell ref="G13:I13"/>
    <mergeCell ref="G14:I14"/>
    <mergeCell ref="A15:C15"/>
    <mergeCell ref="G15:I15"/>
    <mergeCell ref="A16:C16"/>
    <mergeCell ref="G16:I16"/>
    <mergeCell ref="A6:I6"/>
    <mergeCell ref="A7:C7"/>
    <mergeCell ref="H7:I7"/>
    <mergeCell ref="A8:I8"/>
    <mergeCell ref="A9:C9"/>
    <mergeCell ref="G9:I9"/>
    <mergeCell ref="A5:I5"/>
    <mergeCell ref="A1:C1"/>
    <mergeCell ref="F1:I1"/>
    <mergeCell ref="A2:I2"/>
    <mergeCell ref="A3:I3"/>
    <mergeCell ref="A4:I4"/>
  </mergeCells>
  <pageMargins left="0.7" right="0.7" top="1.25" bottom="0.75" header="0.3" footer="0.3"/>
  <pageSetup scale="51" orientation="portrait" r:id="rId1"/>
</worksheet>
</file>

<file path=xl/worksheets/sheet11.xml><?xml version="1.0" encoding="utf-8"?>
<worksheet xmlns="http://schemas.openxmlformats.org/spreadsheetml/2006/main" xmlns:r="http://schemas.openxmlformats.org/officeDocument/2006/relationships">
  <dimension ref="A1:G37"/>
  <sheetViews>
    <sheetView topLeftCell="A13" zoomScale="60" zoomScaleNormal="60" workbookViewId="0">
      <selection activeCell="U20" sqref="U20"/>
    </sheetView>
  </sheetViews>
  <sheetFormatPr defaultRowHeight="15"/>
  <cols>
    <col min="3" max="3" width="43.28515625" customWidth="1"/>
    <col min="4" max="4" width="23.85546875" customWidth="1"/>
    <col min="5" max="5" width="22.28515625" customWidth="1"/>
    <col min="6" max="6" width="27.140625" customWidth="1"/>
    <col min="7" max="7" width="16" customWidth="1"/>
  </cols>
  <sheetData>
    <row r="1" spans="1:7" ht="72.75">
      <c r="A1" s="232" t="s">
        <v>0</v>
      </c>
      <c r="B1" s="233"/>
      <c r="C1" s="233"/>
      <c r="D1" s="233"/>
      <c r="E1" s="233"/>
      <c r="F1" s="233"/>
      <c r="G1" s="234"/>
    </row>
    <row r="2" spans="1:7" ht="21">
      <c r="A2" s="235" t="s">
        <v>1</v>
      </c>
      <c r="B2" s="236"/>
      <c r="C2" s="236"/>
      <c r="D2" s="236"/>
      <c r="E2" s="236"/>
      <c r="F2" s="236"/>
      <c r="G2" s="237"/>
    </row>
    <row r="3" spans="1:7" ht="15.75" thickBot="1">
      <c r="A3" s="238"/>
      <c r="B3" s="239"/>
      <c r="C3" s="239"/>
      <c r="D3" s="239"/>
      <c r="E3" s="239"/>
      <c r="F3" s="239"/>
      <c r="G3" s="240"/>
    </row>
    <row r="4" spans="1:7" ht="27.75" customHeight="1">
      <c r="A4" s="241" t="s">
        <v>55</v>
      </c>
      <c r="B4" s="242"/>
      <c r="C4" s="242"/>
      <c r="D4" s="242"/>
      <c r="E4" s="242"/>
      <c r="F4" s="242"/>
      <c r="G4" s="243"/>
    </row>
    <row r="5" spans="1:7" ht="27" customHeight="1">
      <c r="A5" s="241" t="s">
        <v>56</v>
      </c>
      <c r="B5" s="242"/>
      <c r="C5" s="242"/>
      <c r="D5" s="242"/>
      <c r="E5" s="242"/>
      <c r="F5" s="242"/>
      <c r="G5" s="243"/>
    </row>
    <row r="6" spans="1:7" ht="23.25" customHeight="1">
      <c r="A6" s="241" t="s">
        <v>57</v>
      </c>
      <c r="B6" s="242"/>
      <c r="C6" s="242"/>
      <c r="D6" s="242"/>
      <c r="E6" s="242"/>
      <c r="F6" s="242"/>
      <c r="G6" s="243"/>
    </row>
    <row r="7" spans="1:7" ht="28.5" customHeight="1">
      <c r="A7" s="298" t="s">
        <v>58</v>
      </c>
      <c r="B7" s="299"/>
      <c r="C7" s="299"/>
      <c r="D7" s="299"/>
      <c r="E7" s="299"/>
      <c r="F7" s="299"/>
      <c r="G7" s="300"/>
    </row>
    <row r="8" spans="1:7" ht="25.5" customHeight="1">
      <c r="A8" s="247"/>
      <c r="B8" s="248"/>
      <c r="C8" s="248"/>
      <c r="D8" s="248"/>
      <c r="E8" s="248"/>
      <c r="F8" s="248"/>
      <c r="G8" s="249"/>
    </row>
    <row r="9" spans="1:7" ht="25.5" customHeight="1">
      <c r="A9" s="250" t="s">
        <v>115</v>
      </c>
      <c r="B9" s="251"/>
      <c r="C9" s="251"/>
      <c r="D9" s="251"/>
      <c r="E9" s="251"/>
      <c r="F9" s="251"/>
      <c r="G9" s="252"/>
    </row>
    <row r="10" spans="1:7" ht="25.5" customHeight="1">
      <c r="A10" s="250" t="s">
        <v>184</v>
      </c>
      <c r="B10" s="251"/>
      <c r="C10" s="251"/>
      <c r="D10" s="251"/>
      <c r="E10" s="251"/>
      <c r="F10" s="251"/>
      <c r="G10" s="252"/>
    </row>
    <row r="11" spans="1:7" ht="25.5" customHeight="1">
      <c r="A11" s="250" t="s">
        <v>60</v>
      </c>
      <c r="B11" s="251"/>
      <c r="C11" s="251"/>
      <c r="D11" s="251"/>
      <c r="E11" s="251"/>
      <c r="F11" s="251"/>
      <c r="G11" s="252"/>
    </row>
    <row r="12" spans="1:7" ht="24" customHeight="1">
      <c r="A12" s="250" t="s">
        <v>61</v>
      </c>
      <c r="B12" s="251"/>
      <c r="C12" s="251"/>
      <c r="D12" s="251"/>
      <c r="E12" s="251"/>
      <c r="F12" s="251"/>
      <c r="G12" s="252"/>
    </row>
    <row r="13" spans="1:7" ht="18">
      <c r="A13" s="253" t="s">
        <v>62</v>
      </c>
      <c r="B13" s="254"/>
      <c r="C13" s="254"/>
      <c r="D13" s="254"/>
      <c r="E13" s="254"/>
      <c r="F13" s="254"/>
      <c r="G13" s="255"/>
    </row>
    <row r="14" spans="1:7" ht="30.75" customHeight="1">
      <c r="A14" s="241" t="s">
        <v>182</v>
      </c>
      <c r="B14" s="242"/>
      <c r="C14" s="242"/>
      <c r="D14" s="242"/>
      <c r="E14" s="242"/>
      <c r="F14" s="242"/>
      <c r="G14" s="243"/>
    </row>
    <row r="15" spans="1:7" ht="27" customHeight="1">
      <c r="A15" s="241" t="s">
        <v>180</v>
      </c>
      <c r="B15" s="242"/>
      <c r="C15" s="242"/>
      <c r="D15" s="242"/>
      <c r="E15" s="242"/>
      <c r="F15" s="242"/>
      <c r="G15" s="243"/>
    </row>
    <row r="16" spans="1:7" ht="29.25" customHeight="1">
      <c r="A16" s="241" t="s">
        <v>64</v>
      </c>
      <c r="B16" s="242"/>
      <c r="C16" s="242"/>
      <c r="D16" s="242"/>
      <c r="E16" s="242"/>
      <c r="F16" s="242"/>
      <c r="G16" s="243"/>
    </row>
    <row r="17" spans="1:7" ht="27.75" customHeight="1">
      <c r="A17" s="241" t="s">
        <v>65</v>
      </c>
      <c r="B17" s="242"/>
      <c r="C17" s="242"/>
      <c r="D17" s="242"/>
      <c r="E17" s="242"/>
      <c r="F17" s="242"/>
      <c r="G17" s="243"/>
    </row>
    <row r="18" spans="1:7" ht="30" customHeight="1">
      <c r="A18" s="241" t="s">
        <v>66</v>
      </c>
      <c r="B18" s="242"/>
      <c r="C18" s="242"/>
      <c r="D18" s="242"/>
      <c r="E18" s="242"/>
      <c r="F18" s="242"/>
      <c r="G18" s="243"/>
    </row>
    <row r="19" spans="1:7" ht="25.5" customHeight="1">
      <c r="A19" s="241" t="s">
        <v>67</v>
      </c>
      <c r="B19" s="242"/>
      <c r="C19" s="242"/>
      <c r="D19" s="242"/>
      <c r="E19" s="242"/>
      <c r="F19" s="242"/>
      <c r="G19" s="243"/>
    </row>
    <row r="20" spans="1:7" ht="25.5" customHeight="1">
      <c r="A20" s="262" t="s">
        <v>124</v>
      </c>
      <c r="B20" s="263"/>
      <c r="C20" s="263"/>
      <c r="D20" s="263"/>
      <c r="E20" s="263"/>
      <c r="F20" s="263"/>
      <c r="G20" s="264"/>
    </row>
    <row r="21" spans="1:7" ht="54">
      <c r="A21" s="10" t="s">
        <v>68</v>
      </c>
      <c r="B21" s="256" t="s">
        <v>69</v>
      </c>
      <c r="C21" s="256"/>
      <c r="D21" s="116" t="s">
        <v>70</v>
      </c>
      <c r="E21" s="116" t="s">
        <v>71</v>
      </c>
      <c r="F21" s="116" t="s">
        <v>72</v>
      </c>
      <c r="G21" s="12" t="s">
        <v>73</v>
      </c>
    </row>
    <row r="22" spans="1:7">
      <c r="A22" s="268">
        <v>1</v>
      </c>
      <c r="B22" s="283" t="s">
        <v>74</v>
      </c>
      <c r="C22" s="284"/>
      <c r="D22" s="271" t="s">
        <v>75</v>
      </c>
      <c r="E22" s="274">
        <v>40</v>
      </c>
      <c r="F22" s="277"/>
      <c r="G22" s="280">
        <v>14430</v>
      </c>
    </row>
    <row r="23" spans="1:7">
      <c r="A23" s="269"/>
      <c r="B23" s="285"/>
      <c r="C23" s="286"/>
      <c r="D23" s="272"/>
      <c r="E23" s="275"/>
      <c r="F23" s="278"/>
      <c r="G23" s="281"/>
    </row>
    <row r="24" spans="1:7">
      <c r="A24" s="269"/>
      <c r="B24" s="285"/>
      <c r="C24" s="286"/>
      <c r="D24" s="272"/>
      <c r="E24" s="275"/>
      <c r="F24" s="278"/>
      <c r="G24" s="281"/>
    </row>
    <row r="25" spans="1:7">
      <c r="A25" s="269"/>
      <c r="B25" s="285"/>
      <c r="C25" s="286"/>
      <c r="D25" s="272"/>
      <c r="E25" s="275"/>
      <c r="F25" s="278"/>
      <c r="G25" s="281"/>
    </row>
    <row r="26" spans="1:7">
      <c r="A26" s="269"/>
      <c r="B26" s="285"/>
      <c r="C26" s="286"/>
      <c r="D26" s="272"/>
      <c r="E26" s="275"/>
      <c r="F26" s="278"/>
      <c r="G26" s="281"/>
    </row>
    <row r="27" spans="1:7">
      <c r="A27" s="269"/>
      <c r="B27" s="285"/>
      <c r="C27" s="286"/>
      <c r="D27" s="272"/>
      <c r="E27" s="275"/>
      <c r="F27" s="278"/>
      <c r="G27" s="281"/>
    </row>
    <row r="28" spans="1:7">
      <c r="A28" s="269"/>
      <c r="B28" s="285"/>
      <c r="C28" s="286"/>
      <c r="D28" s="272"/>
      <c r="E28" s="275"/>
      <c r="F28" s="278"/>
      <c r="G28" s="281"/>
    </row>
    <row r="29" spans="1:7">
      <c r="A29" s="269"/>
      <c r="B29" s="285"/>
      <c r="C29" s="286"/>
      <c r="D29" s="272"/>
      <c r="E29" s="275"/>
      <c r="F29" s="278"/>
      <c r="G29" s="281"/>
    </row>
    <row r="30" spans="1:7">
      <c r="A30" s="269"/>
      <c r="B30" s="285"/>
      <c r="C30" s="286"/>
      <c r="D30" s="272"/>
      <c r="E30" s="275"/>
      <c r="F30" s="278"/>
      <c r="G30" s="281"/>
    </row>
    <row r="31" spans="1:7">
      <c r="A31" s="270"/>
      <c r="B31" s="287"/>
      <c r="C31" s="288"/>
      <c r="D31" s="273"/>
      <c r="E31" s="276"/>
      <c r="F31" s="279"/>
      <c r="G31" s="282"/>
    </row>
    <row r="32" spans="1:7" ht="18">
      <c r="A32" s="257" t="s">
        <v>76</v>
      </c>
      <c r="B32" s="258"/>
      <c r="C32" s="258"/>
      <c r="D32" s="117"/>
      <c r="E32" s="14">
        <f>SUM(E22)</f>
        <v>40</v>
      </c>
      <c r="F32" s="14"/>
      <c r="G32" s="15">
        <f>SUM(G22)</f>
        <v>14430</v>
      </c>
    </row>
    <row r="33" spans="1:7" ht="18">
      <c r="A33" s="259"/>
      <c r="B33" s="260"/>
      <c r="C33" s="260"/>
      <c r="D33" s="260"/>
      <c r="E33" s="260"/>
      <c r="F33" s="260"/>
      <c r="G33" s="261"/>
    </row>
    <row r="34" spans="1:7" ht="18">
      <c r="A34" s="289" t="s">
        <v>81</v>
      </c>
      <c r="B34" s="290"/>
      <c r="C34" s="290"/>
      <c r="D34" s="290"/>
      <c r="E34" s="290"/>
      <c r="F34" s="290"/>
      <c r="G34" s="291"/>
    </row>
    <row r="35" spans="1:7" ht="18">
      <c r="A35" s="113"/>
      <c r="B35" s="114"/>
      <c r="C35" s="114"/>
      <c r="D35" s="114"/>
      <c r="E35" s="114"/>
      <c r="F35" s="114"/>
      <c r="G35" s="115"/>
    </row>
    <row r="36" spans="1:7" ht="18">
      <c r="A36" s="250"/>
      <c r="B36" s="251"/>
      <c r="C36" s="251"/>
      <c r="D36" s="251"/>
      <c r="E36" s="251"/>
      <c r="F36" s="251"/>
      <c r="G36" s="252"/>
    </row>
    <row r="37" spans="1:7" ht="18">
      <c r="A37" s="265" t="s">
        <v>82</v>
      </c>
      <c r="B37" s="266"/>
      <c r="C37" s="266"/>
      <c r="D37" s="266"/>
      <c r="E37" s="266"/>
      <c r="F37" s="266"/>
      <c r="G37" s="267"/>
    </row>
  </sheetData>
  <mergeCells count="32">
    <mergeCell ref="A32:C32"/>
    <mergeCell ref="A33:G33"/>
    <mergeCell ref="A34:G34"/>
    <mergeCell ref="A36:G36"/>
    <mergeCell ref="A37:G37"/>
    <mergeCell ref="A19:G19"/>
    <mergeCell ref="A20:G20"/>
    <mergeCell ref="B21:C21"/>
    <mergeCell ref="A22:A31"/>
    <mergeCell ref="B22:C31"/>
    <mergeCell ref="D22:D31"/>
    <mergeCell ref="E22:E31"/>
    <mergeCell ref="F22:F31"/>
    <mergeCell ref="G22:G31"/>
    <mergeCell ref="A18:G18"/>
    <mergeCell ref="A7:G7"/>
    <mergeCell ref="A8:G8"/>
    <mergeCell ref="A9:G9"/>
    <mergeCell ref="A10:G10"/>
    <mergeCell ref="A11:G11"/>
    <mergeCell ref="A12:G12"/>
    <mergeCell ref="A13:G13"/>
    <mergeCell ref="A14:G14"/>
    <mergeCell ref="A15:G15"/>
    <mergeCell ref="A16:G16"/>
    <mergeCell ref="A17:G17"/>
    <mergeCell ref="A6:G6"/>
    <mergeCell ref="A1:G1"/>
    <mergeCell ref="A2:G2"/>
    <mergeCell ref="A3:G3"/>
    <mergeCell ref="A4:G4"/>
    <mergeCell ref="A5:G5"/>
  </mergeCells>
  <pageMargins left="0.7" right="0.7" top="0.75" bottom="0.75" header="0.3" footer="0.3"/>
  <pageSetup scale="59" orientation="portrait" r:id="rId1"/>
</worksheet>
</file>

<file path=xl/worksheets/sheet12.xml><?xml version="1.0" encoding="utf-8"?>
<worksheet xmlns="http://schemas.openxmlformats.org/spreadsheetml/2006/main" xmlns:r="http://schemas.openxmlformats.org/officeDocument/2006/relationships">
  <dimension ref="A1:G37"/>
  <sheetViews>
    <sheetView topLeftCell="A10" zoomScale="60" zoomScaleNormal="60" zoomScaleSheetLayoutView="50" workbookViewId="0">
      <selection activeCell="N8" sqref="N8"/>
    </sheetView>
  </sheetViews>
  <sheetFormatPr defaultRowHeight="15"/>
  <cols>
    <col min="1" max="1" width="17.7109375" customWidth="1"/>
    <col min="3" max="3" width="23.85546875" customWidth="1"/>
    <col min="4" max="4" width="23.28515625" customWidth="1"/>
    <col min="5" max="5" width="16.7109375" customWidth="1"/>
    <col min="6" max="6" width="21" customWidth="1"/>
    <col min="7" max="7" width="18.28515625" customWidth="1"/>
  </cols>
  <sheetData>
    <row r="1" spans="1:7" ht="72.75">
      <c r="A1" s="232" t="s">
        <v>83</v>
      </c>
      <c r="B1" s="233"/>
      <c r="C1" s="233"/>
      <c r="D1" s="233"/>
      <c r="E1" s="233"/>
      <c r="F1" s="233"/>
      <c r="G1" s="234"/>
    </row>
    <row r="2" spans="1:7" ht="21">
      <c r="A2" s="292" t="s">
        <v>1</v>
      </c>
      <c r="B2" s="293"/>
      <c r="C2" s="293"/>
      <c r="D2" s="293"/>
      <c r="E2" s="293"/>
      <c r="F2" s="293"/>
      <c r="G2" s="294"/>
    </row>
    <row r="3" spans="1:7" ht="18.75" thickBot="1">
      <c r="A3" s="295"/>
      <c r="B3" s="296"/>
      <c r="C3" s="296"/>
      <c r="D3" s="296"/>
      <c r="E3" s="296"/>
      <c r="F3" s="296"/>
      <c r="G3" s="297"/>
    </row>
    <row r="4" spans="1:7" ht="24" customHeight="1">
      <c r="A4" s="241" t="s">
        <v>84</v>
      </c>
      <c r="B4" s="242"/>
      <c r="C4" s="242"/>
      <c r="D4" s="242"/>
      <c r="E4" s="242"/>
      <c r="F4" s="242"/>
      <c r="G4" s="243"/>
    </row>
    <row r="5" spans="1:7" ht="23.25" customHeight="1">
      <c r="A5" s="241" t="s">
        <v>85</v>
      </c>
      <c r="B5" s="242"/>
      <c r="C5" s="242"/>
      <c r="D5" s="242"/>
      <c r="E5" s="242"/>
      <c r="F5" s="242"/>
      <c r="G5" s="243"/>
    </row>
    <row r="6" spans="1:7" ht="23.25" customHeight="1">
      <c r="A6" s="241" t="s">
        <v>86</v>
      </c>
      <c r="B6" s="242"/>
      <c r="C6" s="242"/>
      <c r="D6" s="242"/>
      <c r="E6" s="242"/>
      <c r="F6" s="242"/>
      <c r="G6" s="243"/>
    </row>
    <row r="7" spans="1:7" ht="30" customHeight="1">
      <c r="A7" s="298" t="s">
        <v>58</v>
      </c>
      <c r="B7" s="299"/>
      <c r="C7" s="299"/>
      <c r="D7" s="299"/>
      <c r="E7" s="299"/>
      <c r="F7" s="299"/>
      <c r="G7" s="300"/>
    </row>
    <row r="8" spans="1:7" ht="18">
      <c r="A8" s="247"/>
      <c r="B8" s="248"/>
      <c r="C8" s="248"/>
      <c r="D8" s="248"/>
      <c r="E8" s="248"/>
      <c r="F8" s="248"/>
      <c r="G8" s="249"/>
    </row>
    <row r="9" spans="1:7" ht="23.25" customHeight="1">
      <c r="A9" s="250" t="s">
        <v>115</v>
      </c>
      <c r="B9" s="251"/>
      <c r="C9" s="251"/>
      <c r="D9" s="251"/>
      <c r="E9" s="251"/>
      <c r="F9" s="251"/>
      <c r="G9" s="252"/>
    </row>
    <row r="10" spans="1:7" ht="27.75" customHeight="1">
      <c r="A10" s="250" t="s">
        <v>183</v>
      </c>
      <c r="B10" s="251"/>
      <c r="C10" s="251"/>
      <c r="D10" s="251"/>
      <c r="E10" s="251"/>
      <c r="F10" s="251"/>
      <c r="G10" s="252"/>
    </row>
    <row r="11" spans="1:7" ht="24" customHeight="1">
      <c r="A11" s="250" t="s">
        <v>87</v>
      </c>
      <c r="B11" s="251"/>
      <c r="C11" s="251"/>
      <c r="D11" s="251"/>
      <c r="E11" s="251"/>
      <c r="F11" s="251"/>
      <c r="G11" s="252"/>
    </row>
    <row r="12" spans="1:7" ht="25.5" customHeight="1">
      <c r="A12" s="250" t="s">
        <v>61</v>
      </c>
      <c r="B12" s="251"/>
      <c r="C12" s="251"/>
      <c r="D12" s="251"/>
      <c r="E12" s="251"/>
      <c r="F12" s="251"/>
      <c r="G12" s="252"/>
    </row>
    <row r="13" spans="1:7" ht="24.75" customHeight="1">
      <c r="A13" s="175"/>
      <c r="B13" s="176"/>
      <c r="C13" s="176"/>
      <c r="D13" s="176"/>
      <c r="E13" s="176"/>
      <c r="F13" s="178"/>
      <c r="G13" s="177" t="s">
        <v>62</v>
      </c>
    </row>
    <row r="14" spans="1:7" ht="27.75" customHeight="1">
      <c r="A14" s="241" t="s">
        <v>181</v>
      </c>
      <c r="B14" s="242"/>
      <c r="C14" s="242"/>
      <c r="D14" s="242"/>
      <c r="E14" s="242"/>
      <c r="F14" s="242"/>
      <c r="G14" s="243"/>
    </row>
    <row r="15" spans="1:7" ht="29.25" customHeight="1">
      <c r="A15" s="241" t="s">
        <v>179</v>
      </c>
      <c r="B15" s="242"/>
      <c r="C15" s="242"/>
      <c r="D15" s="242"/>
      <c r="E15" s="242"/>
      <c r="F15" s="242"/>
      <c r="G15" s="243"/>
    </row>
    <row r="16" spans="1:7" ht="25.5" customHeight="1">
      <c r="A16" s="241" t="s">
        <v>64</v>
      </c>
      <c r="B16" s="242"/>
      <c r="C16" s="242"/>
      <c r="D16" s="242"/>
      <c r="E16" s="242"/>
      <c r="F16" s="242"/>
      <c r="G16" s="243"/>
    </row>
    <row r="17" spans="1:7" ht="27" customHeight="1">
      <c r="A17" s="241" t="s">
        <v>65</v>
      </c>
      <c r="B17" s="242"/>
      <c r="C17" s="242"/>
      <c r="D17" s="242"/>
      <c r="E17" s="242"/>
      <c r="F17" s="242"/>
      <c r="G17" s="243"/>
    </row>
    <row r="18" spans="1:7" ht="24" customHeight="1">
      <c r="A18" s="241" t="s">
        <v>66</v>
      </c>
      <c r="B18" s="242"/>
      <c r="C18" s="242"/>
      <c r="D18" s="242"/>
      <c r="E18" s="242"/>
      <c r="F18" s="242"/>
      <c r="G18" s="243"/>
    </row>
    <row r="19" spans="1:7" ht="30.75" customHeight="1">
      <c r="A19" s="241" t="s">
        <v>67</v>
      </c>
      <c r="B19" s="242"/>
      <c r="C19" s="242"/>
      <c r="D19" s="242"/>
      <c r="E19" s="242"/>
      <c r="F19" s="242"/>
      <c r="G19" s="243"/>
    </row>
    <row r="20" spans="1:7" ht="25.5" customHeight="1">
      <c r="A20" s="262" t="s">
        <v>125</v>
      </c>
      <c r="B20" s="263"/>
      <c r="C20" s="263"/>
      <c r="D20" s="263"/>
      <c r="E20" s="263"/>
      <c r="F20" s="263"/>
      <c r="G20" s="264"/>
    </row>
    <row r="21" spans="1:7" ht="36">
      <c r="A21" s="10" t="s">
        <v>68</v>
      </c>
      <c r="B21" s="256" t="s">
        <v>69</v>
      </c>
      <c r="C21" s="256"/>
      <c r="D21" s="116" t="s">
        <v>70</v>
      </c>
      <c r="E21" s="116" t="s">
        <v>71</v>
      </c>
      <c r="F21" s="116" t="s">
        <v>72</v>
      </c>
      <c r="G21" s="12" t="s">
        <v>73</v>
      </c>
    </row>
    <row r="22" spans="1:7">
      <c r="A22" s="268">
        <v>1</v>
      </c>
      <c r="B22" s="283" t="s">
        <v>74</v>
      </c>
      <c r="C22" s="284"/>
      <c r="D22" s="271" t="s">
        <v>75</v>
      </c>
      <c r="E22" s="274">
        <v>40</v>
      </c>
      <c r="F22" s="277"/>
      <c r="G22" s="280">
        <v>2170</v>
      </c>
    </row>
    <row r="23" spans="1:7">
      <c r="A23" s="269"/>
      <c r="B23" s="285"/>
      <c r="C23" s="286"/>
      <c r="D23" s="272"/>
      <c r="E23" s="275"/>
      <c r="F23" s="278"/>
      <c r="G23" s="281"/>
    </row>
    <row r="24" spans="1:7">
      <c r="A24" s="269"/>
      <c r="B24" s="285"/>
      <c r="C24" s="286"/>
      <c r="D24" s="272"/>
      <c r="E24" s="275"/>
      <c r="F24" s="278"/>
      <c r="G24" s="281"/>
    </row>
    <row r="25" spans="1:7">
      <c r="A25" s="269"/>
      <c r="B25" s="285"/>
      <c r="C25" s="286"/>
      <c r="D25" s="272"/>
      <c r="E25" s="275"/>
      <c r="F25" s="278"/>
      <c r="G25" s="281"/>
    </row>
    <row r="26" spans="1:7">
      <c r="A26" s="269"/>
      <c r="B26" s="285"/>
      <c r="C26" s="286"/>
      <c r="D26" s="272"/>
      <c r="E26" s="275"/>
      <c r="F26" s="278"/>
      <c r="G26" s="281"/>
    </row>
    <row r="27" spans="1:7">
      <c r="A27" s="269"/>
      <c r="B27" s="285"/>
      <c r="C27" s="286"/>
      <c r="D27" s="272"/>
      <c r="E27" s="275"/>
      <c r="F27" s="278"/>
      <c r="G27" s="281"/>
    </row>
    <row r="28" spans="1:7">
      <c r="A28" s="269"/>
      <c r="B28" s="285"/>
      <c r="C28" s="286"/>
      <c r="D28" s="272"/>
      <c r="E28" s="275"/>
      <c r="F28" s="278"/>
      <c r="G28" s="281"/>
    </row>
    <row r="29" spans="1:7">
      <c r="A29" s="269"/>
      <c r="B29" s="285"/>
      <c r="C29" s="286"/>
      <c r="D29" s="272"/>
      <c r="E29" s="275"/>
      <c r="F29" s="278"/>
      <c r="G29" s="281"/>
    </row>
    <row r="30" spans="1:7">
      <c r="A30" s="269"/>
      <c r="B30" s="285"/>
      <c r="C30" s="286"/>
      <c r="D30" s="272"/>
      <c r="E30" s="275"/>
      <c r="F30" s="278"/>
      <c r="G30" s="281"/>
    </row>
    <row r="31" spans="1:7">
      <c r="A31" s="270"/>
      <c r="B31" s="287"/>
      <c r="C31" s="288"/>
      <c r="D31" s="273"/>
      <c r="E31" s="276"/>
      <c r="F31" s="279"/>
      <c r="G31" s="282"/>
    </row>
    <row r="32" spans="1:7" ht="27.75" customHeight="1">
      <c r="A32" s="257" t="s">
        <v>76</v>
      </c>
      <c r="B32" s="258"/>
      <c r="C32" s="258"/>
      <c r="D32" s="117"/>
      <c r="E32" s="14">
        <f>SUM(E22)</f>
        <v>40</v>
      </c>
      <c r="F32" s="14"/>
      <c r="G32" s="15">
        <v>2170</v>
      </c>
    </row>
    <row r="33" spans="1:7" ht="18">
      <c r="A33" s="259"/>
      <c r="B33" s="260"/>
      <c r="C33" s="260"/>
      <c r="D33" s="260"/>
      <c r="E33" s="260"/>
      <c r="F33" s="260"/>
      <c r="G33" s="261"/>
    </row>
    <row r="34" spans="1:7" ht="18">
      <c r="A34" s="289" t="s">
        <v>81</v>
      </c>
      <c r="B34" s="290"/>
      <c r="C34" s="290"/>
      <c r="D34" s="290"/>
      <c r="E34" s="290"/>
      <c r="F34" s="290"/>
      <c r="G34" s="291"/>
    </row>
    <row r="35" spans="1:7" ht="18">
      <c r="A35" s="113"/>
      <c r="B35" s="114"/>
      <c r="C35" s="114"/>
      <c r="D35" s="114"/>
      <c r="E35" s="114"/>
      <c r="F35" s="114"/>
      <c r="G35" s="115"/>
    </row>
    <row r="36" spans="1:7" ht="18">
      <c r="A36" s="250"/>
      <c r="B36" s="251"/>
      <c r="C36" s="251"/>
      <c r="D36" s="251"/>
      <c r="E36" s="251"/>
      <c r="F36" s="251"/>
      <c r="G36" s="252"/>
    </row>
    <row r="37" spans="1:7" ht="18.75" thickBot="1">
      <c r="A37" s="301" t="s">
        <v>82</v>
      </c>
      <c r="B37" s="302"/>
      <c r="C37" s="302"/>
      <c r="D37" s="302"/>
      <c r="E37" s="302"/>
      <c r="F37" s="302"/>
      <c r="G37" s="303"/>
    </row>
  </sheetData>
  <mergeCells count="31">
    <mergeCell ref="A32:C32"/>
    <mergeCell ref="A33:G33"/>
    <mergeCell ref="A34:G34"/>
    <mergeCell ref="A36:G36"/>
    <mergeCell ref="A37:G37"/>
    <mergeCell ref="A20:G20"/>
    <mergeCell ref="B21:C21"/>
    <mergeCell ref="A22:A31"/>
    <mergeCell ref="B22:C31"/>
    <mergeCell ref="D22:D31"/>
    <mergeCell ref="E22:E31"/>
    <mergeCell ref="F22:F31"/>
    <mergeCell ref="G22:G31"/>
    <mergeCell ref="A19:G19"/>
    <mergeCell ref="A7:G7"/>
    <mergeCell ref="A8:G8"/>
    <mergeCell ref="A9:G9"/>
    <mergeCell ref="A10:G10"/>
    <mergeCell ref="A11:G11"/>
    <mergeCell ref="A12:G12"/>
    <mergeCell ref="A14:G14"/>
    <mergeCell ref="A15:G15"/>
    <mergeCell ref="A16:G16"/>
    <mergeCell ref="A17:G17"/>
    <mergeCell ref="A18:G18"/>
    <mergeCell ref="A6:G6"/>
    <mergeCell ref="A1:G1"/>
    <mergeCell ref="A2:G2"/>
    <mergeCell ref="A3:G3"/>
    <mergeCell ref="A4:G4"/>
    <mergeCell ref="A5:G5"/>
  </mergeCells>
  <pageMargins left="0.7" right="0.7" top="1.25" bottom="0.75" header="0.3" footer="0.3"/>
  <pageSetup scale="61" orientation="portrait" r:id="rId1"/>
</worksheet>
</file>

<file path=xl/worksheets/sheet13.xml><?xml version="1.0" encoding="utf-8"?>
<worksheet xmlns="http://schemas.openxmlformats.org/spreadsheetml/2006/main" xmlns:r="http://schemas.openxmlformats.org/officeDocument/2006/relationships">
  <dimension ref="C3:I46"/>
  <sheetViews>
    <sheetView topLeftCell="A13" workbookViewId="0">
      <selection activeCell="P48" sqref="P48"/>
    </sheetView>
  </sheetViews>
  <sheetFormatPr defaultRowHeight="15"/>
  <cols>
    <col min="9" max="9" width="41.28515625" customWidth="1"/>
  </cols>
  <sheetData>
    <row r="3" spans="3:9" ht="15.75" thickBot="1"/>
    <row r="4" spans="3:9" ht="72.75">
      <c r="C4" s="384" t="s">
        <v>83</v>
      </c>
      <c r="D4" s="385"/>
      <c r="E4" s="385"/>
      <c r="F4" s="385"/>
      <c r="G4" s="385"/>
      <c r="H4" s="385"/>
      <c r="I4" s="386"/>
    </row>
    <row r="5" spans="3:9" ht="21.75" thickBot="1">
      <c r="C5" s="387" t="s">
        <v>1</v>
      </c>
      <c r="D5" s="388"/>
      <c r="E5" s="388"/>
      <c r="F5" s="388"/>
      <c r="G5" s="388"/>
      <c r="H5" s="388"/>
      <c r="I5" s="389"/>
    </row>
    <row r="6" spans="3:9">
      <c r="C6" s="390"/>
      <c r="D6" s="391"/>
      <c r="E6" s="391"/>
      <c r="F6" s="391"/>
      <c r="G6" s="391"/>
      <c r="H6" s="391"/>
      <c r="I6" s="392"/>
    </row>
    <row r="7" spans="3:9" ht="18">
      <c r="C7" s="241" t="s">
        <v>84</v>
      </c>
      <c r="D7" s="242"/>
      <c r="E7" s="242"/>
      <c r="F7" s="242"/>
      <c r="G7" s="242"/>
      <c r="H7" s="242"/>
      <c r="I7" s="243"/>
    </row>
    <row r="8" spans="3:9" ht="18">
      <c r="C8" s="241" t="s">
        <v>85</v>
      </c>
      <c r="D8" s="242"/>
      <c r="E8" s="242"/>
      <c r="F8" s="242"/>
      <c r="G8" s="242"/>
      <c r="H8" s="242"/>
      <c r="I8" s="243"/>
    </row>
    <row r="9" spans="3:9" ht="18">
      <c r="C9" s="241" t="s">
        <v>101</v>
      </c>
      <c r="D9" s="242"/>
      <c r="E9" s="242"/>
      <c r="F9" s="242"/>
      <c r="G9" s="242"/>
      <c r="H9" s="242"/>
      <c r="I9" s="243"/>
    </row>
    <row r="10" spans="3:9" ht="18.75">
      <c r="C10" s="371" t="s">
        <v>58</v>
      </c>
      <c r="D10" s="372"/>
      <c r="E10" s="372"/>
      <c r="F10" s="372"/>
      <c r="G10" s="372"/>
      <c r="H10" s="372"/>
      <c r="I10" s="373"/>
    </row>
    <row r="11" spans="3:9" ht="18">
      <c r="C11" s="247"/>
      <c r="D11" s="248"/>
      <c r="E11" s="248"/>
      <c r="F11" s="248"/>
      <c r="G11" s="248"/>
      <c r="H11" s="248"/>
      <c r="I11" s="249"/>
    </row>
    <row r="12" spans="3:9" ht="18">
      <c r="C12" s="250" t="s">
        <v>59</v>
      </c>
      <c r="D12" s="251"/>
      <c r="E12" s="251"/>
      <c r="F12" s="251"/>
      <c r="G12" s="251"/>
      <c r="H12" s="251"/>
      <c r="I12" s="252"/>
    </row>
    <row r="13" spans="3:9" ht="18">
      <c r="C13" s="250" t="s">
        <v>102</v>
      </c>
      <c r="D13" s="251"/>
      <c r="E13" s="251"/>
      <c r="F13" s="251"/>
      <c r="G13" s="251"/>
      <c r="H13" s="251"/>
      <c r="I13" s="252"/>
    </row>
    <row r="14" spans="3:9" ht="18">
      <c r="C14" s="250" t="s">
        <v>87</v>
      </c>
      <c r="D14" s="251"/>
      <c r="E14" s="251"/>
      <c r="F14" s="251"/>
      <c r="G14" s="251"/>
      <c r="H14" s="251"/>
      <c r="I14" s="252"/>
    </row>
    <row r="15" spans="3:9" ht="18">
      <c r="C15" s="250" t="s">
        <v>61</v>
      </c>
      <c r="D15" s="251"/>
      <c r="E15" s="251"/>
      <c r="F15" s="251"/>
      <c r="G15" s="251"/>
      <c r="H15" s="251"/>
      <c r="I15" s="252"/>
    </row>
    <row r="16" spans="3:9" ht="18.75">
      <c r="C16" s="98"/>
      <c r="D16" s="99"/>
      <c r="E16" s="99"/>
      <c r="F16" s="99"/>
      <c r="G16" s="99"/>
      <c r="H16" s="8"/>
      <c r="I16" s="100" t="s">
        <v>62</v>
      </c>
    </row>
    <row r="17" spans="3:9" ht="18">
      <c r="C17" s="241" t="s">
        <v>103</v>
      </c>
      <c r="D17" s="242"/>
      <c r="E17" s="242"/>
      <c r="F17" s="242"/>
      <c r="G17" s="242"/>
      <c r="H17" s="242"/>
      <c r="I17" s="243"/>
    </row>
    <row r="18" spans="3:9" ht="18">
      <c r="C18" s="241" t="s">
        <v>104</v>
      </c>
      <c r="D18" s="242"/>
      <c r="E18" s="242"/>
      <c r="F18" s="242"/>
      <c r="G18" s="242"/>
      <c r="H18" s="242"/>
      <c r="I18" s="243"/>
    </row>
    <row r="19" spans="3:9" ht="18">
      <c r="C19" s="241" t="s">
        <v>64</v>
      </c>
      <c r="D19" s="242"/>
      <c r="E19" s="242"/>
      <c r="F19" s="242"/>
      <c r="G19" s="242"/>
      <c r="H19" s="242"/>
      <c r="I19" s="243"/>
    </row>
    <row r="20" spans="3:9" ht="18">
      <c r="C20" s="241" t="s">
        <v>65</v>
      </c>
      <c r="D20" s="242"/>
      <c r="E20" s="242"/>
      <c r="F20" s="242"/>
      <c r="G20" s="242"/>
      <c r="H20" s="242"/>
      <c r="I20" s="243"/>
    </row>
    <row r="21" spans="3:9" ht="18">
      <c r="C21" s="241" t="s">
        <v>66</v>
      </c>
      <c r="D21" s="242"/>
      <c r="E21" s="242"/>
      <c r="F21" s="242"/>
      <c r="G21" s="242"/>
      <c r="H21" s="242"/>
      <c r="I21" s="243"/>
    </row>
    <row r="22" spans="3:9" ht="18">
      <c r="C22" s="241" t="s">
        <v>67</v>
      </c>
      <c r="D22" s="242"/>
      <c r="E22" s="242"/>
      <c r="F22" s="242"/>
      <c r="G22" s="242"/>
      <c r="H22" s="242"/>
      <c r="I22" s="243"/>
    </row>
    <row r="23" spans="3:9" ht="18">
      <c r="C23" s="262" t="s">
        <v>109</v>
      </c>
      <c r="D23" s="263"/>
      <c r="E23" s="263"/>
      <c r="F23" s="263"/>
      <c r="G23" s="263"/>
      <c r="H23" s="263"/>
      <c r="I23" s="264"/>
    </row>
    <row r="24" spans="3:9" ht="90">
      <c r="C24" s="10" t="s">
        <v>68</v>
      </c>
      <c r="D24" s="256" t="s">
        <v>69</v>
      </c>
      <c r="E24" s="256"/>
      <c r="F24" s="101" t="s">
        <v>70</v>
      </c>
      <c r="G24" s="101" t="s">
        <v>71</v>
      </c>
      <c r="H24" s="101" t="s">
        <v>72</v>
      </c>
      <c r="I24" s="12" t="s">
        <v>73</v>
      </c>
    </row>
    <row r="25" spans="3:9">
      <c r="C25" s="268">
        <v>1</v>
      </c>
      <c r="D25" s="283" t="s">
        <v>74</v>
      </c>
      <c r="E25" s="284"/>
      <c r="F25" s="271" t="s">
        <v>75</v>
      </c>
      <c r="G25" s="274">
        <v>7.5</v>
      </c>
      <c r="H25" s="277"/>
      <c r="I25" s="280">
        <v>162.5</v>
      </c>
    </row>
    <row r="26" spans="3:9">
      <c r="C26" s="269"/>
      <c r="D26" s="285"/>
      <c r="E26" s="286"/>
      <c r="F26" s="272"/>
      <c r="G26" s="275"/>
      <c r="H26" s="278"/>
      <c r="I26" s="281"/>
    </row>
    <row r="27" spans="3:9">
      <c r="C27" s="269"/>
      <c r="D27" s="285"/>
      <c r="E27" s="286"/>
      <c r="F27" s="272"/>
      <c r="G27" s="275"/>
      <c r="H27" s="278"/>
      <c r="I27" s="281"/>
    </row>
    <row r="28" spans="3:9">
      <c r="C28" s="269"/>
      <c r="D28" s="285"/>
      <c r="E28" s="286"/>
      <c r="F28" s="272"/>
      <c r="G28" s="275"/>
      <c r="H28" s="278"/>
      <c r="I28" s="281"/>
    </row>
    <row r="29" spans="3:9">
      <c r="C29" s="269"/>
      <c r="D29" s="285"/>
      <c r="E29" s="286"/>
      <c r="F29" s="272"/>
      <c r="G29" s="275"/>
      <c r="H29" s="278"/>
      <c r="I29" s="281"/>
    </row>
    <row r="30" spans="3:9">
      <c r="C30" s="269"/>
      <c r="D30" s="285"/>
      <c r="E30" s="286"/>
      <c r="F30" s="272"/>
      <c r="G30" s="275"/>
      <c r="H30" s="278"/>
      <c r="I30" s="281"/>
    </row>
    <row r="31" spans="3:9">
      <c r="C31" s="269"/>
      <c r="D31" s="285"/>
      <c r="E31" s="286"/>
      <c r="F31" s="272"/>
      <c r="G31" s="275"/>
      <c r="H31" s="278"/>
      <c r="I31" s="281"/>
    </row>
    <row r="32" spans="3:9">
      <c r="C32" s="269"/>
      <c r="D32" s="285"/>
      <c r="E32" s="286"/>
      <c r="F32" s="272"/>
      <c r="G32" s="275"/>
      <c r="H32" s="278"/>
      <c r="I32" s="281"/>
    </row>
    <row r="33" spans="3:9">
      <c r="C33" s="269"/>
      <c r="D33" s="285"/>
      <c r="E33" s="286"/>
      <c r="F33" s="272"/>
      <c r="G33" s="275"/>
      <c r="H33" s="278"/>
      <c r="I33" s="281"/>
    </row>
    <row r="34" spans="3:9">
      <c r="C34" s="270"/>
      <c r="D34" s="287"/>
      <c r="E34" s="288"/>
      <c r="F34" s="273"/>
      <c r="G34" s="276"/>
      <c r="H34" s="279"/>
      <c r="I34" s="282"/>
    </row>
    <row r="35" spans="3:9" ht="18">
      <c r="C35" s="257" t="s">
        <v>76</v>
      </c>
      <c r="D35" s="258"/>
      <c r="E35" s="258"/>
      <c r="F35" s="103"/>
      <c r="G35" s="14">
        <f>SUM(G25)</f>
        <v>7.5</v>
      </c>
      <c r="H35" s="14"/>
      <c r="I35" s="15">
        <f>SUM(I25)</f>
        <v>162.5</v>
      </c>
    </row>
    <row r="36" spans="3:9" ht="18">
      <c r="C36" s="257"/>
      <c r="D36" s="258"/>
      <c r="E36" s="258"/>
      <c r="F36" s="258"/>
      <c r="G36" s="258"/>
      <c r="H36" s="258"/>
      <c r="I36" s="393"/>
    </row>
    <row r="37" spans="3:9" ht="18.75">
      <c r="C37" s="409" t="s">
        <v>77</v>
      </c>
      <c r="D37" s="410"/>
      <c r="E37" s="410"/>
      <c r="F37" s="410"/>
      <c r="G37" s="410"/>
      <c r="H37" s="410"/>
      <c r="I37" s="411"/>
    </row>
    <row r="38" spans="3:9" ht="18">
      <c r="C38" s="102"/>
      <c r="D38" s="412" t="s">
        <v>78</v>
      </c>
      <c r="E38" s="412"/>
      <c r="F38" s="412"/>
      <c r="G38" s="103"/>
      <c r="H38" s="103"/>
      <c r="I38" s="107">
        <f>I35*2.5%</f>
        <v>4.0625</v>
      </c>
    </row>
    <row r="39" spans="3:9" ht="18">
      <c r="C39" s="102"/>
      <c r="D39" s="412" t="s">
        <v>79</v>
      </c>
      <c r="E39" s="412"/>
      <c r="F39" s="412"/>
      <c r="G39" s="103"/>
      <c r="H39" s="103"/>
      <c r="I39" s="107">
        <f>I35*2.5%</f>
        <v>4.0625</v>
      </c>
    </row>
    <row r="40" spans="3:9" ht="18">
      <c r="C40" s="102"/>
      <c r="D40" s="103"/>
      <c r="E40" s="412" t="s">
        <v>105</v>
      </c>
      <c r="F40" s="412"/>
      <c r="G40" s="412"/>
      <c r="H40" s="412"/>
      <c r="I40" s="107">
        <f>I39+I38</f>
        <v>8.125</v>
      </c>
    </row>
    <row r="41" spans="3:9" ht="18">
      <c r="C41" s="102"/>
      <c r="D41" s="103"/>
      <c r="E41" s="103"/>
      <c r="F41" s="103"/>
      <c r="G41" s="103"/>
      <c r="H41" s="103"/>
      <c r="I41" s="107"/>
    </row>
    <row r="42" spans="3:9" ht="105.75" customHeight="1">
      <c r="C42" s="406" t="s">
        <v>80</v>
      </c>
      <c r="D42" s="407"/>
      <c r="E42" s="407"/>
      <c r="F42" s="407"/>
      <c r="G42" s="407"/>
      <c r="H42" s="407"/>
      <c r="I42" s="408"/>
    </row>
    <row r="43" spans="3:9">
      <c r="C43" s="374" t="s">
        <v>81</v>
      </c>
      <c r="D43" s="375"/>
      <c r="E43" s="375"/>
      <c r="F43" s="375"/>
      <c r="G43" s="375"/>
      <c r="H43" s="375"/>
      <c r="I43" s="376"/>
    </row>
    <row r="44" spans="3:9">
      <c r="C44" s="104"/>
      <c r="D44" s="105"/>
      <c r="E44" s="105"/>
      <c r="F44" s="105"/>
      <c r="G44" s="105"/>
      <c r="H44" s="105"/>
      <c r="I44" s="106"/>
    </row>
    <row r="45" spans="3:9">
      <c r="C45" s="377"/>
      <c r="D45" s="378"/>
      <c r="E45" s="378"/>
      <c r="F45" s="378"/>
      <c r="G45" s="378"/>
      <c r="H45" s="378"/>
      <c r="I45" s="379"/>
    </row>
    <row r="46" spans="3:9" ht="15.75" thickBot="1">
      <c r="C46" s="380" t="s">
        <v>82</v>
      </c>
      <c r="D46" s="381"/>
      <c r="E46" s="381"/>
      <c r="F46" s="381"/>
      <c r="G46" s="381"/>
      <c r="H46" s="381"/>
      <c r="I46" s="382"/>
    </row>
  </sheetData>
  <mergeCells count="36">
    <mergeCell ref="C9:I9"/>
    <mergeCell ref="C4:I4"/>
    <mergeCell ref="C5:I5"/>
    <mergeCell ref="C6:I6"/>
    <mergeCell ref="C7:I7"/>
    <mergeCell ref="C8:I8"/>
    <mergeCell ref="C22:I22"/>
    <mergeCell ref="C10:I10"/>
    <mergeCell ref="C11:I11"/>
    <mergeCell ref="C12:I12"/>
    <mergeCell ref="C13:I13"/>
    <mergeCell ref="C14:I14"/>
    <mergeCell ref="C15:I15"/>
    <mergeCell ref="C17:I17"/>
    <mergeCell ref="C18:I18"/>
    <mergeCell ref="C19:I19"/>
    <mergeCell ref="C20:I20"/>
    <mergeCell ref="C21:I21"/>
    <mergeCell ref="C23:I23"/>
    <mergeCell ref="D24:E24"/>
    <mergeCell ref="C25:C34"/>
    <mergeCell ref="D25:E34"/>
    <mergeCell ref="F25:F34"/>
    <mergeCell ref="G25:G34"/>
    <mergeCell ref="H25:H34"/>
    <mergeCell ref="I25:I34"/>
    <mergeCell ref="C42:I42"/>
    <mergeCell ref="C43:I43"/>
    <mergeCell ref="C45:I45"/>
    <mergeCell ref="C46:I46"/>
    <mergeCell ref="C35:E35"/>
    <mergeCell ref="C36:I36"/>
    <mergeCell ref="C37:I37"/>
    <mergeCell ref="D38:F38"/>
    <mergeCell ref="D39:F39"/>
    <mergeCell ref="E40:H40"/>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B1:J47"/>
  <sheetViews>
    <sheetView topLeftCell="A26" zoomScale="60" zoomScaleNormal="60" workbookViewId="0">
      <selection activeCell="P30" sqref="P30"/>
    </sheetView>
  </sheetViews>
  <sheetFormatPr defaultColWidth="9" defaultRowHeight="15"/>
  <cols>
    <col min="2" max="2" width="10.7109375" customWidth="1"/>
    <col min="3" max="3" width="19.42578125" customWidth="1"/>
    <col min="4" max="4" width="14.7109375" customWidth="1"/>
    <col min="5" max="5" width="50" customWidth="1"/>
    <col min="6" max="6" width="23.28515625" customWidth="1"/>
    <col min="7" max="7" width="14.140625" customWidth="1"/>
    <col min="8" max="8" width="17.28515625" customWidth="1"/>
    <col min="9" max="9" width="17.85546875" customWidth="1"/>
    <col min="10" max="10" width="25.7109375" customWidth="1"/>
  </cols>
  <sheetData>
    <row r="1" spans="2:10">
      <c r="E1" s="20"/>
      <c r="F1" s="20"/>
    </row>
    <row r="2" spans="2:10" ht="15.75" thickBot="1">
      <c r="B2" s="64"/>
      <c r="C2" s="64"/>
      <c r="D2" s="65"/>
      <c r="E2" s="66"/>
      <c r="F2" s="66"/>
      <c r="G2" s="66"/>
      <c r="H2" s="218"/>
      <c r="I2" s="218"/>
      <c r="J2" s="218"/>
    </row>
    <row r="3" spans="2:10" ht="27" customHeight="1" thickBot="1">
      <c r="B3" s="219" t="s">
        <v>24</v>
      </c>
      <c r="C3" s="220"/>
      <c r="D3" s="220"/>
      <c r="E3" s="67"/>
      <c r="F3" s="68"/>
      <c r="G3" s="221" t="s">
        <v>25</v>
      </c>
      <c r="H3" s="221"/>
      <c r="I3" s="221"/>
      <c r="J3" s="222"/>
    </row>
    <row r="4" spans="2:10" ht="77.25" customHeight="1">
      <c r="B4" s="223" t="s">
        <v>0</v>
      </c>
      <c r="C4" s="224"/>
      <c r="D4" s="224"/>
      <c r="E4" s="224"/>
      <c r="F4" s="224"/>
      <c r="G4" s="224"/>
      <c r="H4" s="224"/>
      <c r="I4" s="224"/>
      <c r="J4" s="225"/>
    </row>
    <row r="5" spans="2:10" ht="24" customHeight="1">
      <c r="B5" s="207" t="s">
        <v>26</v>
      </c>
      <c r="C5" s="208"/>
      <c r="D5" s="208"/>
      <c r="E5" s="208"/>
      <c r="F5" s="208"/>
      <c r="G5" s="208"/>
      <c r="H5" s="208"/>
      <c r="I5" s="208"/>
      <c r="J5" s="209"/>
    </row>
    <row r="6" spans="2:10" ht="25.5" customHeight="1">
      <c r="B6" s="207" t="s">
        <v>27</v>
      </c>
      <c r="C6" s="208"/>
      <c r="D6" s="208"/>
      <c r="E6" s="208"/>
      <c r="F6" s="208"/>
      <c r="G6" s="208"/>
      <c r="H6" s="208"/>
      <c r="I6" s="208"/>
      <c r="J6" s="209"/>
    </row>
    <row r="7" spans="2:10" ht="29.25" customHeight="1">
      <c r="B7" s="210" t="s">
        <v>28</v>
      </c>
      <c r="C7" s="211"/>
      <c r="D7" s="211"/>
      <c r="E7" s="211"/>
      <c r="F7" s="211"/>
      <c r="G7" s="211"/>
      <c r="H7" s="211"/>
      <c r="I7" s="211"/>
      <c r="J7" s="212"/>
    </row>
    <row r="8" spans="2:10" ht="24" thickBot="1">
      <c r="B8" s="213" t="s">
        <v>29</v>
      </c>
      <c r="C8" s="214"/>
      <c r="D8" s="214"/>
      <c r="E8" s="214"/>
      <c r="F8" s="214"/>
      <c r="G8" s="214"/>
      <c r="H8" s="214"/>
      <c r="I8" s="214"/>
      <c r="J8" s="215"/>
    </row>
    <row r="9" spans="2:10" ht="18.75">
      <c r="B9" s="201"/>
      <c r="C9" s="202"/>
      <c r="D9" s="202"/>
      <c r="E9" s="69"/>
      <c r="F9" s="70"/>
      <c r="G9" s="70"/>
      <c r="H9" s="71"/>
      <c r="I9" s="216"/>
      <c r="J9" s="217"/>
    </row>
    <row r="10" spans="2:10" ht="27" customHeight="1">
      <c r="B10" s="196" t="s">
        <v>111</v>
      </c>
      <c r="C10" s="197"/>
      <c r="D10" s="197"/>
      <c r="E10" s="197"/>
      <c r="F10" s="197"/>
      <c r="G10" s="197"/>
      <c r="H10" s="197"/>
      <c r="I10" s="197"/>
      <c r="J10" s="198"/>
    </row>
    <row r="11" spans="2:10" ht="21" thickBot="1">
      <c r="B11" s="201"/>
      <c r="C11" s="202"/>
      <c r="D11" s="202"/>
      <c r="E11" s="72"/>
      <c r="F11" s="70"/>
      <c r="G11" s="70"/>
      <c r="H11" s="203"/>
      <c r="I11" s="203"/>
      <c r="J11" s="204"/>
    </row>
    <row r="12" spans="2:10" ht="34.5" customHeight="1">
      <c r="B12" s="199" t="s">
        <v>30</v>
      </c>
      <c r="C12" s="200"/>
      <c r="D12" s="200"/>
      <c r="E12" s="73"/>
      <c r="F12" s="74"/>
      <c r="G12" s="75"/>
      <c r="H12" s="205"/>
      <c r="I12" s="205"/>
      <c r="J12" s="206"/>
    </row>
    <row r="13" spans="2:10" ht="36.75" customHeight="1">
      <c r="B13" s="76" t="s">
        <v>31</v>
      </c>
      <c r="C13" s="77"/>
      <c r="D13" s="78"/>
      <c r="E13" s="109"/>
      <c r="F13" s="109"/>
      <c r="G13" s="79"/>
      <c r="H13" s="186" t="s">
        <v>112</v>
      </c>
      <c r="I13" s="186"/>
      <c r="J13" s="187"/>
    </row>
    <row r="14" spans="2:10" ht="32.25" customHeight="1">
      <c r="B14" s="194" t="s">
        <v>32</v>
      </c>
      <c r="C14" s="195"/>
      <c r="D14" s="195"/>
      <c r="E14" s="109"/>
      <c r="F14" s="109"/>
      <c r="G14" s="79"/>
      <c r="H14" s="186" t="s">
        <v>33</v>
      </c>
      <c r="I14" s="186"/>
      <c r="J14" s="187"/>
    </row>
    <row r="15" spans="2:10" ht="37.5" customHeight="1">
      <c r="B15" s="76" t="s">
        <v>34</v>
      </c>
      <c r="C15" s="77"/>
      <c r="D15" s="78"/>
      <c r="E15" s="109"/>
      <c r="F15" s="80"/>
      <c r="G15" s="79"/>
      <c r="H15" s="186" t="s">
        <v>35</v>
      </c>
      <c r="I15" s="186"/>
      <c r="J15" s="187"/>
    </row>
    <row r="16" spans="2:10" ht="36" customHeight="1">
      <c r="B16" s="76" t="s">
        <v>36</v>
      </c>
      <c r="C16" s="77"/>
      <c r="D16" s="78"/>
      <c r="E16" s="109"/>
      <c r="F16" s="80"/>
      <c r="G16" s="79"/>
      <c r="H16" s="192" t="s">
        <v>37</v>
      </c>
      <c r="I16" s="192"/>
      <c r="J16" s="193"/>
    </row>
    <row r="17" spans="2:10" ht="31.5" customHeight="1">
      <c r="B17" s="190" t="s">
        <v>38</v>
      </c>
      <c r="C17" s="191"/>
      <c r="D17" s="191"/>
      <c r="E17" s="109"/>
      <c r="F17" s="80"/>
      <c r="G17" s="79"/>
      <c r="H17" s="192" t="s">
        <v>39</v>
      </c>
      <c r="I17" s="192"/>
      <c r="J17" s="193"/>
    </row>
    <row r="18" spans="2:10" ht="34.5" customHeight="1">
      <c r="B18" s="190" t="s">
        <v>40</v>
      </c>
      <c r="C18" s="191"/>
      <c r="D18" s="191"/>
      <c r="E18" s="108"/>
      <c r="F18" s="80"/>
      <c r="G18" s="79"/>
      <c r="H18" s="192" t="s">
        <v>41</v>
      </c>
      <c r="I18" s="192"/>
      <c r="J18" s="193"/>
    </row>
    <row r="19" spans="2:10" ht="33.75" customHeight="1">
      <c r="B19" s="190" t="s">
        <v>42</v>
      </c>
      <c r="C19" s="191"/>
      <c r="D19" s="191"/>
      <c r="E19" s="191"/>
      <c r="F19" s="80"/>
      <c r="G19" s="79"/>
      <c r="H19" s="186" t="s">
        <v>43</v>
      </c>
      <c r="I19" s="186"/>
      <c r="J19" s="187"/>
    </row>
    <row r="20" spans="2:10" ht="33" customHeight="1">
      <c r="B20" s="184" t="s">
        <v>113</v>
      </c>
      <c r="C20" s="185"/>
      <c r="D20" s="185"/>
      <c r="E20" s="185"/>
      <c r="F20" s="185"/>
      <c r="G20" s="186" t="s">
        <v>44</v>
      </c>
      <c r="H20" s="186"/>
      <c r="I20" s="186"/>
      <c r="J20" s="187"/>
    </row>
    <row r="21" spans="2:10" ht="36" customHeight="1" thickBot="1">
      <c r="B21" s="81"/>
      <c r="C21" s="82"/>
      <c r="D21" s="83"/>
      <c r="E21" s="82"/>
      <c r="F21" s="82"/>
      <c r="G21" s="82"/>
      <c r="H21" s="82"/>
      <c r="I21" s="82"/>
      <c r="J21" s="88"/>
    </row>
    <row r="22" spans="2:10" ht="37.5" customHeight="1">
      <c r="B22" s="84" t="s">
        <v>45</v>
      </c>
      <c r="C22" s="79"/>
      <c r="D22" s="79"/>
      <c r="E22" s="79"/>
      <c r="F22" s="79"/>
      <c r="G22" s="79"/>
      <c r="H22" s="79"/>
      <c r="I22" s="62"/>
      <c r="J22" s="63"/>
    </row>
    <row r="23" spans="2:10" ht="129.75" customHeight="1">
      <c r="B23" s="85" t="s">
        <v>46</v>
      </c>
      <c r="C23" s="85" t="s">
        <v>47</v>
      </c>
      <c r="D23" s="85" t="s">
        <v>48</v>
      </c>
      <c r="E23" s="85" t="s">
        <v>49</v>
      </c>
      <c r="F23" s="85" t="s">
        <v>50</v>
      </c>
      <c r="G23" s="85" t="s">
        <v>51</v>
      </c>
      <c r="H23" s="85" t="s">
        <v>52</v>
      </c>
      <c r="I23" s="85" t="s">
        <v>53</v>
      </c>
      <c r="J23" s="85" t="s">
        <v>54</v>
      </c>
    </row>
    <row r="24" spans="2:10" ht="32.25" customHeight="1">
      <c r="B24" s="2">
        <v>1</v>
      </c>
      <c r="C24" s="227">
        <v>44475</v>
      </c>
      <c r="D24" s="228">
        <v>4</v>
      </c>
      <c r="E24" s="141" t="s">
        <v>21</v>
      </c>
      <c r="F24" s="230">
        <v>96</v>
      </c>
      <c r="G24" s="188">
        <v>10</v>
      </c>
      <c r="H24" s="231">
        <f>G24*F24*5</f>
        <v>4800</v>
      </c>
      <c r="I24" s="189">
        <v>3500</v>
      </c>
      <c r="J24" s="226">
        <f>H24-I24</f>
        <v>1300</v>
      </c>
    </row>
    <row r="25" spans="2:10" ht="35.25" customHeight="1">
      <c r="B25" s="51">
        <v>2</v>
      </c>
      <c r="C25" s="227"/>
      <c r="D25" s="229"/>
      <c r="E25" s="141" t="s">
        <v>21</v>
      </c>
      <c r="F25" s="230"/>
      <c r="G25" s="188"/>
      <c r="H25" s="231"/>
      <c r="I25" s="189"/>
      <c r="J25" s="226"/>
    </row>
    <row r="26" spans="2:10" ht="33.75" customHeight="1">
      <c r="B26" s="51">
        <v>3</v>
      </c>
      <c r="C26" s="227">
        <v>44480</v>
      </c>
      <c r="D26" s="228">
        <v>4</v>
      </c>
      <c r="E26" s="141" t="s">
        <v>21</v>
      </c>
      <c r="F26" s="230">
        <v>97</v>
      </c>
      <c r="G26" s="188">
        <v>10</v>
      </c>
      <c r="H26" s="231">
        <f>F26*G26*5</f>
        <v>4850</v>
      </c>
      <c r="I26" s="189">
        <v>3500</v>
      </c>
      <c r="J26" s="226">
        <f>H26-I26</f>
        <v>1350</v>
      </c>
    </row>
    <row r="27" spans="2:10" ht="40.5" customHeight="1">
      <c r="B27" s="51">
        <v>4</v>
      </c>
      <c r="C27" s="227"/>
      <c r="D27" s="229"/>
      <c r="E27" s="141" t="s">
        <v>21</v>
      </c>
      <c r="F27" s="230"/>
      <c r="G27" s="188"/>
      <c r="H27" s="231"/>
      <c r="I27" s="189"/>
      <c r="J27" s="226"/>
    </row>
    <row r="28" spans="2:10" ht="33.75" customHeight="1">
      <c r="B28" s="2">
        <v>5</v>
      </c>
      <c r="C28" s="227">
        <v>44486</v>
      </c>
      <c r="D28" s="228">
        <v>1</v>
      </c>
      <c r="E28" s="139" t="s">
        <v>14</v>
      </c>
      <c r="F28" s="230">
        <v>82</v>
      </c>
      <c r="G28" s="188">
        <v>12.5</v>
      </c>
      <c r="H28" s="231">
        <v>5125</v>
      </c>
      <c r="I28" s="189">
        <v>5625</v>
      </c>
      <c r="J28" s="226">
        <f>H28-I28</f>
        <v>-500</v>
      </c>
    </row>
    <row r="29" spans="2:10" ht="42" customHeight="1">
      <c r="B29" s="2">
        <v>6</v>
      </c>
      <c r="C29" s="227"/>
      <c r="D29" s="229"/>
      <c r="E29" s="139" t="s">
        <v>14</v>
      </c>
      <c r="F29" s="230"/>
      <c r="G29" s="188"/>
      <c r="H29" s="231"/>
      <c r="I29" s="189"/>
      <c r="J29" s="226"/>
    </row>
    <row r="30" spans="2:10" ht="39.75" customHeight="1">
      <c r="B30" s="2">
        <v>7</v>
      </c>
      <c r="C30" s="227">
        <v>44487</v>
      </c>
      <c r="D30" s="228">
        <v>2</v>
      </c>
      <c r="E30" s="141" t="s">
        <v>19</v>
      </c>
      <c r="F30" s="230">
        <v>62</v>
      </c>
      <c r="G30" s="188">
        <v>12.5</v>
      </c>
      <c r="H30" s="231">
        <f>F30*G30*5</f>
        <v>3875</v>
      </c>
      <c r="I30" s="189">
        <v>4000</v>
      </c>
      <c r="J30" s="226">
        <f>H30-I30</f>
        <v>-125</v>
      </c>
    </row>
    <row r="31" spans="2:10" ht="38.25" customHeight="1">
      <c r="B31" s="2">
        <v>8</v>
      </c>
      <c r="C31" s="227"/>
      <c r="D31" s="229"/>
      <c r="E31" s="141" t="s">
        <v>144</v>
      </c>
      <c r="F31" s="230"/>
      <c r="G31" s="188"/>
      <c r="H31" s="231"/>
      <c r="I31" s="189"/>
      <c r="J31" s="226"/>
    </row>
    <row r="32" spans="2:10" ht="41.25" customHeight="1">
      <c r="B32" s="2">
        <v>9</v>
      </c>
      <c r="C32" s="155">
        <v>44490</v>
      </c>
      <c r="D32" s="51">
        <v>1</v>
      </c>
      <c r="E32" s="141" t="s">
        <v>14</v>
      </c>
      <c r="F32" s="51">
        <v>82</v>
      </c>
      <c r="G32" s="152">
        <v>6.25</v>
      </c>
      <c r="H32" s="53">
        <f>F32*G32*5</f>
        <v>2562.5</v>
      </c>
      <c r="I32" s="153">
        <v>2812.5</v>
      </c>
      <c r="J32" s="110">
        <f>H32-I32</f>
        <v>-250</v>
      </c>
    </row>
    <row r="33" spans="2:10" ht="39.75" customHeight="1">
      <c r="B33" s="2">
        <v>10</v>
      </c>
      <c r="C33" s="155">
        <v>44491</v>
      </c>
      <c r="D33" s="51">
        <v>1</v>
      </c>
      <c r="E33" s="139" t="s">
        <v>14</v>
      </c>
      <c r="F33" s="51">
        <v>82</v>
      </c>
      <c r="G33" s="152">
        <v>6.25</v>
      </c>
      <c r="H33" s="53">
        <f>F33*G33*5</f>
        <v>2562.5</v>
      </c>
      <c r="I33" s="153">
        <v>2812.5</v>
      </c>
      <c r="J33" s="110">
        <f>H33-I33</f>
        <v>-250</v>
      </c>
    </row>
    <row r="34" spans="2:10" ht="42.75" customHeight="1">
      <c r="B34" s="2">
        <v>11</v>
      </c>
      <c r="C34" s="155">
        <v>44494</v>
      </c>
      <c r="D34" s="51">
        <v>2</v>
      </c>
      <c r="E34" s="141" t="s">
        <v>144</v>
      </c>
      <c r="F34" s="51">
        <v>25</v>
      </c>
      <c r="G34" s="152">
        <v>6.25</v>
      </c>
      <c r="H34" s="53">
        <f>F34*G34*5</f>
        <v>781.25</v>
      </c>
      <c r="I34" s="153">
        <v>2375</v>
      </c>
      <c r="J34" s="110">
        <f>H34-I34</f>
        <v>-1593.75</v>
      </c>
    </row>
    <row r="35" spans="2:10" ht="36.75" customHeight="1">
      <c r="B35" s="129">
        <v>12</v>
      </c>
      <c r="C35" s="138">
        <v>44495</v>
      </c>
      <c r="D35" s="133">
        <v>1</v>
      </c>
      <c r="E35" s="156" t="s">
        <v>14</v>
      </c>
      <c r="F35" s="135">
        <v>82</v>
      </c>
      <c r="G35" s="136">
        <v>5</v>
      </c>
      <c r="H35" s="137">
        <f>F35*G35*5</f>
        <v>2050</v>
      </c>
      <c r="I35" s="154">
        <v>2250</v>
      </c>
      <c r="J35" s="134">
        <f>H35-I35</f>
        <v>-200</v>
      </c>
    </row>
    <row r="36" spans="2:10" ht="30.75" customHeight="1">
      <c r="B36" s="2">
        <v>13</v>
      </c>
      <c r="C36" s="227">
        <v>44496</v>
      </c>
      <c r="D36" s="51">
        <v>1</v>
      </c>
      <c r="E36" s="141" t="s">
        <v>145</v>
      </c>
      <c r="F36" s="230">
        <v>83</v>
      </c>
      <c r="G36" s="188">
        <v>12.2</v>
      </c>
      <c r="H36" s="231">
        <f>F36*G36*5</f>
        <v>5063</v>
      </c>
      <c r="I36" s="189">
        <v>4440</v>
      </c>
      <c r="J36" s="226">
        <f>H36-I36</f>
        <v>623</v>
      </c>
    </row>
    <row r="37" spans="2:10" ht="37.5" customHeight="1">
      <c r="B37" s="2">
        <v>14</v>
      </c>
      <c r="C37" s="227"/>
      <c r="D37" s="51">
        <v>1</v>
      </c>
      <c r="E37" s="141" t="s">
        <v>14</v>
      </c>
      <c r="F37" s="230"/>
      <c r="G37" s="188"/>
      <c r="H37" s="231"/>
      <c r="I37" s="189"/>
      <c r="J37" s="226"/>
    </row>
    <row r="38" spans="2:10" ht="36" customHeight="1">
      <c r="B38" s="2">
        <v>15</v>
      </c>
      <c r="C38" s="227">
        <v>44499</v>
      </c>
      <c r="D38" s="228">
        <v>2</v>
      </c>
      <c r="E38" s="141" t="s">
        <v>146</v>
      </c>
      <c r="F38" s="230">
        <v>63</v>
      </c>
      <c r="G38" s="188">
        <v>12</v>
      </c>
      <c r="H38" s="231">
        <f>F38*G38*5</f>
        <v>3780</v>
      </c>
      <c r="I38" s="189">
        <v>2520</v>
      </c>
      <c r="J38" s="226">
        <f>H38-I38</f>
        <v>1260</v>
      </c>
    </row>
    <row r="39" spans="2:10" ht="37.5" customHeight="1">
      <c r="B39" s="2">
        <v>16</v>
      </c>
      <c r="C39" s="227"/>
      <c r="D39" s="229"/>
      <c r="E39" s="141" t="s">
        <v>143</v>
      </c>
      <c r="F39" s="230"/>
      <c r="G39" s="188"/>
      <c r="H39" s="231"/>
      <c r="I39" s="189"/>
      <c r="J39" s="226"/>
    </row>
    <row r="40" spans="2:10" ht="40.5" customHeight="1">
      <c r="B40" s="2"/>
      <c r="C40" s="130"/>
      <c r="D40" s="51"/>
      <c r="E40" s="139"/>
      <c r="F40" s="51">
        <v>754</v>
      </c>
      <c r="G40" s="86">
        <f>SUM(G24:G39)</f>
        <v>92.95</v>
      </c>
      <c r="H40" s="179">
        <v>35449.25</v>
      </c>
      <c r="I40" s="157">
        <f>SUM(I24:I39)</f>
        <v>33835</v>
      </c>
      <c r="J40" s="110">
        <f>H40-I40</f>
        <v>1614.25</v>
      </c>
    </row>
    <row r="41" spans="2:10" ht="39" customHeight="1"/>
    <row r="42" spans="2:10" ht="15.75" customHeight="1"/>
    <row r="43" spans="2:10" ht="15" customHeight="1"/>
    <row r="47" spans="2:10">
      <c r="B47" s="87"/>
    </row>
  </sheetData>
  <mergeCells count="69">
    <mergeCell ref="I38:I39"/>
    <mergeCell ref="J38:J39"/>
    <mergeCell ref="F38:F39"/>
    <mergeCell ref="G38:G39"/>
    <mergeCell ref="H38:H39"/>
    <mergeCell ref="J30:J31"/>
    <mergeCell ref="J36:J37"/>
    <mergeCell ref="I36:I37"/>
    <mergeCell ref="C30:C31"/>
    <mergeCell ref="F36:F37"/>
    <mergeCell ref="C36:C37"/>
    <mergeCell ref="F30:F31"/>
    <mergeCell ref="D30:D31"/>
    <mergeCell ref="C38:C39"/>
    <mergeCell ref="H30:H31"/>
    <mergeCell ref="G36:G37"/>
    <mergeCell ref="H36:H37"/>
    <mergeCell ref="G30:G31"/>
    <mergeCell ref="D38:D39"/>
    <mergeCell ref="I24:I25"/>
    <mergeCell ref="I26:I27"/>
    <mergeCell ref="I30:I31"/>
    <mergeCell ref="H24:H25"/>
    <mergeCell ref="H26:H27"/>
    <mergeCell ref="D28:D29"/>
    <mergeCell ref="C26:C27"/>
    <mergeCell ref="F24:F25"/>
    <mergeCell ref="F28:F29"/>
    <mergeCell ref="H28:H29"/>
    <mergeCell ref="C24:C25"/>
    <mergeCell ref="G24:G25"/>
    <mergeCell ref="F26:F27"/>
    <mergeCell ref="G26:G27"/>
    <mergeCell ref="H2:J2"/>
    <mergeCell ref="B3:D3"/>
    <mergeCell ref="G3:J3"/>
    <mergeCell ref="B4:J4"/>
    <mergeCell ref="B5:J5"/>
    <mergeCell ref="B6:J6"/>
    <mergeCell ref="B7:J7"/>
    <mergeCell ref="B8:J8"/>
    <mergeCell ref="B9:D9"/>
    <mergeCell ref="I9:J9"/>
    <mergeCell ref="B10:J10"/>
    <mergeCell ref="B12:D12"/>
    <mergeCell ref="B11:D11"/>
    <mergeCell ref="H11:J11"/>
    <mergeCell ref="H12:J12"/>
    <mergeCell ref="B14:D14"/>
    <mergeCell ref="H14:J14"/>
    <mergeCell ref="H15:J15"/>
    <mergeCell ref="H13:J13"/>
    <mergeCell ref="H16:J16"/>
    <mergeCell ref="B20:F20"/>
    <mergeCell ref="G20:J20"/>
    <mergeCell ref="G28:G29"/>
    <mergeCell ref="I28:I29"/>
    <mergeCell ref="B17:D17"/>
    <mergeCell ref="H17:J17"/>
    <mergeCell ref="H18:J18"/>
    <mergeCell ref="H19:J19"/>
    <mergeCell ref="B18:D18"/>
    <mergeCell ref="B19:E19"/>
    <mergeCell ref="J24:J25"/>
    <mergeCell ref="C28:C29"/>
    <mergeCell ref="J26:J27"/>
    <mergeCell ref="J28:J29"/>
    <mergeCell ref="D24:D25"/>
    <mergeCell ref="D26:D27"/>
  </mergeCells>
  <pageMargins left="0.7" right="0.7" top="0.75" bottom="0.75" header="0.3" footer="0.3"/>
  <pageSetup paperSize="9" scale="44" fitToHeight="0" orientation="portrait" r:id="rId1"/>
</worksheet>
</file>

<file path=xl/worksheets/sheet3.xml><?xml version="1.0" encoding="utf-8"?>
<worksheet xmlns="http://schemas.openxmlformats.org/spreadsheetml/2006/main" xmlns:r="http://schemas.openxmlformats.org/officeDocument/2006/relationships">
  <dimension ref="A1:G38"/>
  <sheetViews>
    <sheetView topLeftCell="A16" zoomScale="60" zoomScaleNormal="60" workbookViewId="0">
      <selection activeCell="M14" sqref="M14"/>
    </sheetView>
  </sheetViews>
  <sheetFormatPr defaultColWidth="9" defaultRowHeight="15"/>
  <cols>
    <col min="1" max="1" width="10.5703125" customWidth="1"/>
    <col min="3" max="3" width="16.7109375" customWidth="1"/>
    <col min="4" max="4" width="14.85546875" customWidth="1"/>
    <col min="5" max="5" width="14.7109375" customWidth="1"/>
    <col min="6" max="6" width="15.5703125" customWidth="1"/>
    <col min="7" max="7" width="56.140625" customWidth="1"/>
  </cols>
  <sheetData>
    <row r="1" spans="1:7" ht="71.25" customHeight="1">
      <c r="A1" s="232" t="s">
        <v>0</v>
      </c>
      <c r="B1" s="233"/>
      <c r="C1" s="233"/>
      <c r="D1" s="233"/>
      <c r="E1" s="233"/>
      <c r="F1" s="233"/>
      <c r="G1" s="234"/>
    </row>
    <row r="2" spans="1:7" ht="22.5" customHeight="1">
      <c r="A2" s="235" t="s">
        <v>1</v>
      </c>
      <c r="B2" s="236"/>
      <c r="C2" s="236"/>
      <c r="D2" s="236"/>
      <c r="E2" s="236"/>
      <c r="F2" s="236"/>
      <c r="G2" s="237"/>
    </row>
    <row r="3" spans="1:7">
      <c r="A3" s="238"/>
      <c r="B3" s="239"/>
      <c r="C3" s="239"/>
      <c r="D3" s="239"/>
      <c r="E3" s="239"/>
      <c r="F3" s="239"/>
      <c r="G3" s="240"/>
    </row>
    <row r="4" spans="1:7" ht="33.75" customHeight="1">
      <c r="A4" s="241" t="s">
        <v>55</v>
      </c>
      <c r="B4" s="242"/>
      <c r="C4" s="242"/>
      <c r="D4" s="242"/>
      <c r="E4" s="242"/>
      <c r="F4" s="242"/>
      <c r="G4" s="243"/>
    </row>
    <row r="5" spans="1:7" ht="27.75" customHeight="1">
      <c r="A5" s="241" t="s">
        <v>56</v>
      </c>
      <c r="B5" s="242"/>
      <c r="C5" s="242"/>
      <c r="D5" s="242"/>
      <c r="E5" s="242"/>
      <c r="F5" s="242"/>
      <c r="G5" s="243"/>
    </row>
    <row r="6" spans="1:7" ht="21.75" customHeight="1">
      <c r="A6" s="241" t="s">
        <v>57</v>
      </c>
      <c r="B6" s="242"/>
      <c r="C6" s="242"/>
      <c r="D6" s="242"/>
      <c r="E6" s="242"/>
      <c r="F6" s="242"/>
      <c r="G6" s="243"/>
    </row>
    <row r="7" spans="1:7" ht="26.25" customHeight="1">
      <c r="A7" s="244" t="s">
        <v>58</v>
      </c>
      <c r="B7" s="245"/>
      <c r="C7" s="245"/>
      <c r="D7" s="245"/>
      <c r="E7" s="245"/>
      <c r="F7" s="245"/>
      <c r="G7" s="246"/>
    </row>
    <row r="8" spans="1:7" ht="27" customHeight="1">
      <c r="A8" s="247"/>
      <c r="B8" s="248"/>
      <c r="C8" s="248"/>
      <c r="D8" s="248"/>
      <c r="E8" s="248"/>
      <c r="F8" s="248"/>
      <c r="G8" s="249"/>
    </row>
    <row r="9" spans="1:7" ht="24.75" customHeight="1">
      <c r="A9" s="250" t="s">
        <v>115</v>
      </c>
      <c r="B9" s="251"/>
      <c r="C9" s="251"/>
      <c r="D9" s="251"/>
      <c r="E9" s="251"/>
      <c r="F9" s="251"/>
      <c r="G9" s="252"/>
    </row>
    <row r="10" spans="1:7" ht="21.75" customHeight="1">
      <c r="A10" s="250" t="s">
        <v>114</v>
      </c>
      <c r="B10" s="251"/>
      <c r="C10" s="251"/>
      <c r="D10" s="251"/>
      <c r="E10" s="251"/>
      <c r="F10" s="251"/>
      <c r="G10" s="252"/>
    </row>
    <row r="11" spans="1:7" ht="22.5" customHeight="1">
      <c r="A11" s="250" t="s">
        <v>60</v>
      </c>
      <c r="B11" s="251"/>
      <c r="C11" s="251"/>
      <c r="D11" s="251"/>
      <c r="E11" s="251"/>
      <c r="F11" s="251"/>
      <c r="G11" s="252"/>
    </row>
    <row r="12" spans="1:7" ht="24.75" customHeight="1">
      <c r="A12" s="250" t="s">
        <v>61</v>
      </c>
      <c r="B12" s="251"/>
      <c r="C12" s="251"/>
      <c r="D12" s="251"/>
      <c r="E12" s="251"/>
      <c r="F12" s="251"/>
      <c r="G12" s="252"/>
    </row>
    <row r="13" spans="1:7" ht="27" customHeight="1">
      <c r="A13" s="253" t="s">
        <v>62</v>
      </c>
      <c r="B13" s="254"/>
      <c r="C13" s="254"/>
      <c r="D13" s="254"/>
      <c r="E13" s="254"/>
      <c r="F13" s="254"/>
      <c r="G13" s="255"/>
    </row>
    <row r="14" spans="1:7" ht="54" customHeight="1">
      <c r="A14" s="241" t="s">
        <v>178</v>
      </c>
      <c r="B14" s="242"/>
      <c r="C14" s="242"/>
      <c r="D14" s="242"/>
      <c r="E14" s="242"/>
      <c r="F14" s="242"/>
      <c r="G14" s="243"/>
    </row>
    <row r="15" spans="1:7" ht="32.25" customHeight="1">
      <c r="A15" s="241" t="s">
        <v>63</v>
      </c>
      <c r="B15" s="242"/>
      <c r="C15" s="242"/>
      <c r="D15" s="242"/>
      <c r="E15" s="242"/>
      <c r="F15" s="242"/>
      <c r="G15" s="243"/>
    </row>
    <row r="16" spans="1:7" ht="29.25" customHeight="1">
      <c r="A16" s="241" t="s">
        <v>64</v>
      </c>
      <c r="B16" s="242"/>
      <c r="C16" s="242"/>
      <c r="D16" s="242"/>
      <c r="E16" s="242"/>
      <c r="F16" s="242"/>
      <c r="G16" s="243"/>
    </row>
    <row r="17" spans="1:7" ht="35.25" customHeight="1">
      <c r="A17" s="241" t="s">
        <v>65</v>
      </c>
      <c r="B17" s="242"/>
      <c r="C17" s="242"/>
      <c r="D17" s="242"/>
      <c r="E17" s="242"/>
      <c r="F17" s="242"/>
      <c r="G17" s="243"/>
    </row>
    <row r="18" spans="1:7" ht="29.25" customHeight="1">
      <c r="A18" s="241" t="s">
        <v>66</v>
      </c>
      <c r="B18" s="242"/>
      <c r="C18" s="242"/>
      <c r="D18" s="242"/>
      <c r="E18" s="242"/>
      <c r="F18" s="242"/>
      <c r="G18" s="243"/>
    </row>
    <row r="19" spans="1:7" ht="33" customHeight="1">
      <c r="A19" s="241" t="s">
        <v>67</v>
      </c>
      <c r="B19" s="242"/>
      <c r="C19" s="242"/>
      <c r="D19" s="242"/>
      <c r="E19" s="242"/>
      <c r="F19" s="242"/>
      <c r="G19" s="243"/>
    </row>
    <row r="20" spans="1:7" ht="37.5" customHeight="1">
      <c r="A20" s="262" t="s">
        <v>124</v>
      </c>
      <c r="B20" s="263"/>
      <c r="C20" s="263"/>
      <c r="D20" s="263"/>
      <c r="E20" s="263"/>
      <c r="F20" s="263"/>
      <c r="G20" s="264"/>
    </row>
    <row r="21" spans="1:7" ht="72">
      <c r="A21" s="10" t="s">
        <v>68</v>
      </c>
      <c r="B21" s="256" t="s">
        <v>69</v>
      </c>
      <c r="C21" s="256"/>
      <c r="D21" s="11" t="s">
        <v>70</v>
      </c>
      <c r="E21" s="11" t="s">
        <v>71</v>
      </c>
      <c r="F21" s="11" t="s">
        <v>72</v>
      </c>
      <c r="G21" s="12" t="s">
        <v>73</v>
      </c>
    </row>
    <row r="22" spans="1:7">
      <c r="A22" s="268">
        <v>1</v>
      </c>
      <c r="B22" s="283" t="s">
        <v>74</v>
      </c>
      <c r="C22" s="284"/>
      <c r="D22" s="271" t="s">
        <v>75</v>
      </c>
      <c r="E22" s="274">
        <v>92.95</v>
      </c>
      <c r="F22" s="277"/>
      <c r="G22" s="280">
        <v>33835</v>
      </c>
    </row>
    <row r="23" spans="1:7">
      <c r="A23" s="269"/>
      <c r="B23" s="285"/>
      <c r="C23" s="286"/>
      <c r="D23" s="272"/>
      <c r="E23" s="275"/>
      <c r="F23" s="278"/>
      <c r="G23" s="281"/>
    </row>
    <row r="24" spans="1:7">
      <c r="A24" s="269"/>
      <c r="B24" s="285"/>
      <c r="C24" s="286"/>
      <c r="D24" s="272"/>
      <c r="E24" s="275"/>
      <c r="F24" s="278"/>
      <c r="G24" s="281"/>
    </row>
    <row r="25" spans="1:7">
      <c r="A25" s="269"/>
      <c r="B25" s="285"/>
      <c r="C25" s="286"/>
      <c r="D25" s="272"/>
      <c r="E25" s="275"/>
      <c r="F25" s="278"/>
      <c r="G25" s="281"/>
    </row>
    <row r="26" spans="1:7">
      <c r="A26" s="269"/>
      <c r="B26" s="285"/>
      <c r="C26" s="286"/>
      <c r="D26" s="272"/>
      <c r="E26" s="275"/>
      <c r="F26" s="278"/>
      <c r="G26" s="281"/>
    </row>
    <row r="27" spans="1:7">
      <c r="A27" s="269"/>
      <c r="B27" s="285"/>
      <c r="C27" s="286"/>
      <c r="D27" s="272"/>
      <c r="E27" s="275"/>
      <c r="F27" s="278"/>
      <c r="G27" s="281"/>
    </row>
    <row r="28" spans="1:7">
      <c r="A28" s="269"/>
      <c r="B28" s="285"/>
      <c r="C28" s="286"/>
      <c r="D28" s="272"/>
      <c r="E28" s="275"/>
      <c r="F28" s="278"/>
      <c r="G28" s="281"/>
    </row>
    <row r="29" spans="1:7">
      <c r="A29" s="269"/>
      <c r="B29" s="285"/>
      <c r="C29" s="286"/>
      <c r="D29" s="272"/>
      <c r="E29" s="275"/>
      <c r="F29" s="278"/>
      <c r="G29" s="281"/>
    </row>
    <row r="30" spans="1:7">
      <c r="A30" s="269"/>
      <c r="B30" s="285"/>
      <c r="C30" s="286"/>
      <c r="D30" s="272"/>
      <c r="E30" s="275"/>
      <c r="F30" s="278"/>
      <c r="G30" s="281"/>
    </row>
    <row r="31" spans="1:7">
      <c r="A31" s="270"/>
      <c r="B31" s="287"/>
      <c r="C31" s="288"/>
      <c r="D31" s="273"/>
      <c r="E31" s="276"/>
      <c r="F31" s="279"/>
      <c r="G31" s="282"/>
    </row>
    <row r="32" spans="1:7" ht="27" customHeight="1">
      <c r="A32" s="257" t="s">
        <v>76</v>
      </c>
      <c r="B32" s="258"/>
      <c r="C32" s="258"/>
      <c r="D32" s="13"/>
      <c r="E32" s="14">
        <f>SUM(E22)</f>
        <v>92.95</v>
      </c>
      <c r="F32" s="14"/>
      <c r="G32" s="15">
        <f>SUM(G22)</f>
        <v>33835</v>
      </c>
    </row>
    <row r="33" spans="1:7" ht="19.5" customHeight="1">
      <c r="A33" s="259"/>
      <c r="B33" s="260"/>
      <c r="C33" s="260"/>
      <c r="D33" s="260"/>
      <c r="E33" s="260"/>
      <c r="F33" s="260"/>
      <c r="G33" s="261"/>
    </row>
    <row r="34" spans="1:7" ht="27.75" customHeight="1">
      <c r="A34" s="289" t="s">
        <v>81</v>
      </c>
      <c r="B34" s="290"/>
      <c r="C34" s="290"/>
      <c r="D34" s="290"/>
      <c r="E34" s="290"/>
      <c r="F34" s="290"/>
      <c r="G34" s="291"/>
    </row>
    <row r="35" spans="1:7" ht="24" customHeight="1">
      <c r="A35" s="3"/>
      <c r="B35" s="4"/>
      <c r="C35" s="4"/>
      <c r="D35" s="4"/>
      <c r="E35" s="4"/>
      <c r="F35" s="4"/>
      <c r="G35" s="5"/>
    </row>
    <row r="36" spans="1:7" ht="23.25" customHeight="1">
      <c r="A36" s="250"/>
      <c r="B36" s="251"/>
      <c r="C36" s="251"/>
      <c r="D36" s="251"/>
      <c r="E36" s="251"/>
      <c r="F36" s="251"/>
      <c r="G36" s="252"/>
    </row>
    <row r="37" spans="1:7" ht="31.5" customHeight="1">
      <c r="A37" s="265" t="s">
        <v>82</v>
      </c>
      <c r="B37" s="266"/>
      <c r="C37" s="266"/>
      <c r="D37" s="266"/>
      <c r="E37" s="266"/>
      <c r="F37" s="266"/>
      <c r="G37" s="267"/>
    </row>
    <row r="38" spans="1:7" ht="110.25" customHeight="1"/>
  </sheetData>
  <mergeCells count="32">
    <mergeCell ref="A37:G37"/>
    <mergeCell ref="A22:A31"/>
    <mergeCell ref="D22:D31"/>
    <mergeCell ref="E22:E31"/>
    <mergeCell ref="F22:F31"/>
    <mergeCell ref="G22:G31"/>
    <mergeCell ref="B22:C31"/>
    <mergeCell ref="A34:G34"/>
    <mergeCell ref="A36:G36"/>
    <mergeCell ref="B21:C21"/>
    <mergeCell ref="A32:C32"/>
    <mergeCell ref="A33:G33"/>
    <mergeCell ref="A16:G16"/>
    <mergeCell ref="A17:G17"/>
    <mergeCell ref="A18:G18"/>
    <mergeCell ref="A19:G19"/>
    <mergeCell ref="A20:G20"/>
    <mergeCell ref="A11:G11"/>
    <mergeCell ref="A12:G12"/>
    <mergeCell ref="A13:G13"/>
    <mergeCell ref="A14:G14"/>
    <mergeCell ref="A15:G15"/>
    <mergeCell ref="A6:G6"/>
    <mergeCell ref="A7:G7"/>
    <mergeCell ref="A8:G8"/>
    <mergeCell ref="A9:G9"/>
    <mergeCell ref="A10:G10"/>
    <mergeCell ref="A1:G1"/>
    <mergeCell ref="A2:G2"/>
    <mergeCell ref="A3:G3"/>
    <mergeCell ref="A4:G4"/>
    <mergeCell ref="A5:G5"/>
  </mergeCells>
  <pageMargins left="0.7" right="0.7" top="1.25" bottom="0.75" header="0.3" footer="0.3"/>
  <pageSetup scale="65" fitToHeight="0" orientation="portrait" r:id="rId1"/>
</worksheet>
</file>

<file path=xl/worksheets/sheet4.xml><?xml version="1.0" encoding="utf-8"?>
<worksheet xmlns="http://schemas.openxmlformats.org/spreadsheetml/2006/main" xmlns:r="http://schemas.openxmlformats.org/officeDocument/2006/relationships">
  <dimension ref="A1:G38"/>
  <sheetViews>
    <sheetView topLeftCell="A13" zoomScale="60" zoomScaleNormal="60" workbookViewId="0">
      <selection activeCell="J35" sqref="J35"/>
    </sheetView>
  </sheetViews>
  <sheetFormatPr defaultColWidth="9" defaultRowHeight="15"/>
  <cols>
    <col min="2" max="2" width="22.140625" customWidth="1"/>
    <col min="4" max="4" width="13.140625" customWidth="1"/>
    <col min="5" max="5" width="12.7109375" customWidth="1"/>
    <col min="6" max="6" width="14.42578125" customWidth="1"/>
    <col min="7" max="7" width="52" customWidth="1"/>
  </cols>
  <sheetData>
    <row r="1" spans="1:7" ht="72" customHeight="1">
      <c r="A1" s="232" t="s">
        <v>83</v>
      </c>
      <c r="B1" s="233"/>
      <c r="C1" s="233"/>
      <c r="D1" s="233"/>
      <c r="E1" s="233"/>
      <c r="F1" s="233"/>
      <c r="G1" s="234"/>
    </row>
    <row r="2" spans="1:7" ht="18" customHeight="1">
      <c r="A2" s="292" t="s">
        <v>1</v>
      </c>
      <c r="B2" s="293"/>
      <c r="C2" s="293"/>
      <c r="D2" s="293"/>
      <c r="E2" s="293"/>
      <c r="F2" s="293"/>
      <c r="G2" s="294"/>
    </row>
    <row r="3" spans="1:7" ht="18">
      <c r="A3" s="295"/>
      <c r="B3" s="296"/>
      <c r="C3" s="296"/>
      <c r="D3" s="296"/>
      <c r="E3" s="296"/>
      <c r="F3" s="296"/>
      <c r="G3" s="297"/>
    </row>
    <row r="4" spans="1:7" ht="27.75" customHeight="1">
      <c r="A4" s="241" t="s">
        <v>84</v>
      </c>
      <c r="B4" s="242"/>
      <c r="C4" s="242"/>
      <c r="D4" s="242"/>
      <c r="E4" s="242"/>
      <c r="F4" s="242"/>
      <c r="G4" s="243"/>
    </row>
    <row r="5" spans="1:7" ht="24" customHeight="1">
      <c r="A5" s="241" t="s">
        <v>85</v>
      </c>
      <c r="B5" s="242"/>
      <c r="C5" s="242"/>
      <c r="D5" s="242"/>
      <c r="E5" s="242"/>
      <c r="F5" s="242"/>
      <c r="G5" s="243"/>
    </row>
    <row r="6" spans="1:7" ht="21.75" customHeight="1">
      <c r="A6" s="241" t="s">
        <v>86</v>
      </c>
      <c r="B6" s="242"/>
      <c r="C6" s="242"/>
      <c r="D6" s="242"/>
      <c r="E6" s="242"/>
      <c r="F6" s="242"/>
      <c r="G6" s="243"/>
    </row>
    <row r="7" spans="1:7" ht="34.5" customHeight="1">
      <c r="A7" s="298" t="s">
        <v>58</v>
      </c>
      <c r="B7" s="299"/>
      <c r="C7" s="299"/>
      <c r="D7" s="299"/>
      <c r="E7" s="299"/>
      <c r="F7" s="299"/>
      <c r="G7" s="300"/>
    </row>
    <row r="8" spans="1:7" ht="18">
      <c r="A8" s="247"/>
      <c r="B8" s="248"/>
      <c r="C8" s="248"/>
      <c r="D8" s="248"/>
      <c r="E8" s="248"/>
      <c r="F8" s="248"/>
      <c r="G8" s="249"/>
    </row>
    <row r="9" spans="1:7" ht="28.5" customHeight="1">
      <c r="A9" s="250" t="s">
        <v>115</v>
      </c>
      <c r="B9" s="251"/>
      <c r="C9" s="251"/>
      <c r="D9" s="251"/>
      <c r="E9" s="251"/>
      <c r="F9" s="251"/>
      <c r="G9" s="252"/>
    </row>
    <row r="10" spans="1:7" ht="23.25" customHeight="1">
      <c r="A10" s="250" t="s">
        <v>116</v>
      </c>
      <c r="B10" s="251"/>
      <c r="C10" s="251"/>
      <c r="D10" s="251"/>
      <c r="E10" s="251"/>
      <c r="F10" s="251"/>
      <c r="G10" s="252"/>
    </row>
    <row r="11" spans="1:7" ht="26.25" customHeight="1">
      <c r="A11" s="250" t="s">
        <v>87</v>
      </c>
      <c r="B11" s="251"/>
      <c r="C11" s="251"/>
      <c r="D11" s="251"/>
      <c r="E11" s="251"/>
      <c r="F11" s="251"/>
      <c r="G11" s="252"/>
    </row>
    <row r="12" spans="1:7" ht="26.25" customHeight="1">
      <c r="A12" s="250" t="s">
        <v>61</v>
      </c>
      <c r="B12" s="251"/>
      <c r="C12" s="251"/>
      <c r="D12" s="251"/>
      <c r="E12" s="251"/>
      <c r="F12" s="251"/>
      <c r="G12" s="252"/>
    </row>
    <row r="13" spans="1:7" ht="24.75" customHeight="1">
      <c r="A13" s="6"/>
      <c r="B13" s="7"/>
      <c r="C13" s="7"/>
      <c r="D13" s="7"/>
      <c r="E13" s="7"/>
      <c r="F13" s="8"/>
      <c r="G13" s="9" t="s">
        <v>62</v>
      </c>
    </row>
    <row r="14" spans="1:7" ht="32.25" customHeight="1">
      <c r="A14" s="241" t="s">
        <v>88</v>
      </c>
      <c r="B14" s="242"/>
      <c r="C14" s="242"/>
      <c r="D14" s="242"/>
      <c r="E14" s="242"/>
      <c r="F14" s="242"/>
      <c r="G14" s="243"/>
    </row>
    <row r="15" spans="1:7" ht="25.5" customHeight="1">
      <c r="A15" s="241" t="s">
        <v>63</v>
      </c>
      <c r="B15" s="242"/>
      <c r="C15" s="242"/>
      <c r="D15" s="242"/>
      <c r="E15" s="242"/>
      <c r="F15" s="242"/>
      <c r="G15" s="243"/>
    </row>
    <row r="16" spans="1:7" ht="25.5" customHeight="1">
      <c r="A16" s="241" t="s">
        <v>64</v>
      </c>
      <c r="B16" s="242"/>
      <c r="C16" s="242"/>
      <c r="D16" s="242"/>
      <c r="E16" s="242"/>
      <c r="F16" s="242"/>
      <c r="G16" s="243"/>
    </row>
    <row r="17" spans="1:7" ht="25.5" customHeight="1">
      <c r="A17" s="241" t="s">
        <v>65</v>
      </c>
      <c r="B17" s="242"/>
      <c r="C17" s="242"/>
      <c r="D17" s="242"/>
      <c r="E17" s="242"/>
      <c r="F17" s="242"/>
      <c r="G17" s="243"/>
    </row>
    <row r="18" spans="1:7" ht="24" customHeight="1">
      <c r="A18" s="241" t="s">
        <v>66</v>
      </c>
      <c r="B18" s="242"/>
      <c r="C18" s="242"/>
      <c r="D18" s="242"/>
      <c r="E18" s="242"/>
      <c r="F18" s="242"/>
      <c r="G18" s="243"/>
    </row>
    <row r="19" spans="1:7" ht="24.75" customHeight="1">
      <c r="A19" s="241" t="s">
        <v>67</v>
      </c>
      <c r="B19" s="242"/>
      <c r="C19" s="242"/>
      <c r="D19" s="242"/>
      <c r="E19" s="242"/>
      <c r="F19" s="242"/>
      <c r="G19" s="243"/>
    </row>
    <row r="20" spans="1:7" ht="35.25" customHeight="1">
      <c r="A20" s="262" t="s">
        <v>125</v>
      </c>
      <c r="B20" s="263"/>
      <c r="C20" s="263"/>
      <c r="D20" s="263"/>
      <c r="E20" s="263"/>
      <c r="F20" s="263"/>
      <c r="G20" s="264"/>
    </row>
    <row r="21" spans="1:7" ht="72">
      <c r="A21" s="10" t="s">
        <v>68</v>
      </c>
      <c r="B21" s="256" t="s">
        <v>69</v>
      </c>
      <c r="C21" s="256"/>
      <c r="D21" s="11" t="s">
        <v>70</v>
      </c>
      <c r="E21" s="11" t="s">
        <v>71</v>
      </c>
      <c r="F21" s="11" t="s">
        <v>72</v>
      </c>
      <c r="G21" s="12" t="s">
        <v>73</v>
      </c>
    </row>
    <row r="22" spans="1:7">
      <c r="A22" s="268">
        <v>1</v>
      </c>
      <c r="B22" s="283" t="s">
        <v>74</v>
      </c>
      <c r="C22" s="284"/>
      <c r="D22" s="271" t="s">
        <v>75</v>
      </c>
      <c r="E22" s="274">
        <v>92.95</v>
      </c>
      <c r="F22" s="277"/>
      <c r="G22" s="280">
        <v>1614.25</v>
      </c>
    </row>
    <row r="23" spans="1:7">
      <c r="A23" s="269"/>
      <c r="B23" s="285"/>
      <c r="C23" s="286"/>
      <c r="D23" s="272"/>
      <c r="E23" s="275"/>
      <c r="F23" s="278"/>
      <c r="G23" s="281"/>
    </row>
    <row r="24" spans="1:7">
      <c r="A24" s="269"/>
      <c r="B24" s="285"/>
      <c r="C24" s="286"/>
      <c r="D24" s="272"/>
      <c r="E24" s="275"/>
      <c r="F24" s="278"/>
      <c r="G24" s="281"/>
    </row>
    <row r="25" spans="1:7">
      <c r="A25" s="269"/>
      <c r="B25" s="285"/>
      <c r="C25" s="286"/>
      <c r="D25" s="272"/>
      <c r="E25" s="275"/>
      <c r="F25" s="278"/>
      <c r="G25" s="281"/>
    </row>
    <row r="26" spans="1:7">
      <c r="A26" s="269"/>
      <c r="B26" s="285"/>
      <c r="C26" s="286"/>
      <c r="D26" s="272"/>
      <c r="E26" s="275"/>
      <c r="F26" s="278"/>
      <c r="G26" s="281"/>
    </row>
    <row r="27" spans="1:7">
      <c r="A27" s="269"/>
      <c r="B27" s="285"/>
      <c r="C27" s="286"/>
      <c r="D27" s="272"/>
      <c r="E27" s="275"/>
      <c r="F27" s="278"/>
      <c r="G27" s="281"/>
    </row>
    <row r="28" spans="1:7">
      <c r="A28" s="269"/>
      <c r="B28" s="285"/>
      <c r="C28" s="286"/>
      <c r="D28" s="272"/>
      <c r="E28" s="275"/>
      <c r="F28" s="278"/>
      <c r="G28" s="281"/>
    </row>
    <row r="29" spans="1:7">
      <c r="A29" s="269"/>
      <c r="B29" s="285"/>
      <c r="C29" s="286"/>
      <c r="D29" s="272"/>
      <c r="E29" s="275"/>
      <c r="F29" s="278"/>
      <c r="G29" s="281"/>
    </row>
    <row r="30" spans="1:7">
      <c r="A30" s="269"/>
      <c r="B30" s="285"/>
      <c r="C30" s="286"/>
      <c r="D30" s="272"/>
      <c r="E30" s="275"/>
      <c r="F30" s="278"/>
      <c r="G30" s="281"/>
    </row>
    <row r="31" spans="1:7">
      <c r="A31" s="270"/>
      <c r="B31" s="287"/>
      <c r="C31" s="288"/>
      <c r="D31" s="273"/>
      <c r="E31" s="276"/>
      <c r="F31" s="279"/>
      <c r="G31" s="282"/>
    </row>
    <row r="32" spans="1:7" ht="29.25" customHeight="1">
      <c r="A32" s="257" t="s">
        <v>76</v>
      </c>
      <c r="B32" s="258"/>
      <c r="C32" s="258"/>
      <c r="D32" s="13"/>
      <c r="E32" s="14">
        <f>SUM(E22)</f>
        <v>92.95</v>
      </c>
      <c r="F32" s="14"/>
      <c r="G32" s="15">
        <v>1614.25</v>
      </c>
    </row>
    <row r="33" spans="1:7" ht="18">
      <c r="A33" s="259"/>
      <c r="B33" s="260"/>
      <c r="C33" s="260"/>
      <c r="D33" s="260"/>
      <c r="E33" s="260"/>
      <c r="F33" s="260"/>
      <c r="G33" s="261"/>
    </row>
    <row r="34" spans="1:7" ht="25.5" customHeight="1">
      <c r="A34" s="289" t="s">
        <v>81</v>
      </c>
      <c r="B34" s="290"/>
      <c r="C34" s="290"/>
      <c r="D34" s="290"/>
      <c r="E34" s="290"/>
      <c r="F34" s="290"/>
      <c r="G34" s="291"/>
    </row>
    <row r="35" spans="1:7" ht="25.5" customHeight="1">
      <c r="A35" s="3"/>
      <c r="B35" s="4"/>
      <c r="C35" s="4"/>
      <c r="D35" s="4"/>
      <c r="E35" s="4"/>
      <c r="F35" s="4"/>
      <c r="G35" s="5"/>
    </row>
    <row r="36" spans="1:7" ht="24" customHeight="1">
      <c r="A36" s="250"/>
      <c r="B36" s="251"/>
      <c r="C36" s="251"/>
      <c r="D36" s="251"/>
      <c r="E36" s="251"/>
      <c r="F36" s="251"/>
      <c r="G36" s="252"/>
    </row>
    <row r="37" spans="1:7" ht="27" customHeight="1" thickBot="1">
      <c r="A37" s="301" t="s">
        <v>82</v>
      </c>
      <c r="B37" s="302"/>
      <c r="C37" s="302"/>
      <c r="D37" s="302"/>
      <c r="E37" s="302"/>
      <c r="F37" s="302"/>
      <c r="G37" s="303"/>
    </row>
    <row r="38" spans="1:7" ht="128.25" customHeight="1">
      <c r="A38" s="61"/>
      <c r="B38" s="61"/>
      <c r="C38" s="61"/>
      <c r="D38" s="61"/>
      <c r="E38" s="61"/>
      <c r="F38" s="61"/>
      <c r="G38" s="61"/>
    </row>
  </sheetData>
  <mergeCells count="31">
    <mergeCell ref="A34:G34"/>
    <mergeCell ref="A36:G36"/>
    <mergeCell ref="A37:G37"/>
    <mergeCell ref="A22:A31"/>
    <mergeCell ref="D22:D31"/>
    <mergeCell ref="E22:E31"/>
    <mergeCell ref="F22:F31"/>
    <mergeCell ref="G22:G31"/>
    <mergeCell ref="B22:C31"/>
    <mergeCell ref="A32:C32"/>
    <mergeCell ref="A33:G33"/>
    <mergeCell ref="A17:G17"/>
    <mergeCell ref="A18:G18"/>
    <mergeCell ref="A19:G19"/>
    <mergeCell ref="A20:G20"/>
    <mergeCell ref="B21:C21"/>
    <mergeCell ref="A11:G11"/>
    <mergeCell ref="A12:G12"/>
    <mergeCell ref="A14:G14"/>
    <mergeCell ref="A15:G15"/>
    <mergeCell ref="A16:G16"/>
    <mergeCell ref="A6:G6"/>
    <mergeCell ref="A7:G7"/>
    <mergeCell ref="A8:G8"/>
    <mergeCell ref="A9:G9"/>
    <mergeCell ref="A10:G10"/>
    <mergeCell ref="A1:G1"/>
    <mergeCell ref="A2:G2"/>
    <mergeCell ref="A3:G3"/>
    <mergeCell ref="A4:G4"/>
    <mergeCell ref="A5:G5"/>
  </mergeCells>
  <pageMargins left="0.95" right="0.7" top="1.25" bottom="0.75" header="0.3" footer="0.3"/>
  <pageSetup scale="65" fitToHeight="0" orientation="portrait" r:id="rId1"/>
</worksheet>
</file>

<file path=xl/worksheets/sheet5.xml><?xml version="1.0" encoding="utf-8"?>
<worksheet xmlns="http://schemas.openxmlformats.org/spreadsheetml/2006/main" xmlns:r="http://schemas.openxmlformats.org/officeDocument/2006/relationships">
  <dimension ref="A1:G17"/>
  <sheetViews>
    <sheetView zoomScale="60" zoomScaleNormal="60" workbookViewId="0">
      <selection activeCell="E13" sqref="E13:E15"/>
    </sheetView>
  </sheetViews>
  <sheetFormatPr defaultColWidth="9.140625" defaultRowHeight="15"/>
  <cols>
    <col min="1" max="1" width="20.7109375" customWidth="1"/>
    <col min="2" max="2" width="33.7109375" customWidth="1"/>
    <col min="3" max="3" width="30.5703125" customWidth="1"/>
    <col min="4" max="4" width="16.28515625" customWidth="1"/>
    <col min="5" max="5" width="23.28515625" customWidth="1"/>
    <col min="6" max="6" width="19" customWidth="1"/>
    <col min="7" max="7" width="32.7109375" customWidth="1"/>
  </cols>
  <sheetData>
    <row r="1" spans="1:7">
      <c r="A1" s="183" t="s">
        <v>0</v>
      </c>
      <c r="B1" s="183"/>
      <c r="C1" s="183"/>
      <c r="D1" s="183"/>
      <c r="E1" s="183"/>
      <c r="F1" s="183"/>
      <c r="G1" s="183"/>
    </row>
    <row r="2" spans="1:7">
      <c r="A2" s="183"/>
      <c r="B2" s="183"/>
      <c r="C2" s="183"/>
      <c r="D2" s="183"/>
      <c r="E2" s="183"/>
      <c r="F2" s="183"/>
      <c r="G2" s="183"/>
    </row>
    <row r="3" spans="1:7">
      <c r="A3" s="183"/>
      <c r="B3" s="183"/>
      <c r="C3" s="183"/>
      <c r="D3" s="183"/>
      <c r="E3" s="183"/>
      <c r="F3" s="183"/>
      <c r="G3" s="183"/>
    </row>
    <row r="4" spans="1:7">
      <c r="A4" s="183"/>
      <c r="B4" s="183"/>
      <c r="C4" s="183"/>
      <c r="D4" s="183"/>
      <c r="E4" s="183"/>
      <c r="F4" s="183"/>
      <c r="G4" s="183"/>
    </row>
    <row r="5" spans="1:7">
      <c r="A5" s="183"/>
      <c r="B5" s="183"/>
      <c r="C5" s="183"/>
      <c r="D5" s="183"/>
      <c r="E5" s="183"/>
      <c r="F5" s="183"/>
      <c r="G5" s="183"/>
    </row>
    <row r="6" spans="1:7" ht="23.25">
      <c r="A6" s="304" t="s">
        <v>1</v>
      </c>
      <c r="B6" s="304"/>
      <c r="C6" s="304"/>
      <c r="D6" s="304"/>
      <c r="E6" s="304"/>
      <c r="F6" s="304"/>
      <c r="G6" s="304"/>
    </row>
    <row r="7" spans="1:7">
      <c r="A7" s="97"/>
      <c r="B7" s="97"/>
      <c r="C7" s="97"/>
      <c r="D7" s="97"/>
      <c r="E7" s="97"/>
      <c r="F7" s="97"/>
      <c r="G7" s="97"/>
    </row>
    <row r="8" spans="1:7" ht="23.25">
      <c r="A8" s="304" t="s">
        <v>117</v>
      </c>
      <c r="B8" s="304"/>
      <c r="C8" s="304"/>
      <c r="D8" s="304"/>
      <c r="E8" s="304"/>
      <c r="F8" s="304"/>
      <c r="G8" s="304"/>
    </row>
    <row r="9" spans="1:7" ht="23.25">
      <c r="A9" s="304" t="s">
        <v>2</v>
      </c>
      <c r="B9" s="304"/>
      <c r="C9" s="304"/>
      <c r="D9" s="304"/>
      <c r="E9" s="304"/>
      <c r="F9" s="304"/>
      <c r="G9" s="304"/>
    </row>
    <row r="10" spans="1:7" ht="23.25">
      <c r="A10" s="305" t="s">
        <v>108</v>
      </c>
      <c r="B10" s="305"/>
      <c r="C10" s="305"/>
      <c r="D10" s="305"/>
      <c r="E10" s="305"/>
      <c r="F10" s="305"/>
      <c r="G10" s="305"/>
    </row>
    <row r="11" spans="1:7" ht="18.75">
      <c r="A11" s="1"/>
      <c r="B11" s="1"/>
      <c r="C11" s="1"/>
      <c r="D11" s="1"/>
      <c r="E11" s="1"/>
      <c r="F11" s="1"/>
      <c r="G11" s="1"/>
    </row>
    <row r="12" spans="1:7" ht="30" customHeight="1">
      <c r="A12" s="120" t="s">
        <v>3</v>
      </c>
      <c r="B12" s="120" t="s">
        <v>4</v>
      </c>
      <c r="C12" s="120" t="s">
        <v>5</v>
      </c>
      <c r="D12" s="120" t="s">
        <v>6</v>
      </c>
      <c r="E12" s="120" t="s">
        <v>7</v>
      </c>
      <c r="F12" s="120" t="s">
        <v>8</v>
      </c>
      <c r="G12" s="120" t="s">
        <v>9</v>
      </c>
    </row>
    <row r="13" spans="1:7" ht="36" customHeight="1">
      <c r="A13" s="121">
        <v>44483</v>
      </c>
      <c r="B13" s="120" t="s">
        <v>175</v>
      </c>
      <c r="C13" s="122" t="s">
        <v>21</v>
      </c>
      <c r="D13" s="123">
        <v>6.25</v>
      </c>
      <c r="E13" s="124">
        <v>2187.5</v>
      </c>
      <c r="F13" s="120" t="s">
        <v>11</v>
      </c>
      <c r="G13" s="122" t="s">
        <v>147</v>
      </c>
    </row>
    <row r="14" spans="1:7" ht="33.75" customHeight="1">
      <c r="A14" s="121">
        <v>44500</v>
      </c>
      <c r="B14" s="120" t="s">
        <v>176</v>
      </c>
      <c r="C14" s="122" t="s">
        <v>14</v>
      </c>
      <c r="D14" s="123">
        <v>5.5</v>
      </c>
      <c r="E14" s="124">
        <v>2475</v>
      </c>
      <c r="F14" s="120" t="s">
        <v>11</v>
      </c>
      <c r="G14" s="122" t="s">
        <v>148</v>
      </c>
    </row>
    <row r="15" spans="1:7" ht="33.75" customHeight="1">
      <c r="A15" s="121">
        <v>44500</v>
      </c>
      <c r="B15" s="120" t="s">
        <v>177</v>
      </c>
      <c r="C15" s="122" t="s">
        <v>12</v>
      </c>
      <c r="D15" s="123">
        <v>6</v>
      </c>
      <c r="E15" s="124">
        <v>1800</v>
      </c>
      <c r="F15" s="120" t="s">
        <v>150</v>
      </c>
      <c r="G15" s="122" t="s">
        <v>149</v>
      </c>
    </row>
    <row r="16" spans="1:7" ht="37.5" customHeight="1">
      <c r="A16" s="125"/>
      <c r="B16" s="118" t="s">
        <v>106</v>
      </c>
      <c r="C16" s="122"/>
      <c r="D16" s="127">
        <f>SUM(D13:D15)</f>
        <v>17.75</v>
      </c>
      <c r="E16" s="126">
        <f>SUM(E13:E15)</f>
        <v>6462.5</v>
      </c>
      <c r="F16" s="119"/>
      <c r="G16" s="119"/>
    </row>
    <row r="17" spans="1:7">
      <c r="A17" s="97"/>
      <c r="B17" s="97"/>
      <c r="C17" s="97"/>
      <c r="D17" s="97"/>
      <c r="E17" s="97"/>
      <c r="F17" s="97"/>
      <c r="G17" s="97"/>
    </row>
  </sheetData>
  <mergeCells count="5">
    <mergeCell ref="A6:G6"/>
    <mergeCell ref="A8:G8"/>
    <mergeCell ref="A9:G9"/>
    <mergeCell ref="A10:G10"/>
    <mergeCell ref="A1:G5"/>
  </mergeCells>
  <pageMargins left="0.75" right="0.75" top="1" bottom="1" header="0.5" footer="0.5"/>
  <pageSetup scale="65" orientation="landscape" r:id="rId1"/>
</worksheet>
</file>

<file path=xl/worksheets/sheet6.xml><?xml version="1.0" encoding="utf-8"?>
<worksheet xmlns="http://schemas.openxmlformats.org/spreadsheetml/2006/main" xmlns:r="http://schemas.openxmlformats.org/officeDocument/2006/relationships">
  <dimension ref="B3:K38"/>
  <sheetViews>
    <sheetView topLeftCell="A16" zoomScale="50" zoomScaleNormal="50" workbookViewId="0">
      <selection activeCell="M28" sqref="M28"/>
    </sheetView>
  </sheetViews>
  <sheetFormatPr defaultColWidth="9" defaultRowHeight="15"/>
  <cols>
    <col min="2" max="2" width="9.7109375" customWidth="1"/>
    <col min="3" max="3" width="22.42578125" customWidth="1"/>
    <col min="4" max="4" width="19.5703125" customWidth="1"/>
    <col min="5" max="5" width="38" customWidth="1"/>
    <col min="6" max="6" width="15.5703125" customWidth="1"/>
    <col min="7" max="7" width="14" customWidth="1"/>
    <col min="8" max="8" width="20.7109375" customWidth="1"/>
    <col min="9" max="9" width="18.7109375" customWidth="1"/>
    <col min="10" max="10" width="22.140625" customWidth="1"/>
  </cols>
  <sheetData>
    <row r="3" spans="2:11" ht="15.75">
      <c r="B3" s="24"/>
      <c r="C3" s="24"/>
      <c r="D3" s="25"/>
      <c r="E3" s="26"/>
      <c r="F3" s="26"/>
      <c r="G3" s="26"/>
      <c r="H3" s="306"/>
      <c r="I3" s="306"/>
      <c r="J3" s="306"/>
    </row>
    <row r="4" spans="2:11" ht="20.25" customHeight="1">
      <c r="B4" s="341"/>
      <c r="C4" s="341"/>
      <c r="D4" s="341"/>
      <c r="E4" s="341"/>
      <c r="F4" s="341"/>
      <c r="G4" s="341"/>
      <c r="H4" s="341"/>
      <c r="I4" s="341"/>
      <c r="J4" s="341"/>
    </row>
    <row r="5" spans="2:11" hidden="1">
      <c r="B5" s="341"/>
      <c r="C5" s="341"/>
      <c r="D5" s="341"/>
      <c r="E5" s="341"/>
      <c r="F5" s="341"/>
      <c r="G5" s="341"/>
      <c r="H5" s="341"/>
      <c r="I5" s="341"/>
      <c r="J5" s="341"/>
    </row>
    <row r="6" spans="2:11" hidden="1">
      <c r="B6" s="341"/>
      <c r="C6" s="341"/>
      <c r="D6" s="341"/>
      <c r="E6" s="341"/>
      <c r="F6" s="341"/>
      <c r="G6" s="341"/>
      <c r="H6" s="341"/>
      <c r="I6" s="341"/>
      <c r="J6" s="341"/>
    </row>
    <row r="7" spans="2:11" ht="30.75" customHeight="1">
      <c r="B7" s="219" t="s">
        <v>24</v>
      </c>
      <c r="C7" s="220"/>
      <c r="D7" s="220"/>
      <c r="E7" s="27"/>
      <c r="F7" s="28"/>
      <c r="G7" s="307" t="s">
        <v>89</v>
      </c>
      <c r="H7" s="307"/>
      <c r="I7" s="307"/>
      <c r="J7" s="308"/>
      <c r="K7" s="20"/>
    </row>
    <row r="8" spans="2:11" ht="70.5" customHeight="1">
      <c r="B8" s="223" t="s">
        <v>0</v>
      </c>
      <c r="C8" s="224"/>
      <c r="D8" s="224"/>
      <c r="E8" s="224"/>
      <c r="F8" s="224"/>
      <c r="G8" s="224"/>
      <c r="H8" s="224"/>
      <c r="I8" s="224"/>
      <c r="J8" s="225"/>
    </row>
    <row r="9" spans="2:11" ht="20.25">
      <c r="B9" s="309" t="s">
        <v>26</v>
      </c>
      <c r="C9" s="310"/>
      <c r="D9" s="310"/>
      <c r="E9" s="310"/>
      <c r="F9" s="310"/>
      <c r="G9" s="310"/>
      <c r="H9" s="310"/>
      <c r="I9" s="310"/>
      <c r="J9" s="311"/>
    </row>
    <row r="10" spans="2:11" ht="20.25">
      <c r="B10" s="309" t="s">
        <v>27</v>
      </c>
      <c r="C10" s="310"/>
      <c r="D10" s="310"/>
      <c r="E10" s="310"/>
      <c r="F10" s="310"/>
      <c r="G10" s="310"/>
      <c r="H10" s="310"/>
      <c r="I10" s="310"/>
      <c r="J10" s="311"/>
    </row>
    <row r="11" spans="2:11" ht="23.25">
      <c r="B11" s="210" t="s">
        <v>28</v>
      </c>
      <c r="C11" s="211"/>
      <c r="D11" s="211"/>
      <c r="E11" s="211"/>
      <c r="F11" s="211"/>
      <c r="G11" s="211"/>
      <c r="H11" s="211"/>
      <c r="I11" s="211"/>
      <c r="J11" s="212"/>
    </row>
    <row r="12" spans="2:11" ht="23.25">
      <c r="B12" s="312" t="s">
        <v>29</v>
      </c>
      <c r="C12" s="313"/>
      <c r="D12" s="313"/>
      <c r="E12" s="313"/>
      <c r="F12" s="313"/>
      <c r="G12" s="313"/>
      <c r="H12" s="313"/>
      <c r="I12" s="313"/>
      <c r="J12" s="314"/>
    </row>
    <row r="13" spans="2:11" ht="15.75">
      <c r="B13" s="315"/>
      <c r="C13" s="316"/>
      <c r="D13" s="316"/>
      <c r="E13" s="29"/>
      <c r="F13" s="30"/>
      <c r="G13" s="30"/>
      <c r="H13" s="31"/>
      <c r="I13" s="317"/>
      <c r="J13" s="318"/>
    </row>
    <row r="14" spans="2:11" ht="39" customHeight="1">
      <c r="B14" s="319" t="s">
        <v>126</v>
      </c>
      <c r="C14" s="320"/>
      <c r="D14" s="320"/>
      <c r="E14" s="320"/>
      <c r="F14" s="320"/>
      <c r="G14" s="320"/>
      <c r="H14" s="320"/>
      <c r="I14" s="320"/>
      <c r="J14" s="321"/>
    </row>
    <row r="15" spans="2:11" ht="20.25">
      <c r="B15" s="322"/>
      <c r="C15" s="306"/>
      <c r="D15" s="306"/>
      <c r="E15" s="32"/>
      <c r="F15" s="33"/>
      <c r="G15" s="33"/>
      <c r="H15" s="323"/>
      <c r="I15" s="323"/>
      <c r="J15" s="324"/>
    </row>
    <row r="16" spans="2:11" ht="31.5" customHeight="1">
      <c r="B16" s="325" t="s">
        <v>30</v>
      </c>
      <c r="C16" s="326"/>
      <c r="D16" s="326"/>
      <c r="E16" s="34"/>
      <c r="F16" s="35"/>
      <c r="G16" s="36"/>
      <c r="H16" s="327"/>
      <c r="I16" s="327"/>
      <c r="J16" s="328"/>
    </row>
    <row r="17" spans="2:10" ht="39.75" customHeight="1">
      <c r="B17" s="38" t="s">
        <v>90</v>
      </c>
      <c r="C17" s="39"/>
      <c r="D17" s="40"/>
      <c r="E17" s="37"/>
      <c r="F17" s="37"/>
      <c r="G17" s="36"/>
      <c r="H17" s="329" t="s">
        <v>118</v>
      </c>
      <c r="I17" s="329"/>
      <c r="J17" s="330"/>
    </row>
    <row r="18" spans="2:10" ht="33" customHeight="1">
      <c r="B18" s="331" t="s">
        <v>32</v>
      </c>
      <c r="C18" s="332"/>
      <c r="D18" s="332"/>
      <c r="E18" s="37"/>
      <c r="F18" s="37"/>
      <c r="G18" s="36"/>
      <c r="H18" s="329" t="s">
        <v>91</v>
      </c>
      <c r="I18" s="329"/>
      <c r="J18" s="330"/>
    </row>
    <row r="19" spans="2:10" ht="42.75" customHeight="1">
      <c r="B19" s="38" t="s">
        <v>34</v>
      </c>
      <c r="C19" s="39"/>
      <c r="D19" s="40"/>
      <c r="E19" s="37"/>
      <c r="F19" s="36"/>
      <c r="G19" s="36"/>
      <c r="H19" s="329" t="s">
        <v>92</v>
      </c>
      <c r="I19" s="329"/>
      <c r="J19" s="330"/>
    </row>
    <row r="20" spans="2:10" ht="33.75" customHeight="1">
      <c r="B20" s="38" t="s">
        <v>36</v>
      </c>
      <c r="C20" s="39"/>
      <c r="D20" s="40"/>
      <c r="E20" s="37"/>
      <c r="F20" s="36"/>
      <c r="G20" s="36"/>
      <c r="H20" s="333" t="s">
        <v>93</v>
      </c>
      <c r="I20" s="333"/>
      <c r="J20" s="334"/>
    </row>
    <row r="21" spans="2:10" ht="34.5" customHeight="1">
      <c r="B21" s="352" t="s">
        <v>38</v>
      </c>
      <c r="C21" s="353"/>
      <c r="D21" s="353"/>
      <c r="E21" s="37"/>
      <c r="F21" s="36"/>
      <c r="G21" s="36"/>
      <c r="H21" s="333" t="s">
        <v>94</v>
      </c>
      <c r="I21" s="333"/>
      <c r="J21" s="334"/>
    </row>
    <row r="22" spans="2:10" ht="33" customHeight="1">
      <c r="B22" s="352" t="s">
        <v>40</v>
      </c>
      <c r="C22" s="353"/>
      <c r="D22" s="353"/>
      <c r="E22" s="41"/>
      <c r="F22" s="36"/>
      <c r="G22" s="36"/>
      <c r="H22" s="333" t="s">
        <v>41</v>
      </c>
      <c r="I22" s="333"/>
      <c r="J22" s="334"/>
    </row>
    <row r="23" spans="2:10" ht="38.25" customHeight="1">
      <c r="B23" s="352" t="s">
        <v>42</v>
      </c>
      <c r="C23" s="353"/>
      <c r="D23" s="353"/>
      <c r="E23" s="353"/>
      <c r="F23" s="36"/>
      <c r="G23" s="36"/>
      <c r="H23" s="329" t="s">
        <v>95</v>
      </c>
      <c r="I23" s="329"/>
      <c r="J23" s="330"/>
    </row>
    <row r="24" spans="2:10" ht="24.75" customHeight="1">
      <c r="B24" s="346" t="s">
        <v>119</v>
      </c>
      <c r="C24" s="347"/>
      <c r="D24" s="347"/>
      <c r="E24" s="347"/>
      <c r="F24" s="347"/>
      <c r="G24" s="42" t="s">
        <v>96</v>
      </c>
      <c r="H24" s="42"/>
      <c r="I24" s="42"/>
      <c r="J24" s="55"/>
    </row>
    <row r="25" spans="2:10" ht="18.75">
      <c r="B25" s="43"/>
      <c r="C25" s="44"/>
      <c r="D25" s="45"/>
      <c r="E25" s="44"/>
      <c r="F25" s="44"/>
      <c r="G25" s="44"/>
      <c r="H25" s="44"/>
      <c r="I25" s="44"/>
      <c r="J25" s="56"/>
    </row>
    <row r="26" spans="2:10" ht="40.5" customHeight="1">
      <c r="B26" s="46" t="s">
        <v>45</v>
      </c>
      <c r="C26" s="8"/>
      <c r="D26" s="8"/>
      <c r="E26" s="8"/>
      <c r="F26" s="8"/>
      <c r="G26" s="8"/>
      <c r="H26" s="8"/>
      <c r="I26" s="8"/>
      <c r="J26" s="57"/>
    </row>
    <row r="27" spans="2:10" ht="131.25" customHeight="1">
      <c r="B27" s="47" t="s">
        <v>46</v>
      </c>
      <c r="C27" s="48" t="s">
        <v>47</v>
      </c>
      <c r="D27" s="48" t="s">
        <v>48</v>
      </c>
      <c r="E27" s="48" t="s">
        <v>49</v>
      </c>
      <c r="F27" s="48" t="s">
        <v>50</v>
      </c>
      <c r="G27" s="48" t="s">
        <v>51</v>
      </c>
      <c r="H27" s="48" t="s">
        <v>52</v>
      </c>
      <c r="I27" s="48" t="s">
        <v>53</v>
      </c>
      <c r="J27" s="58" t="s">
        <v>54</v>
      </c>
    </row>
    <row r="28" spans="2:10" ht="34.5" customHeight="1">
      <c r="B28" s="49">
        <v>1</v>
      </c>
      <c r="C28" s="50">
        <v>44483</v>
      </c>
      <c r="D28" s="51">
        <v>4</v>
      </c>
      <c r="E28" s="128" t="s">
        <v>97</v>
      </c>
      <c r="F28" s="51">
        <v>99</v>
      </c>
      <c r="G28" s="52">
        <v>6.25</v>
      </c>
      <c r="H28" s="53">
        <f>F28*G28*5</f>
        <v>3093.75</v>
      </c>
      <c r="I28" s="59">
        <v>2187.5</v>
      </c>
      <c r="J28" s="60">
        <f>H28-I28</f>
        <v>906.25</v>
      </c>
    </row>
    <row r="29" spans="2:10" ht="47.25" customHeight="1">
      <c r="B29" s="54">
        <v>2</v>
      </c>
      <c r="C29" s="354">
        <v>44500</v>
      </c>
      <c r="D29" s="356">
        <v>1</v>
      </c>
      <c r="E29" s="128" t="s">
        <v>14</v>
      </c>
      <c r="F29" s="228">
        <v>84</v>
      </c>
      <c r="G29" s="358">
        <v>11.5</v>
      </c>
      <c r="H29" s="360">
        <f>F29*G29*5</f>
        <v>4830</v>
      </c>
      <c r="I29" s="335">
        <v>4275</v>
      </c>
      <c r="J29" s="337">
        <f>H29-I29</f>
        <v>555</v>
      </c>
    </row>
    <row r="30" spans="2:10" ht="33.75" customHeight="1">
      <c r="B30" s="54">
        <v>3</v>
      </c>
      <c r="C30" s="355"/>
      <c r="D30" s="357"/>
      <c r="E30" s="128" t="s">
        <v>145</v>
      </c>
      <c r="F30" s="229"/>
      <c r="G30" s="359"/>
      <c r="H30" s="361"/>
      <c r="I30" s="336"/>
      <c r="J30" s="338"/>
    </row>
    <row r="31" spans="2:10" ht="36" customHeight="1">
      <c r="B31" s="342" t="s">
        <v>76</v>
      </c>
      <c r="C31" s="343"/>
      <c r="D31" s="343"/>
      <c r="E31" s="343"/>
      <c r="F31" s="348">
        <f>SUM(F28:F29)</f>
        <v>183</v>
      </c>
      <c r="G31" s="348">
        <f>SUM(G28:G29)</f>
        <v>17.75</v>
      </c>
      <c r="H31" s="348">
        <f>SUM(H28:H29)</f>
        <v>7923.75</v>
      </c>
      <c r="I31" s="350">
        <f>SUM(I28:I29)</f>
        <v>6462.5</v>
      </c>
      <c r="J31" s="339">
        <f>SUM(J28:J29)</f>
        <v>1461.25</v>
      </c>
    </row>
    <row r="32" spans="2:10" ht="45" customHeight="1">
      <c r="B32" s="344"/>
      <c r="C32" s="345"/>
      <c r="D32" s="345"/>
      <c r="E32" s="345"/>
      <c r="F32" s="349"/>
      <c r="G32" s="349"/>
      <c r="H32" s="349"/>
      <c r="I32" s="351"/>
      <c r="J32" s="340"/>
    </row>
    <row r="33" ht="23.25" customHeight="1"/>
    <row r="34" ht="27.75" customHeight="1"/>
    <row r="35" ht="27" customHeight="1"/>
    <row r="36" ht="21" customHeight="1"/>
    <row r="37" ht="28.5" customHeight="1"/>
    <row r="38" ht="36" customHeight="1"/>
  </sheetData>
  <mergeCells count="41">
    <mergeCell ref="C29:C30"/>
    <mergeCell ref="D29:D30"/>
    <mergeCell ref="F29:F30"/>
    <mergeCell ref="G29:G30"/>
    <mergeCell ref="H29:H30"/>
    <mergeCell ref="I29:I30"/>
    <mergeCell ref="J29:J30"/>
    <mergeCell ref="J31:J32"/>
    <mergeCell ref="B4:J6"/>
    <mergeCell ref="B31:E32"/>
    <mergeCell ref="B24:F24"/>
    <mergeCell ref="F31:F32"/>
    <mergeCell ref="G31:G32"/>
    <mergeCell ref="H31:H32"/>
    <mergeCell ref="I31:I32"/>
    <mergeCell ref="B21:D21"/>
    <mergeCell ref="H21:J21"/>
    <mergeCell ref="B22:D22"/>
    <mergeCell ref="H22:J22"/>
    <mergeCell ref="B23:E23"/>
    <mergeCell ref="H23:J23"/>
    <mergeCell ref="H17:J17"/>
    <mergeCell ref="B18:D18"/>
    <mergeCell ref="H18:J18"/>
    <mergeCell ref="H19:J19"/>
    <mergeCell ref="H20:J20"/>
    <mergeCell ref="B14:J14"/>
    <mergeCell ref="B15:D15"/>
    <mergeCell ref="H15:J15"/>
    <mergeCell ref="B16:D16"/>
    <mergeCell ref="H16:J16"/>
    <mergeCell ref="B10:J10"/>
    <mergeCell ref="B11:J11"/>
    <mergeCell ref="B12:J12"/>
    <mergeCell ref="B13:D13"/>
    <mergeCell ref="I13:J13"/>
    <mergeCell ref="H3:J3"/>
    <mergeCell ref="B7:D7"/>
    <mergeCell ref="G7:J7"/>
    <mergeCell ref="B8:J8"/>
    <mergeCell ref="B9:J9"/>
  </mergeCells>
  <pageMargins left="0.7" right="0.7" top="1.25" bottom="0.75" header="0.3" footer="0.3"/>
  <pageSetup scale="45" orientation="portrait" r:id="rId1"/>
</worksheet>
</file>

<file path=xl/worksheets/sheet7.xml><?xml version="1.0" encoding="utf-8"?>
<worksheet xmlns="http://schemas.openxmlformats.org/spreadsheetml/2006/main" xmlns:r="http://schemas.openxmlformats.org/officeDocument/2006/relationships">
  <dimension ref="A1:G39"/>
  <sheetViews>
    <sheetView topLeftCell="A13" zoomScale="60" zoomScaleNormal="60" workbookViewId="0">
      <selection activeCell="M21" sqref="M21"/>
    </sheetView>
  </sheetViews>
  <sheetFormatPr defaultColWidth="9" defaultRowHeight="15"/>
  <cols>
    <col min="3" max="3" width="13.7109375" customWidth="1"/>
    <col min="4" max="4" width="12.42578125" customWidth="1"/>
    <col min="5" max="5" width="20.5703125" customWidth="1"/>
    <col min="6" max="6" width="15.42578125" customWidth="1"/>
    <col min="7" max="7" width="47.28515625" customWidth="1"/>
  </cols>
  <sheetData>
    <row r="1" spans="1:7" ht="72.75">
      <c r="A1" s="362" t="s">
        <v>0</v>
      </c>
      <c r="B1" s="363"/>
      <c r="C1" s="363"/>
      <c r="D1" s="363"/>
      <c r="E1" s="363"/>
      <c r="F1" s="363"/>
      <c r="G1" s="364"/>
    </row>
    <row r="2" spans="1:7" ht="24.75" customHeight="1">
      <c r="A2" s="365" t="s">
        <v>1</v>
      </c>
      <c r="B2" s="366"/>
      <c r="C2" s="366"/>
      <c r="D2" s="366"/>
      <c r="E2" s="366"/>
      <c r="F2" s="366"/>
      <c r="G2" s="367"/>
    </row>
    <row r="3" spans="1:7">
      <c r="A3" s="368"/>
      <c r="B3" s="369"/>
      <c r="C3" s="369"/>
      <c r="D3" s="369"/>
      <c r="E3" s="369"/>
      <c r="F3" s="369"/>
      <c r="G3" s="370"/>
    </row>
    <row r="4" spans="1:7" ht="26.25" customHeight="1">
      <c r="A4" s="241" t="s">
        <v>55</v>
      </c>
      <c r="B4" s="242"/>
      <c r="C4" s="242"/>
      <c r="D4" s="242"/>
      <c r="E4" s="242"/>
      <c r="F4" s="242"/>
      <c r="G4" s="243"/>
    </row>
    <row r="5" spans="1:7" ht="23.25" customHeight="1">
      <c r="A5" s="241" t="s">
        <v>85</v>
      </c>
      <c r="B5" s="242"/>
      <c r="C5" s="242"/>
      <c r="D5" s="242"/>
      <c r="E5" s="242"/>
      <c r="F5" s="242"/>
      <c r="G5" s="243"/>
    </row>
    <row r="6" spans="1:7" ht="27.75" customHeight="1">
      <c r="A6" s="241" t="s">
        <v>86</v>
      </c>
      <c r="B6" s="242"/>
      <c r="C6" s="242"/>
      <c r="D6" s="242"/>
      <c r="E6" s="242"/>
      <c r="F6" s="242"/>
      <c r="G6" s="243"/>
    </row>
    <row r="7" spans="1:7" ht="22.5" customHeight="1">
      <c r="A7" s="371" t="s">
        <v>58</v>
      </c>
      <c r="B7" s="372"/>
      <c r="C7" s="372"/>
      <c r="D7" s="372"/>
      <c r="E7" s="372"/>
      <c r="F7" s="372"/>
      <c r="G7" s="373"/>
    </row>
    <row r="8" spans="1:7" ht="15" customHeight="1">
      <c r="A8" s="247"/>
      <c r="B8" s="248"/>
      <c r="C8" s="248"/>
      <c r="D8" s="248"/>
      <c r="E8" s="248"/>
      <c r="F8" s="248"/>
      <c r="G8" s="249"/>
    </row>
    <row r="9" spans="1:7" ht="18.75" customHeight="1">
      <c r="A9" s="21"/>
      <c r="B9" s="22"/>
      <c r="C9" s="22"/>
      <c r="D9" s="22"/>
      <c r="E9" s="22"/>
      <c r="F9" s="22"/>
      <c r="G9" s="115" t="s">
        <v>115</v>
      </c>
    </row>
    <row r="10" spans="1:7" ht="22.5" customHeight="1">
      <c r="A10" s="21"/>
      <c r="B10" s="22"/>
      <c r="C10" s="22"/>
      <c r="D10" s="22"/>
      <c r="E10" s="22"/>
      <c r="F10" s="22"/>
      <c r="G10" s="115" t="s">
        <v>120</v>
      </c>
    </row>
    <row r="11" spans="1:7" ht="20.25" customHeight="1">
      <c r="A11" s="21"/>
      <c r="B11" s="22"/>
      <c r="C11" s="22"/>
      <c r="D11" s="22"/>
      <c r="E11" s="22"/>
      <c r="F11" s="22"/>
      <c r="G11" s="5" t="s">
        <v>60</v>
      </c>
    </row>
    <row r="12" spans="1:7" ht="22.5" customHeight="1">
      <c r="A12" s="21"/>
      <c r="B12" s="22"/>
      <c r="C12" s="22"/>
      <c r="D12" s="22"/>
      <c r="E12" s="22"/>
      <c r="F12" s="22"/>
      <c r="G12" s="5" t="s">
        <v>61</v>
      </c>
    </row>
    <row r="13" spans="1:7" ht="22.5" customHeight="1">
      <c r="A13" s="6"/>
      <c r="B13" s="7"/>
      <c r="C13" s="7"/>
      <c r="D13" s="7"/>
      <c r="E13" s="7"/>
      <c r="F13" s="8"/>
      <c r="G13" s="9" t="s">
        <v>62</v>
      </c>
    </row>
    <row r="14" spans="1:7" ht="21.75" customHeight="1">
      <c r="A14" s="23" t="s">
        <v>98</v>
      </c>
      <c r="B14" s="22"/>
      <c r="C14" s="22"/>
      <c r="D14" s="22"/>
      <c r="E14" s="22"/>
      <c r="F14" s="22"/>
      <c r="G14" s="5" t="s">
        <v>99</v>
      </c>
    </row>
    <row r="15" spans="1:7" ht="20.25" customHeight="1">
      <c r="A15" s="241" t="s">
        <v>100</v>
      </c>
      <c r="B15" s="242"/>
      <c r="C15" s="242"/>
      <c r="D15" s="242"/>
      <c r="E15" s="242"/>
      <c r="F15" s="242"/>
      <c r="G15" s="243"/>
    </row>
    <row r="16" spans="1:7" ht="26.25" customHeight="1">
      <c r="A16" s="241" t="s">
        <v>64</v>
      </c>
      <c r="B16" s="242"/>
      <c r="C16" s="242"/>
      <c r="D16" s="242"/>
      <c r="E16" s="242"/>
      <c r="F16" s="242"/>
      <c r="G16" s="243"/>
    </row>
    <row r="17" spans="1:7" ht="24.75" customHeight="1">
      <c r="A17" s="241" t="s">
        <v>65</v>
      </c>
      <c r="B17" s="242"/>
      <c r="C17" s="242"/>
      <c r="D17" s="242"/>
      <c r="E17" s="242"/>
      <c r="F17" s="242"/>
      <c r="G17" s="243"/>
    </row>
    <row r="18" spans="1:7" ht="29.25" customHeight="1">
      <c r="A18" s="241" t="s">
        <v>66</v>
      </c>
      <c r="B18" s="242"/>
      <c r="C18" s="242"/>
      <c r="D18" s="242"/>
      <c r="E18" s="242"/>
      <c r="F18" s="242"/>
      <c r="G18" s="243"/>
    </row>
    <row r="19" spans="1:7" ht="27.75" customHeight="1">
      <c r="A19" s="241" t="s">
        <v>67</v>
      </c>
      <c r="B19" s="242"/>
      <c r="C19" s="242"/>
      <c r="D19" s="242"/>
      <c r="E19" s="242"/>
      <c r="F19" s="242"/>
      <c r="G19" s="243"/>
    </row>
    <row r="20" spans="1:7" ht="38.25" customHeight="1">
      <c r="A20" s="262" t="s">
        <v>123</v>
      </c>
      <c r="B20" s="263"/>
      <c r="C20" s="263"/>
      <c r="D20" s="263"/>
      <c r="E20" s="263"/>
      <c r="F20" s="263"/>
      <c r="G20" s="264"/>
    </row>
    <row r="21" spans="1:7" ht="80.25" customHeight="1">
      <c r="A21" s="10" t="s">
        <v>68</v>
      </c>
      <c r="B21" s="256" t="s">
        <v>69</v>
      </c>
      <c r="C21" s="256"/>
      <c r="D21" s="11" t="s">
        <v>70</v>
      </c>
      <c r="E21" s="11" t="s">
        <v>71</v>
      </c>
      <c r="F21" s="11" t="s">
        <v>72</v>
      </c>
      <c r="G21" s="12" t="s">
        <v>73</v>
      </c>
    </row>
    <row r="22" spans="1:7" ht="15" customHeight="1">
      <c r="A22" s="268">
        <v>1</v>
      </c>
      <c r="B22" s="283" t="s">
        <v>74</v>
      </c>
      <c r="C22" s="284"/>
      <c r="D22" s="383" t="s">
        <v>163</v>
      </c>
      <c r="E22" s="274">
        <v>17.75</v>
      </c>
      <c r="F22" s="277"/>
      <c r="G22" s="280">
        <v>6462.5</v>
      </c>
    </row>
    <row r="23" spans="1:7" ht="15" customHeight="1">
      <c r="A23" s="269"/>
      <c r="B23" s="285"/>
      <c r="C23" s="286"/>
      <c r="D23" s="272"/>
      <c r="E23" s="275"/>
      <c r="F23" s="278"/>
      <c r="G23" s="281"/>
    </row>
    <row r="24" spans="1:7" ht="15" customHeight="1">
      <c r="A24" s="269"/>
      <c r="B24" s="285"/>
      <c r="C24" s="286"/>
      <c r="D24" s="272"/>
      <c r="E24" s="275"/>
      <c r="F24" s="278"/>
      <c r="G24" s="281"/>
    </row>
    <row r="25" spans="1:7">
      <c r="A25" s="269"/>
      <c r="B25" s="285"/>
      <c r="C25" s="286"/>
      <c r="D25" s="272"/>
      <c r="E25" s="275"/>
      <c r="F25" s="278"/>
      <c r="G25" s="281"/>
    </row>
    <row r="26" spans="1:7" ht="15" customHeight="1">
      <c r="A26" s="269"/>
      <c r="B26" s="285"/>
      <c r="C26" s="286"/>
      <c r="D26" s="272"/>
      <c r="E26" s="275"/>
      <c r="F26" s="278"/>
      <c r="G26" s="281"/>
    </row>
    <row r="27" spans="1:7" ht="15" customHeight="1">
      <c r="A27" s="269"/>
      <c r="B27" s="285"/>
      <c r="C27" s="286"/>
      <c r="D27" s="272"/>
      <c r="E27" s="275"/>
      <c r="F27" s="278"/>
      <c r="G27" s="281"/>
    </row>
    <row r="28" spans="1:7" ht="15" customHeight="1">
      <c r="A28" s="269"/>
      <c r="B28" s="285"/>
      <c r="C28" s="286"/>
      <c r="D28" s="272"/>
      <c r="E28" s="275"/>
      <c r="F28" s="278"/>
      <c r="G28" s="281"/>
    </row>
    <row r="29" spans="1:7" ht="15" customHeight="1">
      <c r="A29" s="269"/>
      <c r="B29" s="285"/>
      <c r="C29" s="286"/>
      <c r="D29" s="272"/>
      <c r="E29" s="275"/>
      <c r="F29" s="278"/>
      <c r="G29" s="281"/>
    </row>
    <row r="30" spans="1:7" ht="15" customHeight="1">
      <c r="A30" s="269"/>
      <c r="B30" s="285"/>
      <c r="C30" s="286"/>
      <c r="D30" s="272"/>
      <c r="E30" s="275"/>
      <c r="F30" s="278"/>
      <c r="G30" s="281"/>
    </row>
    <row r="31" spans="1:7" ht="15" customHeight="1">
      <c r="A31" s="270"/>
      <c r="B31" s="287"/>
      <c r="C31" s="288"/>
      <c r="D31" s="273"/>
      <c r="E31" s="276"/>
      <c r="F31" s="279"/>
      <c r="G31" s="282"/>
    </row>
    <row r="32" spans="1:7" ht="24" customHeight="1">
      <c r="A32" s="257" t="s">
        <v>76</v>
      </c>
      <c r="B32" s="258"/>
      <c r="C32" s="258"/>
      <c r="D32" s="13"/>
      <c r="E32" s="14">
        <f>SUM(E22)</f>
        <v>17.75</v>
      </c>
      <c r="F32" s="14"/>
      <c r="G32" s="15">
        <f>SUM(G22)</f>
        <v>6462.5</v>
      </c>
    </row>
    <row r="33" spans="1:7" ht="18.75" customHeight="1">
      <c r="A33" s="259"/>
      <c r="B33" s="260"/>
      <c r="C33" s="260"/>
      <c r="D33" s="260"/>
      <c r="E33" s="260"/>
      <c r="F33" s="260"/>
      <c r="G33" s="261"/>
    </row>
    <row r="34" spans="1:7" ht="29.25" customHeight="1">
      <c r="A34" s="374" t="s">
        <v>81</v>
      </c>
      <c r="B34" s="375"/>
      <c r="C34" s="375"/>
      <c r="D34" s="375"/>
      <c r="E34" s="375"/>
      <c r="F34" s="375"/>
      <c r="G34" s="376"/>
    </row>
    <row r="35" spans="1:7" ht="25.5" customHeight="1">
      <c r="A35" s="16"/>
      <c r="B35" s="17"/>
      <c r="C35" s="17"/>
      <c r="D35" s="17"/>
      <c r="E35" s="17"/>
      <c r="F35" s="17"/>
      <c r="G35" s="18"/>
    </row>
    <row r="36" spans="1:7" ht="26.25" customHeight="1">
      <c r="A36" s="377"/>
      <c r="B36" s="378"/>
      <c r="C36" s="378"/>
      <c r="D36" s="378"/>
      <c r="E36" s="378"/>
      <c r="F36" s="378"/>
      <c r="G36" s="379"/>
    </row>
    <row r="37" spans="1:7" ht="26.25" customHeight="1" thickBot="1">
      <c r="A37" s="380" t="s">
        <v>82</v>
      </c>
      <c r="B37" s="381"/>
      <c r="C37" s="381"/>
      <c r="D37" s="381"/>
      <c r="E37" s="381"/>
      <c r="F37" s="381"/>
      <c r="G37" s="382"/>
    </row>
    <row r="38" spans="1:7" ht="19.5" customHeight="1"/>
    <row r="39" spans="1:7" ht="111.75" customHeight="1"/>
  </sheetData>
  <mergeCells count="26">
    <mergeCell ref="A22:A31"/>
    <mergeCell ref="D22:D31"/>
    <mergeCell ref="E22:E31"/>
    <mergeCell ref="F22:F31"/>
    <mergeCell ref="G22:G31"/>
    <mergeCell ref="B22:C31"/>
    <mergeCell ref="A32:C32"/>
    <mergeCell ref="A33:G33"/>
    <mergeCell ref="A34:G34"/>
    <mergeCell ref="A36:G36"/>
    <mergeCell ref="A37:G37"/>
    <mergeCell ref="A17:G17"/>
    <mergeCell ref="A18:G18"/>
    <mergeCell ref="A19:G19"/>
    <mergeCell ref="A20:G20"/>
    <mergeCell ref="B21:C21"/>
    <mergeCell ref="A6:G6"/>
    <mergeCell ref="A7:G7"/>
    <mergeCell ref="A8:G8"/>
    <mergeCell ref="A15:G15"/>
    <mergeCell ref="A16:G16"/>
    <mergeCell ref="A1:G1"/>
    <mergeCell ref="A2:G2"/>
    <mergeCell ref="A3:G3"/>
    <mergeCell ref="A4:G4"/>
    <mergeCell ref="A5:G5"/>
  </mergeCells>
  <pageMargins left="0.95" right="0.7" top="1.25" bottom="0.75" header="0.3" footer="0.3"/>
  <pageSetup scale="60" orientation="portrait" r:id="rId1"/>
</worksheet>
</file>

<file path=xl/worksheets/sheet8.xml><?xml version="1.0" encoding="utf-8"?>
<worksheet xmlns="http://schemas.openxmlformats.org/spreadsheetml/2006/main" xmlns:r="http://schemas.openxmlformats.org/officeDocument/2006/relationships">
  <dimension ref="A1:I39"/>
  <sheetViews>
    <sheetView topLeftCell="A16" zoomScale="70" zoomScaleNormal="70" workbookViewId="0">
      <selection activeCell="L25" sqref="L25"/>
    </sheetView>
  </sheetViews>
  <sheetFormatPr defaultColWidth="9" defaultRowHeight="15"/>
  <cols>
    <col min="4" max="4" width="12.7109375" customWidth="1"/>
    <col min="5" max="5" width="14.85546875" customWidth="1"/>
    <col min="6" max="6" width="20.85546875" customWidth="1"/>
    <col min="7" max="7" width="70.28515625" customWidth="1"/>
  </cols>
  <sheetData>
    <row r="1" spans="1:9" ht="72.75" customHeight="1">
      <c r="A1" s="384" t="s">
        <v>83</v>
      </c>
      <c r="B1" s="385"/>
      <c r="C1" s="385"/>
      <c r="D1" s="385"/>
      <c r="E1" s="385"/>
      <c r="F1" s="385"/>
      <c r="G1" s="386"/>
    </row>
    <row r="2" spans="1:9" ht="21.75" customHeight="1">
      <c r="A2" s="387" t="s">
        <v>1</v>
      </c>
      <c r="B2" s="388"/>
      <c r="C2" s="388"/>
      <c r="D2" s="388"/>
      <c r="E2" s="388"/>
      <c r="F2" s="388"/>
      <c r="G2" s="389"/>
    </row>
    <row r="3" spans="1:9">
      <c r="A3" s="390"/>
      <c r="B3" s="391"/>
      <c r="C3" s="391"/>
      <c r="D3" s="391"/>
      <c r="E3" s="391"/>
      <c r="F3" s="391"/>
      <c r="G3" s="392"/>
    </row>
    <row r="4" spans="1:9" ht="32.25" customHeight="1">
      <c r="A4" s="241" t="s">
        <v>84</v>
      </c>
      <c r="B4" s="242"/>
      <c r="C4" s="242"/>
      <c r="D4" s="242"/>
      <c r="E4" s="242"/>
      <c r="F4" s="242"/>
      <c r="G4" s="243"/>
    </row>
    <row r="5" spans="1:9" ht="24.75" customHeight="1">
      <c r="A5" s="241" t="s">
        <v>85</v>
      </c>
      <c r="B5" s="242"/>
      <c r="C5" s="242"/>
      <c r="D5" s="242"/>
      <c r="E5" s="242"/>
      <c r="F5" s="242"/>
      <c r="G5" s="243"/>
    </row>
    <row r="6" spans="1:9" ht="21" customHeight="1">
      <c r="A6" s="241" t="s">
        <v>101</v>
      </c>
      <c r="B6" s="242"/>
      <c r="C6" s="242"/>
      <c r="D6" s="242"/>
      <c r="E6" s="242"/>
      <c r="F6" s="242"/>
      <c r="G6" s="243"/>
    </row>
    <row r="7" spans="1:9" ht="21.75" customHeight="1">
      <c r="A7" s="371" t="s">
        <v>58</v>
      </c>
      <c r="B7" s="372"/>
      <c r="C7" s="372"/>
      <c r="D7" s="372"/>
      <c r="E7" s="372"/>
      <c r="F7" s="372"/>
      <c r="G7" s="373"/>
    </row>
    <row r="8" spans="1:9" ht="18">
      <c r="A8" s="247"/>
      <c r="B8" s="248"/>
      <c r="C8" s="248"/>
      <c r="D8" s="248"/>
      <c r="E8" s="248"/>
      <c r="F8" s="248"/>
      <c r="G8" s="249"/>
    </row>
    <row r="9" spans="1:9" ht="24.75" customHeight="1">
      <c r="A9" s="250" t="s">
        <v>115</v>
      </c>
      <c r="B9" s="251"/>
      <c r="C9" s="251"/>
      <c r="D9" s="251"/>
      <c r="E9" s="251"/>
      <c r="F9" s="251"/>
      <c r="G9" s="252"/>
    </row>
    <row r="10" spans="1:9" ht="24.75" customHeight="1">
      <c r="A10" s="250" t="s">
        <v>121</v>
      </c>
      <c r="B10" s="251"/>
      <c r="C10" s="251"/>
      <c r="D10" s="251"/>
      <c r="E10" s="251"/>
      <c r="F10" s="251"/>
      <c r="G10" s="252"/>
      <c r="I10" s="20"/>
    </row>
    <row r="11" spans="1:9" ht="26.25" customHeight="1">
      <c r="A11" s="250" t="s">
        <v>87</v>
      </c>
      <c r="B11" s="251"/>
      <c r="C11" s="251"/>
      <c r="D11" s="251"/>
      <c r="E11" s="251"/>
      <c r="F11" s="251"/>
      <c r="G11" s="252"/>
    </row>
    <row r="12" spans="1:9" ht="21" customHeight="1">
      <c r="A12" s="250" t="s">
        <v>61</v>
      </c>
      <c r="B12" s="251"/>
      <c r="C12" s="251"/>
      <c r="D12" s="251"/>
      <c r="E12" s="251"/>
      <c r="F12" s="251"/>
      <c r="G12" s="252"/>
    </row>
    <row r="13" spans="1:9" ht="24" customHeight="1">
      <c r="A13" s="6"/>
      <c r="B13" s="7"/>
      <c r="C13" s="7"/>
      <c r="D13" s="7"/>
      <c r="E13" s="7"/>
      <c r="F13" s="8"/>
      <c r="G13" s="9" t="s">
        <v>62</v>
      </c>
    </row>
    <row r="14" spans="1:9" ht="23.25" customHeight="1">
      <c r="A14" s="241" t="s">
        <v>103</v>
      </c>
      <c r="B14" s="242"/>
      <c r="C14" s="242"/>
      <c r="D14" s="242"/>
      <c r="E14" s="242"/>
      <c r="F14" s="242"/>
      <c r="G14" s="243"/>
    </row>
    <row r="15" spans="1:9" ht="22.5" customHeight="1">
      <c r="A15" s="241" t="s">
        <v>104</v>
      </c>
      <c r="B15" s="242"/>
      <c r="C15" s="242"/>
      <c r="D15" s="242"/>
      <c r="E15" s="242"/>
      <c r="F15" s="242"/>
      <c r="G15" s="243"/>
    </row>
    <row r="16" spans="1:9" ht="23.25" customHeight="1">
      <c r="A16" s="241" t="s">
        <v>64</v>
      </c>
      <c r="B16" s="242"/>
      <c r="C16" s="242"/>
      <c r="D16" s="242"/>
      <c r="E16" s="242"/>
      <c r="F16" s="242"/>
      <c r="G16" s="243"/>
    </row>
    <row r="17" spans="1:7" ht="21" customHeight="1">
      <c r="A17" s="241" t="s">
        <v>65</v>
      </c>
      <c r="B17" s="242"/>
      <c r="C17" s="242"/>
      <c r="D17" s="242"/>
      <c r="E17" s="242"/>
      <c r="F17" s="242"/>
      <c r="G17" s="243"/>
    </row>
    <row r="18" spans="1:7" ht="22.5" customHeight="1">
      <c r="A18" s="241" t="s">
        <v>66</v>
      </c>
      <c r="B18" s="242"/>
      <c r="C18" s="242"/>
      <c r="D18" s="242"/>
      <c r="E18" s="242"/>
      <c r="F18" s="242"/>
      <c r="G18" s="243"/>
    </row>
    <row r="19" spans="1:7" ht="21.75" customHeight="1">
      <c r="A19" s="241" t="s">
        <v>67</v>
      </c>
      <c r="B19" s="242"/>
      <c r="C19" s="242"/>
      <c r="D19" s="242"/>
      <c r="E19" s="242"/>
      <c r="F19" s="242"/>
      <c r="G19" s="243"/>
    </row>
    <row r="20" spans="1:7" ht="48" customHeight="1">
      <c r="A20" s="262" t="s">
        <v>122</v>
      </c>
      <c r="B20" s="263"/>
      <c r="C20" s="263"/>
      <c r="D20" s="263"/>
      <c r="E20" s="263"/>
      <c r="F20" s="263"/>
      <c r="G20" s="264"/>
    </row>
    <row r="21" spans="1:7" ht="45" customHeight="1">
      <c r="A21" s="10" t="s">
        <v>68</v>
      </c>
      <c r="B21" s="256" t="s">
        <v>69</v>
      </c>
      <c r="C21" s="256"/>
      <c r="D21" s="11" t="s">
        <v>70</v>
      </c>
      <c r="E21" s="11" t="s">
        <v>71</v>
      </c>
      <c r="F21" s="11" t="s">
        <v>72</v>
      </c>
      <c r="G21" s="12" t="s">
        <v>73</v>
      </c>
    </row>
    <row r="22" spans="1:7" ht="15" customHeight="1">
      <c r="A22" s="268">
        <v>1</v>
      </c>
      <c r="B22" s="283" t="s">
        <v>74</v>
      </c>
      <c r="C22" s="284"/>
      <c r="D22" s="271" t="s">
        <v>163</v>
      </c>
      <c r="E22" s="274">
        <v>17.75</v>
      </c>
      <c r="F22" s="277"/>
      <c r="G22" s="280">
        <v>1461.25</v>
      </c>
    </row>
    <row r="23" spans="1:7" ht="15" customHeight="1">
      <c r="A23" s="269"/>
      <c r="B23" s="285"/>
      <c r="C23" s="286"/>
      <c r="D23" s="272"/>
      <c r="E23" s="275"/>
      <c r="F23" s="278"/>
      <c r="G23" s="281"/>
    </row>
    <row r="24" spans="1:7" ht="15" customHeight="1">
      <c r="A24" s="269"/>
      <c r="B24" s="285"/>
      <c r="C24" s="286"/>
      <c r="D24" s="272"/>
      <c r="E24" s="275"/>
      <c r="F24" s="278"/>
      <c r="G24" s="281"/>
    </row>
    <row r="25" spans="1:7" ht="15" customHeight="1">
      <c r="A25" s="269"/>
      <c r="B25" s="285"/>
      <c r="C25" s="286"/>
      <c r="D25" s="272"/>
      <c r="E25" s="275"/>
      <c r="F25" s="278"/>
      <c r="G25" s="281"/>
    </row>
    <row r="26" spans="1:7" ht="15" customHeight="1">
      <c r="A26" s="269"/>
      <c r="B26" s="285"/>
      <c r="C26" s="286"/>
      <c r="D26" s="272"/>
      <c r="E26" s="275"/>
      <c r="F26" s="278"/>
      <c r="G26" s="281"/>
    </row>
    <row r="27" spans="1:7" ht="15" customHeight="1">
      <c r="A27" s="269"/>
      <c r="B27" s="285"/>
      <c r="C27" s="286"/>
      <c r="D27" s="272"/>
      <c r="E27" s="275"/>
      <c r="F27" s="278"/>
      <c r="G27" s="281"/>
    </row>
    <row r="28" spans="1:7" ht="15" customHeight="1">
      <c r="A28" s="269"/>
      <c r="B28" s="285"/>
      <c r="C28" s="286"/>
      <c r="D28" s="272"/>
      <c r="E28" s="275"/>
      <c r="F28" s="278"/>
      <c r="G28" s="281"/>
    </row>
    <row r="29" spans="1:7" ht="15" customHeight="1">
      <c r="A29" s="269"/>
      <c r="B29" s="285"/>
      <c r="C29" s="286"/>
      <c r="D29" s="272"/>
      <c r="E29" s="275"/>
      <c r="F29" s="278"/>
      <c r="G29" s="281"/>
    </row>
    <row r="30" spans="1:7" ht="15" customHeight="1">
      <c r="A30" s="269"/>
      <c r="B30" s="285"/>
      <c r="C30" s="286"/>
      <c r="D30" s="272"/>
      <c r="E30" s="275"/>
      <c r="F30" s="278"/>
      <c r="G30" s="281"/>
    </row>
    <row r="31" spans="1:7" ht="15" customHeight="1">
      <c r="A31" s="270"/>
      <c r="B31" s="287"/>
      <c r="C31" s="288"/>
      <c r="D31" s="273"/>
      <c r="E31" s="276"/>
      <c r="F31" s="279"/>
      <c r="G31" s="282"/>
    </row>
    <row r="32" spans="1:7" ht="18">
      <c r="A32" s="257" t="s">
        <v>76</v>
      </c>
      <c r="B32" s="258"/>
      <c r="C32" s="258"/>
      <c r="D32" s="13"/>
      <c r="E32" s="14">
        <f>SUM(E22)</f>
        <v>17.75</v>
      </c>
      <c r="F32" s="14"/>
      <c r="G32" s="15">
        <f>SUM(G22)</f>
        <v>1461.25</v>
      </c>
    </row>
    <row r="33" spans="1:7" ht="15" customHeight="1">
      <c r="A33" s="257"/>
      <c r="B33" s="258"/>
      <c r="C33" s="258"/>
      <c r="D33" s="258"/>
      <c r="E33" s="258"/>
      <c r="F33" s="258"/>
      <c r="G33" s="393"/>
    </row>
    <row r="34" spans="1:7" ht="22.5" customHeight="1">
      <c r="A34" s="374" t="s">
        <v>81</v>
      </c>
      <c r="B34" s="375"/>
      <c r="C34" s="375"/>
      <c r="D34" s="375"/>
      <c r="E34" s="375"/>
      <c r="F34" s="375"/>
      <c r="G34" s="376"/>
    </row>
    <row r="35" spans="1:7" ht="22.5" customHeight="1">
      <c r="A35" s="16"/>
      <c r="B35" s="17"/>
      <c r="C35" s="17"/>
      <c r="D35" s="17"/>
      <c r="E35" s="17"/>
      <c r="F35" s="17"/>
      <c r="G35" s="18"/>
    </row>
    <row r="36" spans="1:7" ht="24" customHeight="1">
      <c r="A36" s="377"/>
      <c r="B36" s="378"/>
      <c r="C36" s="378"/>
      <c r="D36" s="378"/>
      <c r="E36" s="378"/>
      <c r="F36" s="378"/>
      <c r="G36" s="379"/>
    </row>
    <row r="37" spans="1:7" ht="21.75" customHeight="1" thickBot="1">
      <c r="A37" s="380" t="s">
        <v>82</v>
      </c>
      <c r="B37" s="381"/>
      <c r="C37" s="381"/>
      <c r="D37" s="381"/>
      <c r="E37" s="381"/>
      <c r="F37" s="381"/>
      <c r="G37" s="382"/>
    </row>
    <row r="38" spans="1:7" ht="22.5" customHeight="1">
      <c r="A38" s="19"/>
      <c r="B38" s="19"/>
      <c r="C38" s="19"/>
      <c r="D38" s="19"/>
      <c r="E38" s="19"/>
      <c r="F38" s="19"/>
      <c r="G38" s="19"/>
    </row>
    <row r="39" spans="1:7" ht="88.5" customHeight="1"/>
  </sheetData>
  <mergeCells count="31">
    <mergeCell ref="A22:A31"/>
    <mergeCell ref="D22:D31"/>
    <mergeCell ref="E22:E31"/>
    <mergeCell ref="F22:F31"/>
    <mergeCell ref="G22:G31"/>
    <mergeCell ref="B22:C31"/>
    <mergeCell ref="A32:C32"/>
    <mergeCell ref="A33:G33"/>
    <mergeCell ref="A34:G34"/>
    <mergeCell ref="A36:G36"/>
    <mergeCell ref="A37:G37"/>
    <mergeCell ref="A17:G17"/>
    <mergeCell ref="A18:G18"/>
    <mergeCell ref="A19:G19"/>
    <mergeCell ref="A20:G20"/>
    <mergeCell ref="B21:C21"/>
    <mergeCell ref="A11:G11"/>
    <mergeCell ref="A12:G12"/>
    <mergeCell ref="A14:G14"/>
    <mergeCell ref="A15:G15"/>
    <mergeCell ref="A16:G16"/>
    <mergeCell ref="A6:G6"/>
    <mergeCell ref="A7:G7"/>
    <mergeCell ref="A8:G8"/>
    <mergeCell ref="A9:G9"/>
    <mergeCell ref="A10:G10"/>
    <mergeCell ref="A1:G1"/>
    <mergeCell ref="A2:G2"/>
    <mergeCell ref="A3:G3"/>
    <mergeCell ref="A4:G4"/>
    <mergeCell ref="A5:G5"/>
  </mergeCells>
  <pageMargins left="0.7" right="0.7" top="1.25" bottom="0.75" header="0.3" footer="0.3"/>
  <pageSetup scale="60" orientation="portrait" r:id="rId1"/>
</worksheet>
</file>

<file path=xl/worksheets/sheet9.xml><?xml version="1.0" encoding="utf-8"?>
<worksheet xmlns="http://schemas.openxmlformats.org/spreadsheetml/2006/main" xmlns:r="http://schemas.openxmlformats.org/officeDocument/2006/relationships">
  <dimension ref="A1:G21"/>
  <sheetViews>
    <sheetView zoomScale="60" zoomScaleNormal="60" workbookViewId="0">
      <selection activeCell="E13" sqref="E13:E19"/>
    </sheetView>
  </sheetViews>
  <sheetFormatPr defaultRowHeight="15"/>
  <cols>
    <col min="1" max="1" width="15.140625" customWidth="1"/>
    <col min="2" max="2" width="33.140625" customWidth="1"/>
    <col min="3" max="3" width="51.42578125" customWidth="1"/>
    <col min="4" max="4" width="19.42578125" customWidth="1"/>
    <col min="5" max="5" width="27.5703125" customWidth="1"/>
    <col min="6" max="6" width="32" customWidth="1"/>
    <col min="7" max="7" width="14.140625" customWidth="1"/>
  </cols>
  <sheetData>
    <row r="1" spans="1:7">
      <c r="A1" s="394" t="s">
        <v>0</v>
      </c>
      <c r="B1" s="395"/>
      <c r="C1" s="395"/>
      <c r="D1" s="395"/>
      <c r="E1" s="395"/>
      <c r="F1" s="395"/>
      <c r="G1" s="396"/>
    </row>
    <row r="2" spans="1:7">
      <c r="A2" s="397"/>
      <c r="B2" s="183"/>
      <c r="C2" s="183"/>
      <c r="D2" s="183"/>
      <c r="E2" s="183"/>
      <c r="F2" s="183"/>
      <c r="G2" s="398"/>
    </row>
    <row r="3" spans="1:7">
      <c r="A3" s="397"/>
      <c r="B3" s="183"/>
      <c r="C3" s="183"/>
      <c r="D3" s="183"/>
      <c r="E3" s="183"/>
      <c r="F3" s="183"/>
      <c r="G3" s="398"/>
    </row>
    <row r="4" spans="1:7">
      <c r="A4" s="397"/>
      <c r="B4" s="183"/>
      <c r="C4" s="183"/>
      <c r="D4" s="183"/>
      <c r="E4" s="183"/>
      <c r="F4" s="183"/>
      <c r="G4" s="398"/>
    </row>
    <row r="5" spans="1:7">
      <c r="A5" s="397"/>
      <c r="B5" s="183"/>
      <c r="C5" s="183"/>
      <c r="D5" s="183"/>
      <c r="E5" s="183"/>
      <c r="F5" s="183"/>
      <c r="G5" s="398"/>
    </row>
    <row r="6" spans="1:7" ht="23.25">
      <c r="A6" s="399" t="s">
        <v>1</v>
      </c>
      <c r="B6" s="304"/>
      <c r="C6" s="304"/>
      <c r="D6" s="304"/>
      <c r="E6" s="304"/>
      <c r="F6" s="304"/>
      <c r="G6" s="400"/>
    </row>
    <row r="7" spans="1:7">
      <c r="A7" s="160"/>
      <c r="B7" s="97"/>
      <c r="C7" s="97"/>
      <c r="D7" s="97"/>
      <c r="E7" s="97"/>
      <c r="F7" s="97"/>
      <c r="G7" s="161"/>
    </row>
    <row r="8" spans="1:7" ht="23.25">
      <c r="A8" s="399" t="s">
        <v>110</v>
      </c>
      <c r="B8" s="304"/>
      <c r="C8" s="304"/>
      <c r="D8" s="304"/>
      <c r="E8" s="304"/>
      <c r="F8" s="304"/>
      <c r="G8" s="400"/>
    </row>
    <row r="9" spans="1:7" ht="23.25">
      <c r="A9" s="399" t="s">
        <v>2</v>
      </c>
      <c r="B9" s="304"/>
      <c r="C9" s="304"/>
      <c r="D9" s="304"/>
      <c r="E9" s="304"/>
      <c r="F9" s="304"/>
      <c r="G9" s="400"/>
    </row>
    <row r="10" spans="1:7" ht="23.25">
      <c r="A10" s="401" t="s">
        <v>161</v>
      </c>
      <c r="B10" s="305"/>
      <c r="C10" s="305"/>
      <c r="D10" s="305"/>
      <c r="E10" s="305"/>
      <c r="F10" s="305"/>
      <c r="G10" s="402"/>
    </row>
    <row r="11" spans="1:7" ht="18.75">
      <c r="A11" s="158"/>
      <c r="B11" s="1"/>
      <c r="C11" s="1"/>
      <c r="D11" s="1"/>
      <c r="E11" s="1"/>
      <c r="F11" s="1"/>
      <c r="G11" s="159"/>
    </row>
    <row r="12" spans="1:7" ht="30" customHeight="1">
      <c r="A12" s="162" t="s">
        <v>3</v>
      </c>
      <c r="B12" s="162" t="s">
        <v>4</v>
      </c>
      <c r="C12" s="162" t="s">
        <v>5</v>
      </c>
      <c r="D12" s="162" t="s">
        <v>6</v>
      </c>
      <c r="E12" s="162" t="s">
        <v>7</v>
      </c>
      <c r="F12" s="162" t="s">
        <v>8</v>
      </c>
      <c r="G12" s="162" t="s">
        <v>9</v>
      </c>
    </row>
    <row r="13" spans="1:7" ht="25.5" customHeight="1">
      <c r="A13" s="166">
        <v>44489</v>
      </c>
      <c r="B13" s="162" t="s">
        <v>10</v>
      </c>
      <c r="C13" s="162" t="s">
        <v>151</v>
      </c>
      <c r="D13" s="167">
        <v>5</v>
      </c>
      <c r="E13" s="168">
        <v>1750</v>
      </c>
      <c r="F13" s="162" t="s">
        <v>11</v>
      </c>
      <c r="G13" s="162" t="s">
        <v>154</v>
      </c>
    </row>
    <row r="14" spans="1:7" ht="28.5" customHeight="1">
      <c r="A14" s="166">
        <v>44489</v>
      </c>
      <c r="B14" s="162" t="s">
        <v>10</v>
      </c>
      <c r="C14" s="162" t="s">
        <v>151</v>
      </c>
      <c r="D14" s="167">
        <v>7</v>
      </c>
      <c r="E14" s="168">
        <v>2450</v>
      </c>
      <c r="F14" s="162" t="s">
        <v>11</v>
      </c>
      <c r="G14" s="162" t="s">
        <v>155</v>
      </c>
    </row>
    <row r="15" spans="1:7" ht="27" customHeight="1">
      <c r="A15" s="166">
        <v>44489</v>
      </c>
      <c r="B15" s="162" t="s">
        <v>13</v>
      </c>
      <c r="C15" s="162" t="s">
        <v>152</v>
      </c>
      <c r="D15" s="167">
        <v>6</v>
      </c>
      <c r="E15" s="168">
        <v>2100</v>
      </c>
      <c r="F15" s="162" t="s">
        <v>11</v>
      </c>
      <c r="G15" s="162" t="s">
        <v>156</v>
      </c>
    </row>
    <row r="16" spans="1:7" ht="25.5" customHeight="1">
      <c r="A16" s="166">
        <v>44489</v>
      </c>
      <c r="B16" s="162" t="s">
        <v>15</v>
      </c>
      <c r="C16" s="162" t="s">
        <v>152</v>
      </c>
      <c r="D16" s="167">
        <v>6</v>
      </c>
      <c r="E16" s="168">
        <v>2100</v>
      </c>
      <c r="F16" s="162" t="s">
        <v>11</v>
      </c>
      <c r="G16" s="162" t="s">
        <v>157</v>
      </c>
    </row>
    <row r="17" spans="1:7" ht="24.75" customHeight="1">
      <c r="A17" s="166">
        <v>44496</v>
      </c>
      <c r="B17" s="162" t="s">
        <v>16</v>
      </c>
      <c r="C17" s="162" t="s">
        <v>153</v>
      </c>
      <c r="D17" s="167">
        <v>6</v>
      </c>
      <c r="E17" s="168">
        <v>2280</v>
      </c>
      <c r="F17" s="162" t="s">
        <v>11</v>
      </c>
      <c r="G17" s="162" t="s">
        <v>158</v>
      </c>
    </row>
    <row r="18" spans="1:7" ht="26.25" customHeight="1">
      <c r="A18" s="166">
        <v>44498</v>
      </c>
      <c r="B18" s="162" t="s">
        <v>18</v>
      </c>
      <c r="C18" s="162" t="s">
        <v>153</v>
      </c>
      <c r="D18" s="167">
        <v>5</v>
      </c>
      <c r="E18" s="168">
        <v>1500</v>
      </c>
      <c r="F18" s="162" t="s">
        <v>11</v>
      </c>
      <c r="G18" s="162" t="s">
        <v>159</v>
      </c>
    </row>
    <row r="19" spans="1:7" ht="26.25" customHeight="1">
      <c r="A19" s="166">
        <v>44498</v>
      </c>
      <c r="B19" s="162" t="s">
        <v>20</v>
      </c>
      <c r="C19" s="162" t="s">
        <v>153</v>
      </c>
      <c r="D19" s="167">
        <v>5</v>
      </c>
      <c r="E19" s="168">
        <v>2250</v>
      </c>
      <c r="F19" s="162" t="s">
        <v>11</v>
      </c>
      <c r="G19" s="162" t="s">
        <v>160</v>
      </c>
    </row>
    <row r="20" spans="1:7" ht="28.5" customHeight="1">
      <c r="A20" s="163" t="s">
        <v>23</v>
      </c>
      <c r="B20" s="163"/>
      <c r="C20" s="163"/>
      <c r="D20" s="164">
        <f>SUM(D13:D19)</f>
        <v>40</v>
      </c>
      <c r="E20" s="165">
        <f>SUM(E13:E19)</f>
        <v>14430</v>
      </c>
      <c r="F20" s="119"/>
      <c r="G20" s="163"/>
    </row>
    <row r="21" spans="1:7" ht="18.75">
      <c r="A21" s="1"/>
      <c r="B21" s="1"/>
      <c r="C21" s="1"/>
      <c r="D21" s="1"/>
      <c r="E21" s="1"/>
      <c r="F21" s="1"/>
      <c r="G21" s="1"/>
    </row>
  </sheetData>
  <mergeCells count="5">
    <mergeCell ref="A1:G5"/>
    <mergeCell ref="A6:G6"/>
    <mergeCell ref="A8:G8"/>
    <mergeCell ref="A9:G9"/>
    <mergeCell ref="A10:G10"/>
  </mergeCells>
  <pageMargins left="0.7" right="0.7" top="1.25" bottom="0.75" header="0.3" footer="0.3"/>
  <pageSetup scale="6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MANG. SUMM.</vt:lpstr>
      <vt:lpstr>LOG BOOK </vt:lpstr>
      <vt:lpstr>SYSTEM FRIGHT</vt:lpstr>
      <vt:lpstr>DIFFERENTIAL FRIGHT </vt:lpstr>
      <vt:lpstr>NIMB. SUMM. </vt:lpstr>
      <vt:lpstr>LOG BOOK MILK </vt:lpstr>
      <vt:lpstr>SYSTEM FRT. </vt:lpstr>
      <vt:lpstr>DIFFERENTIAL FRT</vt:lpstr>
      <vt:lpstr>ALIGARH SUMM.</vt:lpstr>
      <vt:lpstr>LG BK </vt:lpstr>
      <vt:lpstr>system fright  </vt:lpstr>
      <vt:lpstr>differ</vt:lpstr>
      <vt:lpstr>EXAMPLE LAST DECLRATION </vt:lpstr>
      <vt:lpstr>'ALIGARH SUMM.'!Print_Area</vt:lpstr>
      <vt:lpstr>differ!Print_Area</vt:lpstr>
      <vt:lpstr>'DIFFERENTIAL FRIGHT '!Print_Area</vt:lpstr>
      <vt:lpstr>'DIFFERENTIAL FRT'!Print_Area</vt:lpstr>
      <vt:lpstr>'LG BK '!Print_Area</vt:lpstr>
      <vt:lpstr>'LOG BOOK MILK '!Print_Area</vt:lpstr>
      <vt:lpstr>'SYSTEM FRIGHT'!Print_Area</vt:lpstr>
      <vt:lpstr>'SYSTEM FRT. '!Print_Area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dc:creator>
  <cp:lastModifiedBy>dell</cp:lastModifiedBy>
  <cp:lastPrinted>2021-11-11T06:04:48Z</cp:lastPrinted>
  <dcterms:created xsi:type="dcterms:W3CDTF">2019-06-25T12:34:00Z</dcterms:created>
  <dcterms:modified xsi:type="dcterms:W3CDTF">2021-11-18T11:47:02Z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1033-11.2.0.10196</vt:lpwstr>
  </property>
</Properties>
</file>