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97594\Documents\prosjekter\mva-meldingen\docs\documentation\informasjonsmodell\"/>
    </mc:Choice>
  </mc:AlternateContent>
  <bookViews>
    <workbookView xWindow="0" yWindow="0" windowWidth="22920" windowHeight="7488"/>
  </bookViews>
  <sheets>
    <sheet name="Eksempel på mva-melding" sheetId="4" r:id="rId1"/>
    <sheet name="RF-0002" sheetId="6" r:id="rId2"/>
    <sheet name="Koder" sheetId="2" r:id="rId3"/>
    <sheet name="Eksempel salgs- og kjøpsmelding" sheetId="5" r:id="rId4"/>
  </sheets>
  <definedNames>
    <definedName name="_xlnm._FilterDatabase" localSheetId="2" hidden="1">Koder!$D$5:$I$54</definedName>
  </definedNames>
  <calcPr calcId="162913"/>
</workbook>
</file>

<file path=xl/calcChain.xml><?xml version="1.0" encoding="utf-8"?>
<calcChain xmlns="http://schemas.openxmlformats.org/spreadsheetml/2006/main">
  <c r="H15" i="5" l="1"/>
  <c r="H17" i="5"/>
  <c r="F22" i="4" l="1"/>
</calcChain>
</file>

<file path=xl/sharedStrings.xml><?xml version="1.0" encoding="utf-8"?>
<sst xmlns="http://schemas.openxmlformats.org/spreadsheetml/2006/main" count="303" uniqueCount="133">
  <si>
    <t>Uttak</t>
  </si>
  <si>
    <t>Tap på krav</t>
  </si>
  <si>
    <t>Justering</t>
  </si>
  <si>
    <t>Tilbakeføring av inngMVA</t>
  </si>
  <si>
    <t>MVAkode</t>
  </si>
  <si>
    <t>MVA</t>
  </si>
  <si>
    <t>Skattepliktig</t>
  </si>
  <si>
    <t>Termin</t>
  </si>
  <si>
    <t>Melding nummer</t>
  </si>
  <si>
    <t>Ingen merverdiavgiftsbehandling (anskaffelser)</t>
  </si>
  <si>
    <t>Fradragsberettiget innenlands inngående merverdiavgift</t>
  </si>
  <si>
    <t>Regular rate</t>
  </si>
  <si>
    <t>Reduced rate, middle</t>
  </si>
  <si>
    <t>Reduced rate, raw fish</t>
  </si>
  <si>
    <t>Reduced rate, low</t>
  </si>
  <si>
    <t>Fradragsberettiget innførselsmerverdiavgift</t>
  </si>
  <si>
    <t>Kostnad ved innførsel av varer, ingen merverdiavgiftsbehandling</t>
  </si>
  <si>
    <t>Kostnad ved innførsel av varer</t>
  </si>
  <si>
    <t>Utgående merverdiavgift</t>
  </si>
  <si>
    <t>Innenlands omsetning og uttak fritatt for merverdiavgift</t>
  </si>
  <si>
    <t>Zero rate</t>
  </si>
  <si>
    <t>Innenlandsk omsetning med omvendt avgiftplikt</t>
  </si>
  <si>
    <t>Utførsel av varer og tjenester</t>
  </si>
  <si>
    <t>Omsetning utenfor merverdiavgiftsloven</t>
  </si>
  <si>
    <t>Ingen merverdiavgiftsbehandling (inntekter)</t>
  </si>
  <si>
    <t>Grunnlag innførsel av varer med fradragsrett for innførselsmerverdiavgift</t>
  </si>
  <si>
    <t>Grunnlag innførsel av varer uten fradragsrett for innførselsmerverdiavgift</t>
  </si>
  <si>
    <t>Grunnlag innførsel av varer som det ikke skal beregnes merverdiavgift av</t>
  </si>
  <si>
    <t>Tjenester kjøpt fra utlandet med fradragsrett for merverdiavgift</t>
  </si>
  <si>
    <t>Tjenester kjøpt fra utlandet uten fradragsrett for merverdiavgift</t>
  </si>
  <si>
    <t>Kjøp av klimakvoter eller gull med fradragsrett for merverdiavgift</t>
  </si>
  <si>
    <t>Kjøp av klimakvoter eller gull uten fradragsrett for merverdiavgift</t>
  </si>
  <si>
    <t>alminnelig sats</t>
  </si>
  <si>
    <t>fritak</t>
  </si>
  <si>
    <t>redusert sats, middels</t>
  </si>
  <si>
    <t>redusert sats, fisk</t>
  </si>
  <si>
    <t>redusert sats, lav</t>
  </si>
  <si>
    <t>utenfor avgiftsområdet</t>
  </si>
  <si>
    <t>ingen</t>
  </si>
  <si>
    <t xml:space="preserve"> 0  Ingen merverdiavgiftsbehandling (anskaffelser), </t>
  </si>
  <si>
    <t xml:space="preserve"> 1  Fradragsberettiget innenlands inngående merverdiavgift, alminnelig sats</t>
  </si>
  <si>
    <t>15  Fradragsberettiget innførselsmerverdiavgift, redusert sats, middels</t>
  </si>
  <si>
    <t>81  Grunnlag innførsel av varer med fradragsrett for innførselsmerverdiavgift, alminnelig sats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</si>
  <si>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</si>
  <si>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</si>
  <si>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</si>
  <si>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</si>
  <si>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</si>
  <si>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</si>
  <si>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</si>
  <si>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</si>
  <si>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</si>
  <si>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</si>
  <si>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31  Utgående merverdiavgift, redusert sats, middels</t>
  </si>
  <si>
    <t xml:space="preserve"> 3  Utgående merverdiavgift, alminnelig sats</t>
  </si>
  <si>
    <t>Omvendt avgiftsplikt</t>
  </si>
  <si>
    <t xml:space="preserve">varer </t>
  </si>
  <si>
    <t>tjenester</t>
  </si>
  <si>
    <t>Rapportering pr avgiftssats</t>
  </si>
  <si>
    <t>kundegruppe off/privat/b2b</t>
  </si>
  <si>
    <t>utførsel</t>
  </si>
  <si>
    <t>innførsel</t>
  </si>
  <si>
    <t>innenlands omsetning</t>
  </si>
  <si>
    <t>samlet omsetning</t>
  </si>
  <si>
    <t>kontant</t>
  </si>
  <si>
    <t>kreditt</t>
  </si>
  <si>
    <t>uttak</t>
  </si>
  <si>
    <t>avgiftsfritt salg</t>
  </si>
  <si>
    <t>tap på krav</t>
  </si>
  <si>
    <t>justering</t>
  </si>
  <si>
    <t>tilbakeføring</t>
  </si>
  <si>
    <t>inngående mva</t>
  </si>
  <si>
    <t>varer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</si>
  <si>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</si>
  <si>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</si>
  <si>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</si>
  <si>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</si>
  <si>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</si>
  <si>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</si>
  <si>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</si>
  <si>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</si>
  <si>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</si>
  <si>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</si>
  <si>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</si>
  <si>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</si>
  <si>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 xml:space="preserve"> 6  Omsetning utenfor merverdiavgiftsloven, </t>
  </si>
  <si>
    <t xml:space="preserve"> 7  Ingen merverdiavgiftsbehandling (inntekter), </t>
  </si>
  <si>
    <t>Salg 1</t>
  </si>
  <si>
    <t>Faktura kr 300 000. Fakturalinjer 200 000 med alminnelig sats, 100 000 fritatt</t>
  </si>
  <si>
    <t>Salg 2</t>
  </si>
  <si>
    <t>Kontanthandel kr 10 000 redusert sats, middels.</t>
  </si>
  <si>
    <t>Kjøp</t>
  </si>
  <si>
    <t>Faktura kr 120 000, alminnelig sats</t>
  </si>
  <si>
    <t>System</t>
  </si>
  <si>
    <t>Leverandør</t>
  </si>
  <si>
    <t>Kunde</t>
  </si>
  <si>
    <t>Fakturanr</t>
  </si>
  <si>
    <t>Fakturadato</t>
  </si>
  <si>
    <t>Omsetning</t>
  </si>
  <si>
    <t>mvakode</t>
  </si>
  <si>
    <t>mvabeløp</t>
  </si>
  <si>
    <t xml:space="preserve">Eksempel: </t>
  </si>
  <si>
    <t>Virksomhet 913238254 selger og kjøper som følger:</t>
  </si>
  <si>
    <t>mva-kode fra SAF-T</t>
  </si>
  <si>
    <t>Opplysningspliktig</t>
  </si>
  <si>
    <t>zzx 4.34.3</t>
  </si>
  <si>
    <t>MVAkode regnskap</t>
  </si>
  <si>
    <t>Omsetning 25%</t>
  </si>
  <si>
    <t>Omsetning 0%</t>
  </si>
  <si>
    <t>Omsetning 15%</t>
  </si>
  <si>
    <t>KID</t>
  </si>
  <si>
    <t>Merknad</t>
  </si>
  <si>
    <t>MVA-loven §3-21 og 3-22</t>
  </si>
  <si>
    <t>MVA-loven kapittel 9</t>
  </si>
  <si>
    <t>MVA-loven §9-6 og 9-7</t>
  </si>
  <si>
    <t>MVA-loven §4-7</t>
  </si>
  <si>
    <t>Spesifikasjon</t>
  </si>
  <si>
    <t>Sats</t>
  </si>
  <si>
    <t xml:space="preserve"> </t>
  </si>
  <si>
    <t>Meldingskategori</t>
  </si>
  <si>
    <t>&lt;uspesifisert&gt;</t>
  </si>
  <si>
    <t>Alminnelig</t>
  </si>
  <si>
    <t>Primærnæring</t>
  </si>
  <si>
    <t>mva-kompensasjon</t>
  </si>
  <si>
    <t>Fradrag mva 25%</t>
  </si>
  <si>
    <t>Fradrag mva 25% tap på krav</t>
  </si>
  <si>
    <t xml:space="preserve">For sammenheng mellom postene i RF0002 og SAF-t koder, se </t>
  </si>
  <si>
    <t>https://www.skatteetaten.no/globalassets/bedrift-og-organisasjon/starte-og-drive/rutiner-regnskap-og-kassasystem/saf-t-regnskap/norwegian-saf-t-standard-vat-codes.pdf</t>
  </si>
  <si>
    <t>, kapitlet for Forenklet kodeliste.</t>
  </si>
  <si>
    <t>Grunnlag</t>
  </si>
  <si>
    <t>Sum</t>
  </si>
  <si>
    <t>År</t>
  </si>
  <si>
    <t>mars-april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</si>
</sst>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2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Fill="1" applyBorder="1"/>
    <xf numFmtId="9" fontId="0" fillId="0" borderId="1" xfId="0" applyNumberFormat="1" applyBorder="1"/>
    <xf numFmtId="0" fontId="2" fillId="0" borderId="0" xfId="0" applyFont="1"/>
    <xf numFmtId="0" fontId="3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23</xdr:row>
      <xdr:rowOff>123825</xdr:rowOff>
    </xdr:from>
    <xdr:to>
      <xdr:col>13</xdr:col>
      <xdr:colOff>123825</xdr:colOff>
      <xdr:row>28</xdr:row>
      <xdr:rowOff>76200</xdr:rowOff>
    </xdr:to>
    <xdr:sp macro="" textlink="">
      <xdr:nvSpPr>
        <xdr:cNvPr id="2" name="TekstSylinder 1"/>
        <xdr:cNvSpPr txBox="1"/>
      </xdr:nvSpPr>
      <xdr:spPr>
        <a:xfrm>
          <a:off x="9496424" y="4695825"/>
          <a:ext cx="4219576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MVA-kodene er MVA-kodene fra SAF-t</a:t>
          </a:r>
          <a:r>
            <a:rPr lang="nb-NO"/>
            <a:t> 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Ingen begrensning på antall linjer.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Bare de som er relevante benyttes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704850</xdr:colOff>
      <xdr:row>69</xdr:row>
      <xdr:rowOff>111125</xdr:rowOff>
    </xdr:to>
    <xdr:pic>
      <xdr:nvPicPr>
        <xdr:cNvPr id="2" name="Bilde 1" descr="https://aurora/wiki/download/attachments/80609537/Skattemelding%20MVA.png?version=1&amp;modificationDate=1454679841000&amp;api=v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24850" cy="128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showGridLines="0" tabSelected="1" workbookViewId="0">
      <selection activeCell="C20" sqref="C20"/>
    </sheetView>
  </sheetViews>
  <sheetFormatPr baseColWidth="10" defaultRowHeight="14.4" x14ac:dyDescent="0.3"/>
  <cols>
    <col min="1" max="1" width="30.5546875" customWidth="1"/>
    <col min="2" max="2" width="20.88671875" customWidth="1"/>
    <col min="3" max="3" width="30.5546875" customWidth="1"/>
    <col min="4" max="4" width="15.6640625" customWidth="1"/>
  </cols>
  <sheetData>
    <row r="2" spans="1:3" x14ac:dyDescent="0.3">
      <c r="A2" s="12" t="s">
        <v>101</v>
      </c>
      <c r="B2" s="13"/>
      <c r="C2" s="14"/>
    </row>
    <row r="3" spans="1:3" x14ac:dyDescent="0.3">
      <c r="A3" s="15" t="s">
        <v>102</v>
      </c>
      <c r="B3" s="16"/>
      <c r="C3" s="17"/>
    </row>
    <row r="4" spans="1:3" x14ac:dyDescent="0.3">
      <c r="A4" s="15" t="s">
        <v>87</v>
      </c>
      <c r="B4" s="16" t="s">
        <v>88</v>
      </c>
      <c r="C4" s="17"/>
    </row>
    <row r="5" spans="1:3" x14ac:dyDescent="0.3">
      <c r="A5" s="15" t="s">
        <v>89</v>
      </c>
      <c r="B5" s="16" t="s">
        <v>90</v>
      </c>
      <c r="C5" s="17"/>
    </row>
    <row r="6" spans="1:3" x14ac:dyDescent="0.3">
      <c r="A6" s="18" t="s">
        <v>91</v>
      </c>
      <c r="B6" s="19" t="s">
        <v>92</v>
      </c>
      <c r="C6" s="20"/>
    </row>
    <row r="11" spans="1:3" x14ac:dyDescent="0.3">
      <c r="A11" s="2" t="s">
        <v>6</v>
      </c>
      <c r="B11" s="2">
        <v>913238254</v>
      </c>
    </row>
    <row r="12" spans="1:3" x14ac:dyDescent="0.3">
      <c r="A12" s="2" t="s">
        <v>8</v>
      </c>
      <c r="B12" s="11">
        <v>2396</v>
      </c>
      <c r="C12" s="5"/>
    </row>
    <row r="13" spans="1:3" x14ac:dyDescent="0.3">
      <c r="A13" s="2" t="s">
        <v>119</v>
      </c>
      <c r="B13" s="2" t="s">
        <v>121</v>
      </c>
    </row>
    <row r="14" spans="1:3" x14ac:dyDescent="0.3">
      <c r="A14" s="2" t="s">
        <v>93</v>
      </c>
      <c r="B14" s="2" t="s">
        <v>105</v>
      </c>
    </row>
    <row r="15" spans="1:3" x14ac:dyDescent="0.3">
      <c r="B15" s="8"/>
      <c r="C15" s="8"/>
    </row>
    <row r="16" spans="1:3" x14ac:dyDescent="0.3">
      <c r="B16" s="8"/>
      <c r="C16" s="8"/>
    </row>
    <row r="17" spans="1:7" x14ac:dyDescent="0.3">
      <c r="A17" s="2" t="s">
        <v>110</v>
      </c>
      <c r="B17" s="24"/>
      <c r="C17" s="8"/>
    </row>
    <row r="18" spans="1:7" x14ac:dyDescent="0.3">
      <c r="B18" s="8"/>
      <c r="C18" s="8"/>
    </row>
    <row r="19" spans="1:7" x14ac:dyDescent="0.3">
      <c r="A19" s="2" t="s">
        <v>131</v>
      </c>
      <c r="B19" s="2">
        <v>2022</v>
      </c>
    </row>
    <row r="20" spans="1:7" x14ac:dyDescent="0.3">
      <c r="A20" s="2" t="s">
        <v>7</v>
      </c>
      <c r="B20" s="2" t="s">
        <v>132</v>
      </c>
    </row>
    <row r="22" spans="1:7" x14ac:dyDescent="0.3">
      <c r="A22" s="9" t="s">
        <v>130</v>
      </c>
      <c r="B22" s="21"/>
      <c r="C22" s="21"/>
      <c r="D22" s="22"/>
      <c r="E22" s="22"/>
      <c r="F22" s="23">
        <f>SUM(F25:F33)</f>
        <v>-11500</v>
      </c>
    </row>
    <row r="24" spans="1:7" x14ac:dyDescent="0.3">
      <c r="A24" s="21" t="s">
        <v>4</v>
      </c>
      <c r="B24" s="2" t="s">
        <v>116</v>
      </c>
      <c r="C24" s="2" t="s">
        <v>106</v>
      </c>
      <c r="D24" s="2" t="s">
        <v>129</v>
      </c>
      <c r="E24" s="25" t="s">
        <v>117</v>
      </c>
      <c r="F24" s="2" t="s">
        <v>5</v>
      </c>
      <c r="G24" s="25" t="s">
        <v>111</v>
      </c>
    </row>
    <row r="25" spans="1:7" x14ac:dyDescent="0.3">
      <c r="A25" s="21" t="s">
        <v>54</v>
      </c>
      <c r="B25" s="2" t="s">
        <v>118</v>
      </c>
      <c r="C25" s="2" t="s">
        <v>107</v>
      </c>
      <c r="D25" s="3">
        <v>-200000</v>
      </c>
      <c r="E25" s="26">
        <v>0.25</v>
      </c>
      <c r="F25" s="3">
        <v>-50000</v>
      </c>
      <c r="G25" s="2"/>
    </row>
    <row r="26" spans="1:7" x14ac:dyDescent="0.3">
      <c r="A26" s="21" t="s">
        <v>82</v>
      </c>
      <c r="B26" s="2" t="s">
        <v>118</v>
      </c>
      <c r="C26" s="2" t="s">
        <v>108</v>
      </c>
      <c r="D26" s="3">
        <v>-100000</v>
      </c>
      <c r="E26" s="26">
        <v>0</v>
      </c>
      <c r="F26" s="3"/>
      <c r="G26" s="2"/>
    </row>
    <row r="27" spans="1:7" x14ac:dyDescent="0.3">
      <c r="A27" s="21" t="s">
        <v>53</v>
      </c>
      <c r="B27" s="2" t="s">
        <v>118</v>
      </c>
      <c r="C27" s="2" t="s">
        <v>109</v>
      </c>
      <c r="D27" s="3">
        <v>-10000</v>
      </c>
      <c r="E27" s="26">
        <v>0.15</v>
      </c>
      <c r="F27" s="3">
        <v>-1500</v>
      </c>
      <c r="G27" s="2"/>
    </row>
    <row r="28" spans="1:7" x14ac:dyDescent="0.3">
      <c r="A28" s="21" t="s">
        <v>40</v>
      </c>
      <c r="B28" s="2" t="s">
        <v>118</v>
      </c>
      <c r="C28" s="2" t="s">
        <v>124</v>
      </c>
      <c r="D28" s="3"/>
      <c r="E28" s="2"/>
      <c r="F28" s="3">
        <v>30000</v>
      </c>
      <c r="G28" s="2"/>
    </row>
    <row r="29" spans="1:7" x14ac:dyDescent="0.3">
      <c r="A29" s="21" t="s">
        <v>40</v>
      </c>
      <c r="B29" s="2" t="s">
        <v>1</v>
      </c>
      <c r="C29" s="2" t="s">
        <v>125</v>
      </c>
      <c r="D29" s="3"/>
      <c r="E29" s="26"/>
      <c r="F29" s="3">
        <v>10000</v>
      </c>
      <c r="G29" s="2"/>
    </row>
    <row r="30" spans="1:7" x14ac:dyDescent="0.3">
      <c r="A30" s="21"/>
      <c r="B30" s="2" t="s">
        <v>118</v>
      </c>
      <c r="C30" s="2"/>
      <c r="D30" s="3"/>
      <c r="E30" s="2"/>
      <c r="F30" s="3"/>
      <c r="G30" s="2"/>
    </row>
    <row r="31" spans="1:7" x14ac:dyDescent="0.3">
      <c r="A31" s="21"/>
      <c r="B31" s="2" t="s">
        <v>118</v>
      </c>
      <c r="C31" s="2"/>
      <c r="D31" s="3"/>
      <c r="E31" s="2"/>
      <c r="F31" s="3"/>
      <c r="G31" s="2"/>
    </row>
    <row r="32" spans="1:7" x14ac:dyDescent="0.3">
      <c r="A32" s="21"/>
      <c r="B32" s="2" t="s">
        <v>118</v>
      </c>
      <c r="C32" s="2"/>
      <c r="D32" s="3"/>
      <c r="E32" s="2"/>
      <c r="F32" s="3"/>
      <c r="G32" s="2"/>
    </row>
    <row r="33" spans="1:7" x14ac:dyDescent="0.3">
      <c r="A33" s="21"/>
      <c r="B33" s="2" t="s">
        <v>118</v>
      </c>
      <c r="C33" s="2"/>
      <c r="D33" s="3"/>
      <c r="E33" s="2"/>
      <c r="F33" s="3"/>
      <c r="G33" s="2"/>
    </row>
    <row r="34" spans="1:7" x14ac:dyDescent="0.3">
      <c r="D34" s="4"/>
      <c r="E34" s="4"/>
    </row>
    <row r="35" spans="1:7" x14ac:dyDescent="0.3">
      <c r="A35" s="2" t="s">
        <v>111</v>
      </c>
    </row>
    <row r="36" spans="1:7" ht="66.75" customHeight="1" x14ac:dyDescent="0.3">
      <c r="A36" s="9"/>
      <c r="B36" s="21"/>
      <c r="C36" s="21"/>
      <c r="D36" s="21"/>
      <c r="E36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Koder!$A$5:$A$9</xm:f>
          </x14:formula1>
          <xm:sqref>B25:B33</xm:sqref>
        </x14:dataValidation>
        <x14:dataValidation type="list" allowBlank="1" showInputMessage="1" showErrorMessage="1">
          <x14:formula1>
            <xm:f>Koder!$I$6:$I$39</xm:f>
          </x14:formula1>
          <xm:sqref>A25:A33 C30:C32</xm:sqref>
        </x14:dataValidation>
        <x14:dataValidation type="list" allowBlank="1" showInputMessage="1" showErrorMessage="1">
          <x14:formula1>
            <xm:f>Koder!$A$15:$A$17</xm:f>
          </x14:formula1>
          <xm:sqref>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4:L26"/>
  <sheetViews>
    <sheetView topLeftCell="A6" workbookViewId="0">
      <selection activeCell="L27" sqref="L27"/>
    </sheetView>
  </sheetViews>
  <sheetFormatPr baseColWidth="10" defaultRowHeight="14.4" x14ac:dyDescent="0.3"/>
  <sheetData>
    <row r="24" spans="12:12" x14ac:dyDescent="0.3">
      <c r="L24" t="s">
        <v>126</v>
      </c>
    </row>
    <row r="25" spans="12:12" x14ac:dyDescent="0.3">
      <c r="L25" s="28" t="s">
        <v>127</v>
      </c>
    </row>
    <row r="26" spans="12:12" x14ac:dyDescent="0.3">
      <c r="L26" s="27" t="s">
        <v>128</v>
      </c>
    </row>
  </sheetData>
  <sortState ref="Q23:Q37">
    <sortCondition ref="Q23"/>
  </sortState>
  <hyperlinks>
    <hyperlink ref="L25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4"/>
  <sheetViews>
    <sheetView topLeftCell="A17" workbookViewId="0">
      <selection activeCell="I31" sqref="I31"/>
    </sheetView>
  </sheetViews>
  <sheetFormatPr baseColWidth="10" defaultRowHeight="14.4" x14ac:dyDescent="0.3"/>
  <cols>
    <col min="1" max="1" width="16.5546875" bestFit="1" customWidth="1"/>
    <col min="2" max="3" width="16.5546875" customWidth="1"/>
    <col min="5" max="8" width="0" hidden="1" customWidth="1"/>
    <col min="15" max="17" width="0" hidden="1" customWidth="1"/>
  </cols>
  <sheetData>
    <row r="4" spans="1:17" x14ac:dyDescent="0.3">
      <c r="A4" t="s">
        <v>116</v>
      </c>
    </row>
    <row r="5" spans="1:17" x14ac:dyDescent="0.3">
      <c r="A5" t="s">
        <v>118</v>
      </c>
      <c r="B5" t="s">
        <v>120</v>
      </c>
      <c r="I5" t="s">
        <v>103</v>
      </c>
    </row>
    <row r="6" spans="1:17" x14ac:dyDescent="0.3">
      <c r="A6" t="s">
        <v>0</v>
      </c>
      <c r="B6" t="s">
        <v>112</v>
      </c>
      <c r="E6">
        <v>0</v>
      </c>
      <c r="F6" t="s">
        <v>9</v>
      </c>
      <c r="I6" t="s">
        <v>39</v>
      </c>
      <c r="O6" t="s">
        <v>71</v>
      </c>
    </row>
    <row r="7" spans="1:17" x14ac:dyDescent="0.3">
      <c r="A7" t="s">
        <v>2</v>
      </c>
      <c r="B7" t="s">
        <v>113</v>
      </c>
      <c r="E7">
        <v>1</v>
      </c>
      <c r="F7" t="s">
        <v>10</v>
      </c>
      <c r="G7" t="s">
        <v>11</v>
      </c>
      <c r="H7" t="s">
        <v>32</v>
      </c>
      <c r="I7" t="s">
        <v>40</v>
      </c>
      <c r="O7" t="s">
        <v>71</v>
      </c>
    </row>
    <row r="8" spans="1:17" x14ac:dyDescent="0.3">
      <c r="A8" t="s">
        <v>1</v>
      </c>
      <c r="B8" t="s">
        <v>115</v>
      </c>
      <c r="E8">
        <v>11</v>
      </c>
      <c r="F8" t="s">
        <v>10</v>
      </c>
      <c r="G8" t="s">
        <v>12</v>
      </c>
      <c r="H8" t="s">
        <v>34</v>
      </c>
      <c r="I8" t="s">
        <v>73</v>
      </c>
      <c r="O8" t="s">
        <v>71</v>
      </c>
      <c r="Q8" t="s">
        <v>55</v>
      </c>
    </row>
    <row r="9" spans="1:17" x14ac:dyDescent="0.3">
      <c r="A9" t="s">
        <v>3</v>
      </c>
      <c r="B9" t="s">
        <v>114</v>
      </c>
      <c r="E9">
        <v>12</v>
      </c>
      <c r="F9" t="s">
        <v>10</v>
      </c>
      <c r="G9" t="s">
        <v>13</v>
      </c>
      <c r="H9" t="s">
        <v>35</v>
      </c>
      <c r="I9" t="s">
        <v>74</v>
      </c>
      <c r="O9" t="s">
        <v>71</v>
      </c>
      <c r="Q9" t="s">
        <v>56</v>
      </c>
    </row>
    <row r="10" spans="1:17" x14ac:dyDescent="0.3">
      <c r="E10">
        <v>13</v>
      </c>
      <c r="F10" t="s">
        <v>10</v>
      </c>
      <c r="G10" t="s">
        <v>14</v>
      </c>
      <c r="H10" t="s">
        <v>36</v>
      </c>
      <c r="I10" t="s">
        <v>75</v>
      </c>
      <c r="O10" t="s">
        <v>71</v>
      </c>
      <c r="Q10" t="s">
        <v>57</v>
      </c>
    </row>
    <row r="11" spans="1:17" x14ac:dyDescent="0.3">
      <c r="E11">
        <v>14</v>
      </c>
      <c r="F11" t="s">
        <v>15</v>
      </c>
      <c r="G11" t="s">
        <v>11</v>
      </c>
      <c r="H11" t="s">
        <v>32</v>
      </c>
      <c r="I11" t="s">
        <v>76</v>
      </c>
      <c r="O11" t="s">
        <v>61</v>
      </c>
    </row>
    <row r="12" spans="1:17" x14ac:dyDescent="0.3">
      <c r="E12">
        <v>15</v>
      </c>
      <c r="F12" t="s">
        <v>15</v>
      </c>
      <c r="G12" t="s">
        <v>12</v>
      </c>
      <c r="H12" t="s">
        <v>34</v>
      </c>
      <c r="I12" t="s">
        <v>41</v>
      </c>
      <c r="O12" t="s">
        <v>61</v>
      </c>
      <c r="Q12" t="s">
        <v>58</v>
      </c>
    </row>
    <row r="13" spans="1:17" x14ac:dyDescent="0.3">
      <c r="E13">
        <v>20</v>
      </c>
      <c r="F13" t="s">
        <v>16</v>
      </c>
      <c r="I13" t="s">
        <v>77</v>
      </c>
      <c r="O13" t="s">
        <v>61</v>
      </c>
      <c r="Q13" t="s">
        <v>59</v>
      </c>
    </row>
    <row r="14" spans="1:17" x14ac:dyDescent="0.3">
      <c r="A14" t="s">
        <v>119</v>
      </c>
      <c r="E14">
        <v>21</v>
      </c>
      <c r="F14" t="s">
        <v>17</v>
      </c>
      <c r="G14" t="s">
        <v>11</v>
      </c>
      <c r="H14" t="s">
        <v>32</v>
      </c>
      <c r="I14" t="s">
        <v>78</v>
      </c>
      <c r="O14" t="s">
        <v>61</v>
      </c>
      <c r="Q14" t="s">
        <v>60</v>
      </c>
    </row>
    <row r="15" spans="1:17" x14ac:dyDescent="0.3">
      <c r="A15" t="s">
        <v>121</v>
      </c>
      <c r="E15">
        <v>22</v>
      </c>
      <c r="F15" t="s">
        <v>17</v>
      </c>
      <c r="G15" t="s">
        <v>12</v>
      </c>
      <c r="H15" t="s">
        <v>34</v>
      </c>
      <c r="I15" t="s">
        <v>79</v>
      </c>
      <c r="O15" t="s">
        <v>61</v>
      </c>
      <c r="Q15" t="s">
        <v>61</v>
      </c>
    </row>
    <row r="16" spans="1:17" x14ac:dyDescent="0.3">
      <c r="A16" t="s">
        <v>122</v>
      </c>
      <c r="E16">
        <v>3</v>
      </c>
      <c r="F16" t="s">
        <v>18</v>
      </c>
      <c r="G16" t="s">
        <v>11</v>
      </c>
      <c r="H16" t="s">
        <v>32</v>
      </c>
      <c r="I16" t="s">
        <v>54</v>
      </c>
      <c r="O16" t="s">
        <v>62</v>
      </c>
      <c r="Q16" t="s">
        <v>62</v>
      </c>
    </row>
    <row r="17" spans="1:17" x14ac:dyDescent="0.3">
      <c r="A17" t="s">
        <v>123</v>
      </c>
      <c r="E17">
        <v>31</v>
      </c>
      <c r="F17" t="s">
        <v>18</v>
      </c>
      <c r="G17" t="s">
        <v>12</v>
      </c>
      <c r="H17" t="s">
        <v>34</v>
      </c>
      <c r="I17" t="s">
        <v>53</v>
      </c>
      <c r="O17" t="s">
        <v>62</v>
      </c>
      <c r="Q17" t="s">
        <v>63</v>
      </c>
    </row>
    <row r="18" spans="1:17" x14ac:dyDescent="0.3">
      <c r="E18">
        <v>32</v>
      </c>
      <c r="F18" t="s">
        <v>18</v>
      </c>
      <c r="G18" t="s">
        <v>13</v>
      </c>
      <c r="H18" t="s">
        <v>35</v>
      </c>
      <c r="I18" t="s">
        <v>80</v>
      </c>
      <c r="O18" t="s">
        <v>62</v>
      </c>
      <c r="Q18" t="s">
        <v>64</v>
      </c>
    </row>
    <row r="19" spans="1:17" x14ac:dyDescent="0.3">
      <c r="E19">
        <v>33</v>
      </c>
      <c r="F19" t="s">
        <v>18</v>
      </c>
      <c r="G19" t="s">
        <v>14</v>
      </c>
      <c r="H19" t="s">
        <v>36</v>
      </c>
      <c r="I19" t="s">
        <v>81</v>
      </c>
      <c r="O19" t="s">
        <v>62</v>
      </c>
      <c r="Q19" t="s">
        <v>65</v>
      </c>
    </row>
    <row r="20" spans="1:17" x14ac:dyDescent="0.3">
      <c r="E20">
        <v>5</v>
      </c>
      <c r="F20" t="s">
        <v>19</v>
      </c>
      <c r="G20" t="s">
        <v>20</v>
      </c>
      <c r="H20" t="s">
        <v>33</v>
      </c>
      <c r="I20" t="s">
        <v>82</v>
      </c>
      <c r="O20" t="s">
        <v>62</v>
      </c>
      <c r="Q20" s="1" t="s">
        <v>66</v>
      </c>
    </row>
    <row r="21" spans="1:17" x14ac:dyDescent="0.3">
      <c r="E21">
        <v>51</v>
      </c>
      <c r="F21" t="s">
        <v>21</v>
      </c>
      <c r="G21" t="s">
        <v>20</v>
      </c>
      <c r="H21" t="s">
        <v>33</v>
      </c>
      <c r="I21" t="s">
        <v>83</v>
      </c>
      <c r="O21" t="s">
        <v>55</v>
      </c>
      <c r="Q21" t="s">
        <v>67</v>
      </c>
    </row>
    <row r="22" spans="1:17" x14ac:dyDescent="0.3">
      <c r="E22">
        <v>52</v>
      </c>
      <c r="F22" t="s">
        <v>22</v>
      </c>
      <c r="G22" t="s">
        <v>20</v>
      </c>
      <c r="H22" t="s">
        <v>37</v>
      </c>
      <c r="I22" t="s">
        <v>84</v>
      </c>
      <c r="O22" t="s">
        <v>60</v>
      </c>
      <c r="Q22" t="s">
        <v>68</v>
      </c>
    </row>
    <row r="23" spans="1:17" x14ac:dyDescent="0.3">
      <c r="E23">
        <v>6</v>
      </c>
      <c r="F23" t="s">
        <v>23</v>
      </c>
      <c r="I23" t="s">
        <v>85</v>
      </c>
      <c r="O23" t="s">
        <v>67</v>
      </c>
      <c r="Q23" t="s">
        <v>69</v>
      </c>
    </row>
    <row r="24" spans="1:17" x14ac:dyDescent="0.3">
      <c r="E24">
        <v>7</v>
      </c>
      <c r="F24" t="s">
        <v>24</v>
      </c>
      <c r="I24" t="s">
        <v>86</v>
      </c>
      <c r="O24" t="s">
        <v>67</v>
      </c>
      <c r="Q24" t="s">
        <v>70</v>
      </c>
    </row>
    <row r="25" spans="1:17" x14ac:dyDescent="0.3">
      <c r="E25">
        <v>81</v>
      </c>
      <c r="F25" t="s">
        <v>25</v>
      </c>
      <c r="G25" t="s">
        <v>11</v>
      </c>
      <c r="H25" t="s">
        <v>32</v>
      </c>
      <c r="I25" t="s">
        <v>42</v>
      </c>
      <c r="O25" t="s">
        <v>61</v>
      </c>
    </row>
    <row r="26" spans="1:17" x14ac:dyDescent="0.3">
      <c r="E26">
        <v>82</v>
      </c>
      <c r="F26" t="s">
        <v>26</v>
      </c>
      <c r="G26" t="s">
        <v>11</v>
      </c>
      <c r="H26" t="s">
        <v>32</v>
      </c>
      <c r="I26" t="s">
        <v>43</v>
      </c>
      <c r="O26" t="s">
        <v>61</v>
      </c>
      <c r="Q26" t="s">
        <v>71</v>
      </c>
    </row>
    <row r="27" spans="1:17" x14ac:dyDescent="0.3">
      <c r="E27">
        <v>83</v>
      </c>
      <c r="F27" t="s">
        <v>25</v>
      </c>
      <c r="G27" t="s">
        <v>12</v>
      </c>
      <c r="H27" t="s">
        <v>34</v>
      </c>
      <c r="I27" t="s">
        <v>44</v>
      </c>
      <c r="O27" t="s">
        <v>61</v>
      </c>
      <c r="Q27" t="s">
        <v>61</v>
      </c>
    </row>
    <row r="28" spans="1:17" x14ac:dyDescent="0.3">
      <c r="E28">
        <v>84</v>
      </c>
      <c r="F28" t="s">
        <v>26</v>
      </c>
      <c r="G28" t="s">
        <v>12</v>
      </c>
      <c r="H28" t="s">
        <v>34</v>
      </c>
      <c r="I28" t="s">
        <v>45</v>
      </c>
      <c r="O28" t="s">
        <v>61</v>
      </c>
      <c r="Q28" t="s">
        <v>57</v>
      </c>
    </row>
    <row r="29" spans="1:17" x14ac:dyDescent="0.3">
      <c r="E29">
        <v>85</v>
      </c>
      <c r="F29" t="s">
        <v>27</v>
      </c>
      <c r="G29" t="s">
        <v>20</v>
      </c>
      <c r="H29" t="s">
        <v>38</v>
      </c>
      <c r="I29" t="s">
        <v>46</v>
      </c>
      <c r="O29" t="s">
        <v>61</v>
      </c>
      <c r="Q29" t="s">
        <v>72</v>
      </c>
    </row>
    <row r="30" spans="1:17" x14ac:dyDescent="0.3">
      <c r="E30">
        <v>86</v>
      </c>
      <c r="F30" t="s">
        <v>28</v>
      </c>
      <c r="G30" t="s">
        <v>11</v>
      </c>
      <c r="H30" t="s">
        <v>32</v>
      </c>
      <c r="I30" t="s">
        <v>47</v>
      </c>
      <c r="O30" t="s">
        <v>61</v>
      </c>
      <c r="Q30" t="s">
        <v>65</v>
      </c>
    </row>
    <row r="31" spans="1:17" x14ac:dyDescent="0.3">
      <c r="E31">
        <v>87</v>
      </c>
      <c r="F31" t="s">
        <v>29</v>
      </c>
      <c r="G31" t="s">
        <v>11</v>
      </c>
      <c r="H31" t="s">
        <v>32</v>
      </c>
      <c r="I31" t="s">
        <v>48</v>
      </c>
      <c r="O31" t="s">
        <v>61</v>
      </c>
      <c r="Q31" t="s">
        <v>64</v>
      </c>
    </row>
    <row r="32" spans="1:17" x14ac:dyDescent="0.3">
      <c r="E32">
        <v>88</v>
      </c>
      <c r="F32" t="s">
        <v>28</v>
      </c>
      <c r="G32" t="s">
        <v>14</v>
      </c>
      <c r="H32" t="s">
        <v>36</v>
      </c>
      <c r="I32" t="s">
        <v>49</v>
      </c>
      <c r="O32" t="s">
        <v>61</v>
      </c>
    </row>
    <row r="33" spans="5:15" x14ac:dyDescent="0.3">
      <c r="E33">
        <v>89</v>
      </c>
      <c r="F33" t="s">
        <v>29</v>
      </c>
      <c r="G33" t="s">
        <v>14</v>
      </c>
      <c r="H33" t="s">
        <v>36</v>
      </c>
      <c r="I33" t="s">
        <v>50</v>
      </c>
      <c r="O33" t="s">
        <v>61</v>
      </c>
    </row>
    <row r="34" spans="5:15" x14ac:dyDescent="0.3">
      <c r="E34">
        <v>91</v>
      </c>
      <c r="F34" t="s">
        <v>30</v>
      </c>
      <c r="G34" t="s">
        <v>11</v>
      </c>
      <c r="H34" t="s">
        <v>32</v>
      </c>
      <c r="I34" t="s">
        <v>51</v>
      </c>
      <c r="O34" t="s">
        <v>55</v>
      </c>
    </row>
    <row r="35" spans="5:15" x14ac:dyDescent="0.3">
      <c r="E35">
        <v>92</v>
      </c>
      <c r="F35" t="s">
        <v>31</v>
      </c>
      <c r="G35" t="s">
        <v>11</v>
      </c>
      <c r="H35" t="s">
        <v>32</v>
      </c>
      <c r="I35" t="s">
        <v>52</v>
      </c>
      <c r="O35" t="s">
        <v>55</v>
      </c>
    </row>
    <row r="36" spans="5:15" x14ac:dyDescent="0.3">
      <c r="E36">
        <v>1</v>
      </c>
      <c r="F36" t="s">
        <v>10</v>
      </c>
      <c r="G36" t="s">
        <v>11</v>
      </c>
      <c r="H36" t="s">
        <v>32</v>
      </c>
    </row>
    <row r="37" spans="5:15" x14ac:dyDescent="0.3">
      <c r="E37">
        <v>11</v>
      </c>
      <c r="F37" t="s">
        <v>10</v>
      </c>
      <c r="G37" t="s">
        <v>12</v>
      </c>
      <c r="H37" t="s">
        <v>34</v>
      </c>
    </row>
    <row r="38" spans="5:15" x14ac:dyDescent="0.3">
      <c r="E38">
        <v>13</v>
      </c>
      <c r="F38" t="s">
        <v>10</v>
      </c>
      <c r="G38" t="s">
        <v>14</v>
      </c>
      <c r="H38" t="s">
        <v>36</v>
      </c>
    </row>
    <row r="39" spans="5:15" x14ac:dyDescent="0.3">
      <c r="E39">
        <v>14</v>
      </c>
      <c r="F39" t="s">
        <v>15</v>
      </c>
      <c r="G39" t="s">
        <v>11</v>
      </c>
      <c r="H39" t="s">
        <v>32</v>
      </c>
    </row>
    <row r="40" spans="5:15" x14ac:dyDescent="0.3">
      <c r="E40">
        <v>15</v>
      </c>
      <c r="F40" t="s">
        <v>15</v>
      </c>
      <c r="G40" t="s">
        <v>12</v>
      </c>
      <c r="H40" t="s">
        <v>34</v>
      </c>
    </row>
    <row r="41" spans="5:15" x14ac:dyDescent="0.3">
      <c r="E41">
        <v>20</v>
      </c>
      <c r="F41" t="s">
        <v>16</v>
      </c>
    </row>
    <row r="42" spans="5:15" x14ac:dyDescent="0.3">
      <c r="E42">
        <v>21</v>
      </c>
      <c r="F42" t="s">
        <v>17</v>
      </c>
      <c r="G42" t="s">
        <v>11</v>
      </c>
      <c r="H42" t="s">
        <v>32</v>
      </c>
    </row>
    <row r="43" spans="5:15" x14ac:dyDescent="0.3">
      <c r="E43">
        <v>22</v>
      </c>
      <c r="F43" t="s">
        <v>17</v>
      </c>
      <c r="G43" t="s">
        <v>12</v>
      </c>
      <c r="H43" t="s">
        <v>34</v>
      </c>
    </row>
    <row r="44" spans="5:15" x14ac:dyDescent="0.3">
      <c r="E44">
        <v>81</v>
      </c>
      <c r="F44" t="s">
        <v>25</v>
      </c>
      <c r="G44" t="s">
        <v>11</v>
      </c>
      <c r="H44" t="s">
        <v>32</v>
      </c>
    </row>
    <row r="45" spans="5:15" x14ac:dyDescent="0.3">
      <c r="E45">
        <v>82</v>
      </c>
      <c r="F45" t="s">
        <v>26</v>
      </c>
      <c r="G45" t="s">
        <v>11</v>
      </c>
      <c r="H45" t="s">
        <v>32</v>
      </c>
    </row>
    <row r="46" spans="5:15" x14ac:dyDescent="0.3">
      <c r="E46">
        <v>83</v>
      </c>
      <c r="F46" t="s">
        <v>25</v>
      </c>
      <c r="G46" t="s">
        <v>12</v>
      </c>
      <c r="H46" t="s">
        <v>34</v>
      </c>
    </row>
    <row r="47" spans="5:15" x14ac:dyDescent="0.3">
      <c r="E47">
        <v>84</v>
      </c>
      <c r="F47" t="s">
        <v>26</v>
      </c>
      <c r="G47" t="s">
        <v>12</v>
      </c>
      <c r="H47" t="s">
        <v>34</v>
      </c>
    </row>
    <row r="48" spans="5:15" x14ac:dyDescent="0.3">
      <c r="E48">
        <v>85</v>
      </c>
      <c r="F48" t="s">
        <v>27</v>
      </c>
      <c r="G48" t="s">
        <v>20</v>
      </c>
      <c r="H48" t="s">
        <v>38</v>
      </c>
    </row>
    <row r="49" spans="5:8" x14ac:dyDescent="0.3">
      <c r="E49">
        <v>86</v>
      </c>
      <c r="F49" t="s">
        <v>28</v>
      </c>
      <c r="G49" t="s">
        <v>11</v>
      </c>
      <c r="H49" t="s">
        <v>32</v>
      </c>
    </row>
    <row r="50" spans="5:8" x14ac:dyDescent="0.3">
      <c r="E50">
        <v>87</v>
      </c>
      <c r="F50" t="s">
        <v>29</v>
      </c>
      <c r="G50" t="s">
        <v>11</v>
      </c>
      <c r="H50" t="s">
        <v>32</v>
      </c>
    </row>
    <row r="51" spans="5:8" x14ac:dyDescent="0.3">
      <c r="E51">
        <v>88</v>
      </c>
      <c r="F51" t="s">
        <v>28</v>
      </c>
      <c r="G51" t="s">
        <v>14</v>
      </c>
      <c r="H51" t="s">
        <v>36</v>
      </c>
    </row>
    <row r="52" spans="5:8" x14ac:dyDescent="0.3">
      <c r="E52">
        <v>89</v>
      </c>
      <c r="F52" t="s">
        <v>29</v>
      </c>
      <c r="G52" t="s">
        <v>14</v>
      </c>
      <c r="H52" t="s">
        <v>36</v>
      </c>
    </row>
    <row r="53" spans="5:8" x14ac:dyDescent="0.3">
      <c r="E53">
        <v>91</v>
      </c>
      <c r="F53" t="s">
        <v>30</v>
      </c>
      <c r="G53" t="s">
        <v>11</v>
      </c>
      <c r="H53" t="s">
        <v>32</v>
      </c>
    </row>
    <row r="54" spans="5:8" x14ac:dyDescent="0.3">
      <c r="E54">
        <v>92</v>
      </c>
      <c r="F54" t="s">
        <v>31</v>
      </c>
      <c r="G54" t="s">
        <v>11</v>
      </c>
      <c r="H5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G17" sqref="G17"/>
    </sheetView>
  </sheetViews>
  <sheetFormatPr baseColWidth="10" defaultRowHeight="14.4" x14ac:dyDescent="0.3"/>
  <cols>
    <col min="7" max="7" width="69.33203125" bestFit="1" customWidth="1"/>
  </cols>
  <sheetData>
    <row r="2" spans="2:8" x14ac:dyDescent="0.3">
      <c r="B2" s="12" t="s">
        <v>101</v>
      </c>
      <c r="C2" s="13"/>
      <c r="D2" s="13"/>
      <c r="E2" s="13"/>
      <c r="F2" s="13"/>
      <c r="G2" s="14"/>
    </row>
    <row r="3" spans="2:8" x14ac:dyDescent="0.3">
      <c r="B3" s="15" t="s">
        <v>102</v>
      </c>
      <c r="C3" s="16"/>
      <c r="D3" s="16"/>
      <c r="E3" s="16"/>
      <c r="F3" s="16"/>
      <c r="G3" s="17"/>
    </row>
    <row r="4" spans="2:8" x14ac:dyDescent="0.3">
      <c r="B4" s="15" t="s">
        <v>87</v>
      </c>
      <c r="C4" s="16" t="s">
        <v>88</v>
      </c>
      <c r="D4" s="16"/>
      <c r="E4" s="16"/>
      <c r="F4" s="16"/>
      <c r="G4" s="17"/>
    </row>
    <row r="5" spans="2:8" x14ac:dyDescent="0.3">
      <c r="B5" s="15" t="s">
        <v>89</v>
      </c>
      <c r="C5" s="16" t="s">
        <v>90</v>
      </c>
      <c r="D5" s="16"/>
      <c r="E5" s="16"/>
      <c r="F5" s="16"/>
      <c r="G5" s="17"/>
    </row>
    <row r="6" spans="2:8" x14ac:dyDescent="0.3">
      <c r="B6" s="18" t="s">
        <v>91</v>
      </c>
      <c r="C6" s="19" t="s">
        <v>92</v>
      </c>
      <c r="D6" s="19"/>
      <c r="E6" s="19"/>
      <c r="F6" s="19"/>
      <c r="G6" s="20"/>
    </row>
    <row r="11" spans="2:8" x14ac:dyDescent="0.3">
      <c r="B11" s="9" t="s">
        <v>104</v>
      </c>
      <c r="C11" s="21"/>
      <c r="D11" s="2">
        <v>913238254</v>
      </c>
    </row>
    <row r="14" spans="2:8" x14ac:dyDescent="0.3">
      <c r="B14" s="2" t="s">
        <v>94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99</v>
      </c>
      <c r="H14" s="2" t="s">
        <v>100</v>
      </c>
    </row>
    <row r="15" spans="2:8" x14ac:dyDescent="0.3">
      <c r="B15" s="2"/>
      <c r="C15" s="2">
        <v>897455341</v>
      </c>
      <c r="D15" s="2">
        <v>10001</v>
      </c>
      <c r="E15" s="6">
        <v>43560</v>
      </c>
      <c r="F15" s="3">
        <v>-200000</v>
      </c>
      <c r="G15" s="9" t="s">
        <v>54</v>
      </c>
      <c r="H15" s="3">
        <f>F15*0.25</f>
        <v>-50000</v>
      </c>
    </row>
    <row r="16" spans="2:8" x14ac:dyDescent="0.3">
      <c r="B16" s="2"/>
      <c r="C16" s="2">
        <v>897455341</v>
      </c>
      <c r="D16" s="2">
        <v>10001</v>
      </c>
      <c r="E16" s="6">
        <v>43529</v>
      </c>
      <c r="F16" s="3">
        <v>-100000</v>
      </c>
      <c r="G16" s="9" t="s">
        <v>82</v>
      </c>
      <c r="H16" s="3"/>
    </row>
    <row r="17" spans="2:8" x14ac:dyDescent="0.3">
      <c r="B17" s="2">
        <v>971648652</v>
      </c>
      <c r="C17" s="2"/>
      <c r="D17" s="2">
        <v>765385</v>
      </c>
      <c r="E17" s="6">
        <v>43537</v>
      </c>
      <c r="F17" s="3">
        <v>120000</v>
      </c>
      <c r="G17" s="9" t="s">
        <v>40</v>
      </c>
      <c r="H17" s="3">
        <f t="shared" ref="H17" si="0">F17*0.25</f>
        <v>30000</v>
      </c>
    </row>
    <row r="18" spans="2:8" x14ac:dyDescent="0.3">
      <c r="B18" s="2"/>
      <c r="C18" s="2"/>
      <c r="D18" s="2"/>
      <c r="E18" s="6"/>
      <c r="F18" s="2"/>
      <c r="G18" s="2"/>
      <c r="H18" s="3"/>
    </row>
    <row r="19" spans="2:8" x14ac:dyDescent="0.3">
      <c r="E19" s="7"/>
    </row>
    <row r="20" spans="2:8" x14ac:dyDescent="0.3">
      <c r="E20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Koder!$I$6:$I$39</xm:f>
          </x14:formula1>
          <xm:sqref>G15:G17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3C8295-E26A-42EC-B317-A8E3F84A4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C39DB4-0F3C-4908-BCEE-BD79F50A7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8ABE4-968C-40FB-B935-536F1C772DA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3bf5a6-5369-4277-b2f1-c47066d1c7c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Eksempel på mva-melding</vt:lpstr>
      <vt:lpstr>RF-0002</vt:lpstr>
      <vt:lpstr>Koder</vt:lpstr>
      <vt:lpstr>Eksempel salgs- og kjøpsmelding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Os, Harald</dc:creator>
  <cp:lastModifiedBy>Lie, Kristian</cp:lastModifiedBy>
  <dcterms:created xsi:type="dcterms:W3CDTF">2017-05-18T10:18:58Z</dcterms:created>
  <dcterms:modified xsi:type="dcterms:W3CDTF">2021-06-21T19:22:16Z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