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ppiness_2017"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P2">
      <text>
        <t xml:space="preserve">3.) 68.3% of data falls between 57.614 and 72.804
95.5% of data falls between 50.019 and 80.399
99.7% of data falls between 42.424 and 87.994
4.)
    a. The data is nearly normal, though it does have a slight skew.
    b. The data is skewed left.
    c. The mean is to the left of the mode, which if it were normal they'd  be the same.
5c.) The country with the highest life expectance is Hong Kong, and the lowest is Sierra Leone.
6.)Sub-Saharan Africa
7b.)Happiness has a strong negative correlation with rank, and having a weak correlation with confidence in gov.
7c.)Since rank rates country on all factors, it makes sense it would have the highest correlation with happiness score.
8b.)Top and bottom 25 correllation differs quite alot from the happiness correlation. The majority of the values dont show much correlationm besides happiness score again, as it and rank were the closest correlated.
</t>
      </text>
    </comment>
  </commentList>
</comments>
</file>

<file path=xl/sharedStrings.xml><?xml version="1.0" encoding="utf-8"?>
<sst xmlns="http://schemas.openxmlformats.org/spreadsheetml/2006/main" count="318" uniqueCount="174">
  <si>
    <t>Country</t>
  </si>
  <si>
    <t>Region</t>
  </si>
  <si>
    <t>Rank</t>
  </si>
  <si>
    <t>HappinessScore</t>
  </si>
  <si>
    <t>Life Ladder</t>
  </si>
  <si>
    <t>Log GDP per capita</t>
  </si>
  <si>
    <t>Social support</t>
  </si>
  <si>
    <t>Healthy life expectancy at birth</t>
  </si>
  <si>
    <t>Freedom to make life choices</t>
  </si>
  <si>
    <t>Generosity</t>
  </si>
  <si>
    <t>Perceptions of corruption</t>
  </si>
  <si>
    <t>Positive affect</t>
  </si>
  <si>
    <t>Negative affect</t>
  </si>
  <si>
    <t>Confidence in national government</t>
  </si>
  <si>
    <t>Norway</t>
  </si>
  <si>
    <t>Western Europe</t>
  </si>
  <si>
    <t>RIGHT CLICK AND SHOW/HIDE NOTES</t>
  </si>
  <si>
    <t>Average</t>
  </si>
  <si>
    <t>Denmark</t>
  </si>
  <si>
    <t>Iceland</t>
  </si>
  <si>
    <t>Median</t>
  </si>
  <si>
    <t>Switzerland</t>
  </si>
  <si>
    <t>Finland</t>
  </si>
  <si>
    <t>StDev</t>
  </si>
  <si>
    <t>Netherlands</t>
  </si>
  <si>
    <t>New Zealand</t>
  </si>
  <si>
    <t>North America and ANZ</t>
  </si>
  <si>
    <t>Max</t>
  </si>
  <si>
    <t>Australia</t>
  </si>
  <si>
    <t>Min</t>
  </si>
  <si>
    <t>Sweden</t>
  </si>
  <si>
    <t>Israel</t>
  </si>
  <si>
    <t>Middle East and North Africa</t>
  </si>
  <si>
    <t>MaxIndex</t>
  </si>
  <si>
    <t>Costa Rica</t>
  </si>
  <si>
    <t>Latin America and Caribbean</t>
  </si>
  <si>
    <t>MinIndex</t>
  </si>
  <si>
    <t>Austria</t>
  </si>
  <si>
    <t>United States</t>
  </si>
  <si>
    <t>Correlation of happiness</t>
  </si>
  <si>
    <t>Ireland</t>
  </si>
  <si>
    <t>Germany</t>
  </si>
  <si>
    <t>Top 25 and Bottom 25</t>
  </si>
  <si>
    <t>Belgium</t>
  </si>
  <si>
    <t>Luxembourg</t>
  </si>
  <si>
    <t>United Kingdom</t>
  </si>
  <si>
    <t>Chile</t>
  </si>
  <si>
    <t>United Arab Emirates</t>
  </si>
  <si>
    <t>Brazil</t>
  </si>
  <si>
    <t>Czech Republic</t>
  </si>
  <si>
    <t>Central and Eastern Europe</t>
  </si>
  <si>
    <t>Argentina</t>
  </si>
  <si>
    <t>Mexico</t>
  </si>
  <si>
    <t>Singapore</t>
  </si>
  <si>
    <t>Southeast Asia</t>
  </si>
  <si>
    <t>Malta</t>
  </si>
  <si>
    <t>Guatemala</t>
  </si>
  <si>
    <t>Uruguay</t>
  </si>
  <si>
    <t>Panama</t>
  </si>
  <si>
    <t>France</t>
  </si>
  <si>
    <t>Thailand</t>
  </si>
  <si>
    <t>Taiwan Province of China</t>
  </si>
  <si>
    <t>East Asia</t>
  </si>
  <si>
    <t>Spain</t>
  </si>
  <si>
    <t>Colombia</t>
  </si>
  <si>
    <t>Saudi Arabia</t>
  </si>
  <si>
    <t>Trinidad and Tobago</t>
  </si>
  <si>
    <t>Kuwait</t>
  </si>
  <si>
    <t>Slovakia</t>
  </si>
  <si>
    <t>Bahrain</t>
  </si>
  <si>
    <t>Nicaragua</t>
  </si>
  <si>
    <t>Ecuador</t>
  </si>
  <si>
    <t>El Salvador</t>
  </si>
  <si>
    <t>Poland</t>
  </si>
  <si>
    <t>Uzbekistan</t>
  </si>
  <si>
    <t>Commonwealth of Independent States</t>
  </si>
  <si>
    <t>Italy</t>
  </si>
  <si>
    <t>Russia</t>
  </si>
  <si>
    <t>Japan</t>
  </si>
  <si>
    <t>Lithuania</t>
  </si>
  <si>
    <t>Algeria</t>
  </si>
  <si>
    <t>Latvia</t>
  </si>
  <si>
    <t>Moldova</t>
  </si>
  <si>
    <t>South Korea</t>
  </si>
  <si>
    <t>Romania</t>
  </si>
  <si>
    <t>Bolivia</t>
  </si>
  <si>
    <t>Turkmenistan</t>
  </si>
  <si>
    <t>Kazakhstan</t>
  </si>
  <si>
    <t>Slovenia</t>
  </si>
  <si>
    <t>Peru</t>
  </si>
  <si>
    <t>Mauritius</t>
  </si>
  <si>
    <t>Sub-Saharan Africa</t>
  </si>
  <si>
    <t>Cyprus</t>
  </si>
  <si>
    <t>Estonia</t>
  </si>
  <si>
    <t>Belarus</t>
  </si>
  <si>
    <t>Libya</t>
  </si>
  <si>
    <t>Turkey</t>
  </si>
  <si>
    <t>Hong Kong S.A.R., China</t>
  </si>
  <si>
    <t>Philippines</t>
  </si>
  <si>
    <t>Serbia</t>
  </si>
  <si>
    <t>Jordan</t>
  </si>
  <si>
    <t>Hungary</t>
  </si>
  <si>
    <t>Jamaica</t>
  </si>
  <si>
    <t>Croatia</t>
  </si>
  <si>
    <t>Kosovo</t>
  </si>
  <si>
    <t>China</t>
  </si>
  <si>
    <t>Pakistan</t>
  </si>
  <si>
    <t>South Asia</t>
  </si>
  <si>
    <t>Indonesia</t>
  </si>
  <si>
    <t>Montenegro</t>
  </si>
  <si>
    <t>Morocco</t>
  </si>
  <si>
    <t>Azerbaijan</t>
  </si>
  <si>
    <t>Dominican Republic</t>
  </si>
  <si>
    <t>Greece</t>
  </si>
  <si>
    <t>Lebanon</t>
  </si>
  <si>
    <t>Portugal</t>
  </si>
  <si>
    <t>Bosnia and Herzegovina</t>
  </si>
  <si>
    <t>Honduras</t>
  </si>
  <si>
    <t>Macedonia</t>
  </si>
  <si>
    <t>Nigeria</t>
  </si>
  <si>
    <t>Vietnam</t>
  </si>
  <si>
    <t>Tajikistan</t>
  </si>
  <si>
    <t>Kyrgyzstan</t>
  </si>
  <si>
    <t>Nepal</t>
  </si>
  <si>
    <t>Mongolia</t>
  </si>
  <si>
    <t>South Africa</t>
  </si>
  <si>
    <t>Tunisia</t>
  </si>
  <si>
    <t>Palestinian Territories</t>
  </si>
  <si>
    <t>Egypt</t>
  </si>
  <si>
    <t>Bulgaria</t>
  </si>
  <si>
    <t>Sierra Leone</t>
  </si>
  <si>
    <t>Cameroon</t>
  </si>
  <si>
    <t>Iran</t>
  </si>
  <si>
    <t>Albania</t>
  </si>
  <si>
    <t>Bangladesh</t>
  </si>
  <si>
    <t>Namibia</t>
  </si>
  <si>
    <t>Kenya</t>
  </si>
  <si>
    <t>Mozambique</t>
  </si>
  <si>
    <t>Myanmar</t>
  </si>
  <si>
    <t>Senegal</t>
  </si>
  <si>
    <t>Zambia</t>
  </si>
  <si>
    <t>Iraq</t>
  </si>
  <si>
    <t>Gabon</t>
  </si>
  <si>
    <t>Ethiopia</t>
  </si>
  <si>
    <t>Sri Lanka</t>
  </si>
  <si>
    <t>Armenia</t>
  </si>
  <si>
    <t>India</t>
  </si>
  <si>
    <t>Mauritania</t>
  </si>
  <si>
    <t>Congo (Brazzaville)</t>
  </si>
  <si>
    <t>Georgia</t>
  </si>
  <si>
    <t>Congo (Kinshasa)</t>
  </si>
  <si>
    <t>Mali</t>
  </si>
  <si>
    <t>Ivory Coast</t>
  </si>
  <si>
    <t>Cambodia</t>
  </si>
  <si>
    <t>Ghana</t>
  </si>
  <si>
    <t>Ukraine</t>
  </si>
  <si>
    <t>Uganda</t>
  </si>
  <si>
    <t>Burkina Faso</t>
  </si>
  <si>
    <t>Niger</t>
  </si>
  <si>
    <t>Malawi</t>
  </si>
  <si>
    <t>Chad</t>
  </si>
  <si>
    <t>Zimbabwe</t>
  </si>
  <si>
    <t>Afghanistan</t>
  </si>
  <si>
    <t>Botswana</t>
  </si>
  <si>
    <t>Benin</t>
  </si>
  <si>
    <t>Madagascar</t>
  </si>
  <si>
    <t>Haiti</t>
  </si>
  <si>
    <t>Yemen</t>
  </si>
  <si>
    <t>South Sudan</t>
  </si>
  <si>
    <t>Liberia</t>
  </si>
  <si>
    <t>Guinea</t>
  </si>
  <si>
    <t>Togo</t>
  </si>
  <si>
    <t>Tanzania</t>
  </si>
  <si>
    <t>Central African Republic</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</si>
</sst>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1.0"/>
      <color theme="1"/>
      <name val="Inconsolata"/>
    </font>
    <font>
      <sz val="11.0"/>
      <color rgb="FF000000"/>
      <name val="Inconsolata"/>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3" fontId="2" numFmtId="0" xfId="0" applyFill="1" applyFont="1"/>
    <xf borderId="0" fillId="3" fontId="2" numFmtId="0" xfId="0" applyFont="1"/>
    <xf borderId="0" fillId="4" fontId="1"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152400</xdr:colOff>
      <xdr:row>17</xdr:row>
      <xdr:rowOff>152400</xdr:rowOff>
    </xdr:from>
    <xdr:ext cx="5715000" cy="3533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22</xdr:col>
      <xdr:colOff>552450</xdr:colOff>
      <xdr:row>17</xdr:row>
      <xdr:rowOff>152400</xdr:rowOff>
    </xdr:from>
    <xdr:ext cx="5715000" cy="35337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1" t="s">
        <v>0</v>
      </c>
      <c r="Q1" s="1" t="s">
        <v>1</v>
      </c>
      <c r="R1" s="1" t="s">
        <v>2</v>
      </c>
      <c r="S1" s="1" t="s">
        <v>3</v>
      </c>
      <c r="T1" s="1" t="s">
        <v>4</v>
      </c>
      <c r="U1" s="1" t="s">
        <v>5</v>
      </c>
      <c r="V1" s="1" t="s">
        <v>6</v>
      </c>
      <c r="W1" s="1" t="s">
        <v>7</v>
      </c>
      <c r="X1" s="1" t="s">
        <v>8</v>
      </c>
      <c r="Y1" s="1" t="s">
        <v>9</v>
      </c>
      <c r="Z1" s="1" t="s">
        <v>10</v>
      </c>
      <c r="AA1" s="1" t="s">
        <v>11</v>
      </c>
      <c r="AB1" s="1" t="s">
        <v>12</v>
      </c>
      <c r="AC1" s="1" t="s">
        <v>13</v>
      </c>
    </row>
    <row r="2">
      <c r="A2" s="1" t="s">
        <v>14</v>
      </c>
      <c r="B2" s="1" t="s">
        <v>15</v>
      </c>
      <c r="C2" s="1">
        <v>1.0</v>
      </c>
      <c r="D2" s="1">
        <v>7.537</v>
      </c>
      <c r="E2" s="1">
        <v>7.578744888</v>
      </c>
      <c r="F2" s="1">
        <v>11.08178902</v>
      </c>
      <c r="G2" s="1">
        <v>0.9501276612</v>
      </c>
      <c r="H2" s="1">
        <v>71.086586</v>
      </c>
      <c r="I2" s="1">
        <v>0.9530168176</v>
      </c>
      <c r="J2" s="1">
        <v>0.2101040334</v>
      </c>
      <c r="K2" s="1">
        <v>0.2497113794</v>
      </c>
      <c r="L2" s="1">
        <v>0.8490999937</v>
      </c>
      <c r="M2" s="1">
        <v>0.2029138058</v>
      </c>
      <c r="N2" s="1">
        <v>0.7171597481</v>
      </c>
      <c r="O2" s="2"/>
      <c r="P2" s="3" t="s">
        <v>16</v>
      </c>
      <c r="Q2" s="1" t="s">
        <v>17</v>
      </c>
      <c r="R2" s="2">
        <f t="shared" ref="R2:AC2" si="1">AVERAGE(C2:C141)</f>
        <v>70.5</v>
      </c>
      <c r="S2" s="2">
        <f t="shared" si="1"/>
        <v>5.398907143</v>
      </c>
      <c r="T2" s="2">
        <f t="shared" si="1"/>
        <v>5.491702054</v>
      </c>
      <c r="U2" s="2">
        <f t="shared" si="1"/>
        <v>9.345615165</v>
      </c>
      <c r="V2" s="2">
        <f t="shared" si="1"/>
        <v>0.8067114302</v>
      </c>
      <c r="W2" s="2">
        <f t="shared" si="1"/>
        <v>63.44098148</v>
      </c>
      <c r="X2" s="2">
        <f t="shared" si="1"/>
        <v>0.7778739927</v>
      </c>
      <c r="Y2" s="2">
        <f t="shared" si="1"/>
        <v>-0.01161352555</v>
      </c>
      <c r="Z2" s="2">
        <f t="shared" si="1"/>
        <v>0.7358699747</v>
      </c>
      <c r="AA2" s="2">
        <f t="shared" si="1"/>
        <v>0.6994120451</v>
      </c>
      <c r="AB2" s="2">
        <f t="shared" si="1"/>
        <v>0.2911644703</v>
      </c>
      <c r="AC2" s="2">
        <f t="shared" si="1"/>
        <v>0.4937011479</v>
      </c>
    </row>
    <row r="3">
      <c r="A3" s="1" t="s">
        <v>18</v>
      </c>
      <c r="B3" s="1" t="s">
        <v>15</v>
      </c>
      <c r="C3" s="1">
        <v>2.0</v>
      </c>
      <c r="D3" s="1">
        <v>7.522</v>
      </c>
      <c r="E3" s="1">
        <v>7.593702316</v>
      </c>
      <c r="F3" s="1">
        <v>10.74898911</v>
      </c>
      <c r="G3" s="1">
        <v>0.9521000981</v>
      </c>
      <c r="H3" s="1">
        <v>71.66249847</v>
      </c>
      <c r="I3" s="1">
        <v>0.9554163218</v>
      </c>
      <c r="J3" s="1">
        <v>0.1453870982</v>
      </c>
      <c r="K3" s="1">
        <v>0.1811475605</v>
      </c>
      <c r="L3" s="1">
        <v>0.823667407</v>
      </c>
      <c r="M3" s="1">
        <v>0.2057753056</v>
      </c>
      <c r="N3" s="1">
        <v>0.5723533034</v>
      </c>
      <c r="O3" s="2"/>
      <c r="P3" s="2"/>
      <c r="Q3" s="2"/>
      <c r="R3" s="2"/>
      <c r="S3" s="2"/>
      <c r="T3" s="2"/>
      <c r="U3" s="2"/>
      <c r="V3" s="2"/>
      <c r="W3" s="2"/>
      <c r="X3" s="2"/>
      <c r="Y3" s="2"/>
      <c r="Z3" s="2"/>
      <c r="AA3" s="2"/>
      <c r="AB3" s="2"/>
      <c r="AC3" s="2"/>
    </row>
    <row r="4">
      <c r="A4" s="1" t="s">
        <v>19</v>
      </c>
      <c r="B4" s="1" t="s">
        <v>15</v>
      </c>
      <c r="C4" s="1">
        <v>3.0</v>
      </c>
      <c r="D4" s="1">
        <v>7.504</v>
      </c>
      <c r="E4" s="1">
        <v>7.476213932</v>
      </c>
      <c r="F4" s="1">
        <v>10.76040936</v>
      </c>
      <c r="G4" s="1">
        <v>0.9667528272</v>
      </c>
      <c r="H4" s="1">
        <v>72.75598145</v>
      </c>
      <c r="I4" s="1">
        <v>0.938783288</v>
      </c>
      <c r="J4" s="1">
        <v>0.2354787141</v>
      </c>
      <c r="K4" s="1">
        <v>0.7268453836</v>
      </c>
      <c r="L4" s="1">
        <v>0.8952545524</v>
      </c>
      <c r="M4" s="1">
        <v>0.1481600106</v>
      </c>
      <c r="N4" s="1">
        <v>0.3650419414</v>
      </c>
      <c r="O4" s="2"/>
      <c r="P4" s="2"/>
      <c r="Q4" s="1" t="s">
        <v>20</v>
      </c>
      <c r="R4" s="1">
        <f t="shared" ref="R4:AC4" si="2">MEDIAN(C2:C141)</f>
        <v>70.5</v>
      </c>
      <c r="S4" s="1">
        <f t="shared" si="2"/>
        <v>5.302</v>
      </c>
      <c r="T4" s="1">
        <f t="shared" si="2"/>
        <v>5.586506605</v>
      </c>
      <c r="U4" s="1">
        <f t="shared" si="2"/>
        <v>9.547693253</v>
      </c>
      <c r="V4" s="1">
        <f t="shared" si="2"/>
        <v>0.8289526105</v>
      </c>
      <c r="W4" s="1">
        <f t="shared" si="2"/>
        <v>65.20911026</v>
      </c>
      <c r="X4" s="1">
        <f t="shared" si="2"/>
        <v>0.811670661</v>
      </c>
      <c r="Y4" s="1">
        <f t="shared" si="2"/>
        <v>-0.03520277702</v>
      </c>
      <c r="Z4" s="1">
        <f t="shared" si="2"/>
        <v>0.7821161151</v>
      </c>
      <c r="AA4" s="1">
        <f t="shared" si="2"/>
        <v>0.7102302313</v>
      </c>
      <c r="AB4" s="1">
        <f t="shared" si="2"/>
        <v>0.2803233564</v>
      </c>
      <c r="AC4" s="1">
        <f t="shared" si="2"/>
        <v>0.473544389</v>
      </c>
    </row>
    <row r="5">
      <c r="A5" s="1" t="s">
        <v>21</v>
      </c>
      <c r="B5" s="1" t="s">
        <v>15</v>
      </c>
      <c r="C5" s="1">
        <v>4.0</v>
      </c>
      <c r="D5" s="1">
        <v>7.494</v>
      </c>
      <c r="E5" s="1">
        <v>7.473593235</v>
      </c>
      <c r="F5" s="1">
        <v>10.95554829</v>
      </c>
      <c r="G5" s="1">
        <v>0.9496613741</v>
      </c>
      <c r="H5" s="1">
        <v>73.17375946</v>
      </c>
      <c r="I5" s="1">
        <v>0.9249969125</v>
      </c>
      <c r="J5" s="1">
        <v>0.1678746641</v>
      </c>
      <c r="K5" s="1">
        <v>0.3161834776</v>
      </c>
      <c r="L5" s="1">
        <v>0.7739970684</v>
      </c>
      <c r="M5" s="1">
        <v>0.1958714873</v>
      </c>
      <c r="N5" s="1">
        <v>0.819706738</v>
      </c>
      <c r="O5" s="2"/>
      <c r="P5" s="2"/>
      <c r="Q5" s="2"/>
      <c r="R5" s="2"/>
      <c r="S5" s="2"/>
      <c r="T5" s="2"/>
      <c r="U5" s="2"/>
      <c r="V5" s="2"/>
      <c r="W5" s="2"/>
      <c r="X5" s="2"/>
      <c r="Y5" s="2"/>
      <c r="Z5" s="2"/>
      <c r="AA5" s="2"/>
      <c r="AB5" s="2"/>
      <c r="AC5" s="2"/>
    </row>
    <row r="6">
      <c r="A6" s="1" t="s">
        <v>22</v>
      </c>
      <c r="B6" s="1" t="s">
        <v>15</v>
      </c>
      <c r="C6" s="1">
        <v>5.0</v>
      </c>
      <c r="D6" s="1">
        <v>7.469</v>
      </c>
      <c r="E6" s="1">
        <v>7.788251877</v>
      </c>
      <c r="F6" s="1">
        <v>10.61233807</v>
      </c>
      <c r="G6" s="1">
        <v>0.9638264179</v>
      </c>
      <c r="H6" s="1">
        <v>71.69696045</v>
      </c>
      <c r="I6" s="1">
        <v>0.9621989727</v>
      </c>
      <c r="J6" s="1">
        <v>-0.01217365544</v>
      </c>
      <c r="K6" s="1">
        <v>0.1924127787</v>
      </c>
      <c r="L6" s="1">
        <v>0.7871370912</v>
      </c>
      <c r="M6" s="1">
        <v>0.1760657877</v>
      </c>
      <c r="N6" s="1">
        <v>0.5975385904</v>
      </c>
      <c r="O6" s="2"/>
      <c r="P6" s="2"/>
      <c r="Q6" s="1" t="s">
        <v>23</v>
      </c>
      <c r="R6" s="4">
        <f t="shared" ref="R6:AC6" si="3">STDEV(C2:C141)</f>
        <v>40.55859958</v>
      </c>
      <c r="S6" s="4">
        <f t="shared" si="3"/>
        <v>1.109749884</v>
      </c>
      <c r="T6" s="4">
        <f t="shared" si="3"/>
        <v>1.122178436</v>
      </c>
      <c r="U6" s="4">
        <f t="shared" si="3"/>
        <v>1.184935493</v>
      </c>
      <c r="V6" s="4">
        <f t="shared" si="3"/>
        <v>0.121116982</v>
      </c>
      <c r="W6" s="4">
        <f t="shared" si="3"/>
        <v>7.595596622</v>
      </c>
      <c r="X6" s="4">
        <f t="shared" si="3"/>
        <v>0.1279688447</v>
      </c>
      <c r="Y6" s="4">
        <f t="shared" si="3"/>
        <v>0.1610636512</v>
      </c>
      <c r="Z6" s="4">
        <f t="shared" si="3"/>
        <v>0.179799066</v>
      </c>
      <c r="AA6" s="4">
        <f t="shared" si="3"/>
        <v>0.1072464047</v>
      </c>
      <c r="AB6" s="4">
        <f t="shared" si="3"/>
        <v>0.0919848642</v>
      </c>
      <c r="AC6" s="4">
        <f t="shared" si="3"/>
        <v>0.1982347989</v>
      </c>
    </row>
    <row r="7">
      <c r="A7" s="1" t="s">
        <v>24</v>
      </c>
      <c r="B7" s="1" t="s">
        <v>15</v>
      </c>
      <c r="C7" s="1">
        <v>6.0</v>
      </c>
      <c r="D7" s="1">
        <v>7.377</v>
      </c>
      <c r="E7" s="1">
        <v>7.458965302</v>
      </c>
      <c r="F7" s="1">
        <v>10.79181385</v>
      </c>
      <c r="G7" s="1">
        <v>0.9365013242</v>
      </c>
      <c r="H7" s="1">
        <v>71.61999512</v>
      </c>
      <c r="I7" s="1">
        <v>0.920319736</v>
      </c>
      <c r="J7" s="1">
        <v>0.2374404669</v>
      </c>
      <c r="K7" s="1">
        <v>0.3631336391</v>
      </c>
      <c r="L7" s="1">
        <v>0.8521848917</v>
      </c>
      <c r="M7" s="1">
        <v>0.1845198423</v>
      </c>
      <c r="N7" s="1">
        <v>0.6695536375</v>
      </c>
      <c r="O7" s="2"/>
      <c r="P7" s="2"/>
      <c r="Q7" s="2"/>
      <c r="R7" s="2"/>
      <c r="S7" s="2"/>
      <c r="T7" s="2"/>
      <c r="U7" s="2"/>
      <c r="V7" s="2"/>
      <c r="W7" s="2"/>
      <c r="X7" s="2"/>
      <c r="Y7" s="2"/>
      <c r="Z7" s="2"/>
      <c r="AA7" s="2"/>
      <c r="AB7" s="2"/>
      <c r="AC7" s="2"/>
    </row>
    <row r="8">
      <c r="A8" s="1" t="s">
        <v>25</v>
      </c>
      <c r="B8" s="1" t="s">
        <v>26</v>
      </c>
      <c r="C8" s="1">
        <v>7.0</v>
      </c>
      <c r="D8" s="1">
        <v>7.314</v>
      </c>
      <c r="E8" s="1">
        <v>7.32718277</v>
      </c>
      <c r="F8" s="1">
        <v>10.47576237</v>
      </c>
      <c r="G8" s="1">
        <v>0.9549206495</v>
      </c>
      <c r="H8" s="1">
        <v>71.61430359</v>
      </c>
      <c r="I8" s="1">
        <v>0.942279458</v>
      </c>
      <c r="J8" s="1">
        <v>0.2850567102</v>
      </c>
      <c r="K8" s="1">
        <v>0.2218874842</v>
      </c>
      <c r="L8" s="1">
        <v>0.8174312711</v>
      </c>
      <c r="M8" s="1">
        <v>0.1717165709</v>
      </c>
      <c r="N8" s="1">
        <v>0.6090154648</v>
      </c>
      <c r="O8" s="2"/>
      <c r="P8" s="2"/>
      <c r="Q8" s="1" t="s">
        <v>27</v>
      </c>
      <c r="R8" s="5">
        <f t="shared" ref="R8:AC8" si="4">MAX(C2:C141)</f>
        <v>140</v>
      </c>
      <c r="S8" s="5">
        <f t="shared" si="4"/>
        <v>7.537</v>
      </c>
      <c r="T8" s="5">
        <f t="shared" si="4"/>
        <v>7.788251877</v>
      </c>
      <c r="U8" s="5">
        <f t="shared" si="4"/>
        <v>11.46523094</v>
      </c>
      <c r="V8" s="5">
        <f t="shared" si="4"/>
        <v>0.9667528272</v>
      </c>
      <c r="W8" s="5">
        <f t="shared" si="4"/>
        <v>76.53636169</v>
      </c>
      <c r="X8" s="5">
        <f t="shared" si="4"/>
        <v>0.9851777554</v>
      </c>
      <c r="Y8" s="5">
        <f t="shared" si="4"/>
        <v>0.62870574</v>
      </c>
      <c r="Z8" s="5">
        <f t="shared" si="4"/>
        <v>0.9543925524</v>
      </c>
      <c r="AA8" s="5">
        <f t="shared" si="4"/>
        <v>0.8952545524</v>
      </c>
      <c r="AB8" s="5">
        <f t="shared" si="4"/>
        <v>0.5993354917</v>
      </c>
      <c r="AC8" s="5">
        <f t="shared" si="4"/>
        <v>0.9646904469</v>
      </c>
    </row>
    <row r="9">
      <c r="A9" s="1" t="s">
        <v>28</v>
      </c>
      <c r="B9" s="1" t="s">
        <v>26</v>
      </c>
      <c r="C9" s="1">
        <v>8.0</v>
      </c>
      <c r="D9" s="1">
        <v>7.284</v>
      </c>
      <c r="E9" s="1">
        <v>7.25703764</v>
      </c>
      <c r="F9" s="1">
        <v>10.71182728</v>
      </c>
      <c r="G9" s="1">
        <v>0.9499578476</v>
      </c>
      <c r="H9" s="1">
        <v>72.78334045</v>
      </c>
      <c r="I9" s="1">
        <v>0.9105501771</v>
      </c>
      <c r="J9" s="1">
        <v>0.3016932607</v>
      </c>
      <c r="K9" s="1">
        <v>0.411346525</v>
      </c>
      <c r="L9" s="1">
        <v>0.7800788879</v>
      </c>
      <c r="M9" s="1">
        <v>0.2253609747</v>
      </c>
      <c r="N9" s="1">
        <v>0.4534069598</v>
      </c>
      <c r="O9" s="2"/>
      <c r="P9" s="2"/>
      <c r="Q9" s="1" t="s">
        <v>29</v>
      </c>
      <c r="R9" s="5">
        <f t="shared" ref="R9:AC9" si="5">MIN(C2:C141)</f>
        <v>1</v>
      </c>
      <c r="S9" s="5">
        <f t="shared" si="5"/>
        <v>2.693</v>
      </c>
      <c r="T9" s="5">
        <f t="shared" si="5"/>
        <v>2.66171813</v>
      </c>
      <c r="U9" s="5">
        <f t="shared" si="5"/>
        <v>6.625340939</v>
      </c>
      <c r="V9" s="5">
        <f t="shared" si="5"/>
        <v>0.319589138</v>
      </c>
      <c r="W9" s="5">
        <f t="shared" si="5"/>
        <v>44.38652802</v>
      </c>
      <c r="X9" s="5">
        <f t="shared" si="5"/>
        <v>0.427010864</v>
      </c>
      <c r="Y9" s="5">
        <f t="shared" si="5"/>
        <v>-0.2967349887</v>
      </c>
      <c r="Z9" s="5">
        <f t="shared" si="5"/>
        <v>0.1617906839</v>
      </c>
      <c r="AA9" s="5">
        <f t="shared" si="5"/>
        <v>0.4209618866</v>
      </c>
      <c r="AB9" s="5">
        <f t="shared" si="5"/>
        <v>0.1141231582</v>
      </c>
      <c r="AC9" s="5">
        <f t="shared" si="5"/>
        <v>0.1109365299</v>
      </c>
    </row>
    <row r="10">
      <c r="A10" s="1" t="s">
        <v>30</v>
      </c>
      <c r="B10" s="1" t="s">
        <v>15</v>
      </c>
      <c r="C10" s="1">
        <v>9.0</v>
      </c>
      <c r="D10" s="1">
        <v>7.284</v>
      </c>
      <c r="E10" s="1">
        <v>7.286804676</v>
      </c>
      <c r="F10" s="1">
        <v>10.77040577</v>
      </c>
      <c r="G10" s="1">
        <v>0.9140167832</v>
      </c>
      <c r="H10" s="1">
        <v>73.00654602</v>
      </c>
      <c r="I10" s="1">
        <v>0.9345821142</v>
      </c>
      <c r="J10" s="1">
        <v>0.155486837</v>
      </c>
      <c r="K10" s="1">
        <v>0.2393669188</v>
      </c>
      <c r="L10" s="1">
        <v>0.8135477901</v>
      </c>
      <c r="M10" s="1">
        <v>0.1750668287</v>
      </c>
      <c r="N10" s="1">
        <v>0.5594619513</v>
      </c>
      <c r="O10" s="2"/>
      <c r="P10" s="2"/>
      <c r="Q10" s="1"/>
      <c r="R10" s="5"/>
      <c r="S10" s="5"/>
      <c r="T10" s="5"/>
      <c r="U10" s="5"/>
      <c r="V10" s="5"/>
      <c r="W10" s="5"/>
      <c r="X10" s="5"/>
      <c r="Y10" s="5"/>
      <c r="Z10" s="5"/>
      <c r="AA10" s="5"/>
      <c r="AB10" s="5"/>
      <c r="AC10" s="5"/>
    </row>
    <row r="11">
      <c r="A11" s="1" t="s">
        <v>31</v>
      </c>
      <c r="B11" s="1" t="s">
        <v>32</v>
      </c>
      <c r="C11" s="1">
        <v>10.0</v>
      </c>
      <c r="D11" s="1">
        <v>7.213</v>
      </c>
      <c r="E11" s="1">
        <v>7.331036091</v>
      </c>
      <c r="F11" s="1">
        <v>10.40613174</v>
      </c>
      <c r="G11" s="1">
        <v>0.9164408445</v>
      </c>
      <c r="H11" s="1">
        <v>71.86508179</v>
      </c>
      <c r="I11" s="1">
        <v>0.7680763006</v>
      </c>
      <c r="J11" s="1">
        <v>0.1371585131</v>
      </c>
      <c r="K11" s="1">
        <v>0.7926522493</v>
      </c>
      <c r="L11" s="1">
        <v>0.6735913157</v>
      </c>
      <c r="M11" s="1">
        <v>0.2764431536</v>
      </c>
      <c r="N11" s="1">
        <v>0.3893681467</v>
      </c>
      <c r="O11" s="2"/>
      <c r="P11" s="2"/>
      <c r="Q11" s="1" t="s">
        <v>33</v>
      </c>
      <c r="R11" s="6" t="str">
        <f t="shared" ref="R11:AC11" si="6">INDEX($A2:$A141, MATCH(R8,C2:C141,0))</f>
        <v>Central African Republic</v>
      </c>
      <c r="S11" s="6" t="str">
        <f t="shared" si="6"/>
        <v>Norway</v>
      </c>
      <c r="T11" s="6" t="str">
        <f t="shared" si="6"/>
        <v>Finland</v>
      </c>
      <c r="U11" s="6" t="str">
        <f t="shared" si="6"/>
        <v>Luxembourg</v>
      </c>
      <c r="V11" s="6" t="str">
        <f t="shared" si="6"/>
        <v>Iceland</v>
      </c>
      <c r="W11" s="6" t="str">
        <f t="shared" si="6"/>
        <v>Hong Kong S.A.R., China</v>
      </c>
      <c r="X11" s="6" t="str">
        <f t="shared" si="6"/>
        <v>Uzbekistan</v>
      </c>
      <c r="Y11" s="6" t="str">
        <f t="shared" si="6"/>
        <v>Myanmar</v>
      </c>
      <c r="Z11" s="6" t="str">
        <f t="shared" si="6"/>
        <v>Afghanistan</v>
      </c>
      <c r="AA11" s="6" t="str">
        <f t="shared" si="6"/>
        <v>Iceland</v>
      </c>
      <c r="AB11" s="6" t="str">
        <f t="shared" si="6"/>
        <v>Central African Republic</v>
      </c>
      <c r="AC11" s="6" t="str">
        <f t="shared" si="6"/>
        <v>Uzbekistan</v>
      </c>
    </row>
    <row r="12">
      <c r="A12" s="1" t="s">
        <v>34</v>
      </c>
      <c r="B12" s="1" t="s">
        <v>35</v>
      </c>
      <c r="C12" s="1">
        <v>11.0</v>
      </c>
      <c r="D12" s="1">
        <v>7.079</v>
      </c>
      <c r="E12" s="1">
        <v>7.22518158</v>
      </c>
      <c r="F12" s="1">
        <v>9.67063427</v>
      </c>
      <c r="G12" s="1">
        <v>0.9216971397</v>
      </c>
      <c r="H12" s="1">
        <v>69.86730194</v>
      </c>
      <c r="I12" s="1">
        <v>0.9356184602</v>
      </c>
      <c r="J12" s="1">
        <v>-0.07826852798</v>
      </c>
      <c r="K12" s="1">
        <v>0.7423507571</v>
      </c>
      <c r="L12" s="1">
        <v>0.8743958473</v>
      </c>
      <c r="M12" s="1">
        <v>0.2754400671</v>
      </c>
      <c r="N12" s="1">
        <v>0.4074484408</v>
      </c>
      <c r="O12" s="2"/>
      <c r="P12" s="2"/>
      <c r="Q12" s="1" t="s">
        <v>36</v>
      </c>
      <c r="R12" s="2" t="str">
        <f t="shared" ref="R12:AC12" si="7">INDEX($A2:$A141, MATCH(R9,C2:C141,0))</f>
        <v>Norway</v>
      </c>
      <c r="S12" s="2" t="str">
        <f t="shared" si="7"/>
        <v>Central African Republic</v>
      </c>
      <c r="T12" s="2" t="str">
        <f t="shared" si="7"/>
        <v>Afghanistan</v>
      </c>
      <c r="U12" s="2" t="str">
        <f t="shared" si="7"/>
        <v>Congo (Kinshasa)</v>
      </c>
      <c r="V12" s="2" t="str">
        <f t="shared" si="7"/>
        <v>Central African Republic</v>
      </c>
      <c r="W12" s="2" t="str">
        <f t="shared" si="7"/>
        <v>Sierra Leone</v>
      </c>
      <c r="X12" s="2" t="str">
        <f t="shared" si="7"/>
        <v>Afghanistan</v>
      </c>
      <c r="Y12" s="2" t="str">
        <f t="shared" si="7"/>
        <v>Greece</v>
      </c>
      <c r="Z12" s="2" t="str">
        <f t="shared" si="7"/>
        <v>Singapore</v>
      </c>
      <c r="AA12" s="2" t="str">
        <f t="shared" si="7"/>
        <v>Tunisia</v>
      </c>
      <c r="AB12" s="2" t="str">
        <f t="shared" si="7"/>
        <v>Taiwan Province of China</v>
      </c>
      <c r="AC12" s="2" t="str">
        <f t="shared" si="7"/>
        <v>Ukraine</v>
      </c>
    </row>
    <row r="13">
      <c r="A13" s="1" t="s">
        <v>37</v>
      </c>
      <c r="B13" s="1" t="s">
        <v>15</v>
      </c>
      <c r="C13" s="1">
        <v>12.0</v>
      </c>
      <c r="D13" s="1">
        <v>7.006</v>
      </c>
      <c r="E13" s="1">
        <v>7.293727875</v>
      </c>
      <c r="F13" s="1">
        <v>10.71622562</v>
      </c>
      <c r="G13" s="1">
        <v>0.9062178135</v>
      </c>
      <c r="H13" s="1">
        <v>72.35971069</v>
      </c>
      <c r="I13" s="1">
        <v>0.8900305629</v>
      </c>
      <c r="J13" s="1">
        <v>0.1249967366</v>
      </c>
      <c r="K13" s="1">
        <v>0.5183038116</v>
      </c>
      <c r="L13" s="1">
        <v>0.7475687265</v>
      </c>
      <c r="M13" s="1">
        <v>0.1802687198</v>
      </c>
      <c r="N13" s="1">
        <v>0.4359079301</v>
      </c>
      <c r="O13" s="2"/>
      <c r="P13" s="2"/>
      <c r="Q13" s="2"/>
      <c r="R13" s="2"/>
      <c r="S13" s="2"/>
      <c r="T13" s="2"/>
      <c r="U13" s="2"/>
      <c r="V13" s="2"/>
      <c r="W13" s="2"/>
      <c r="X13" s="2"/>
      <c r="Y13" s="2"/>
      <c r="Z13" s="2"/>
      <c r="AA13" s="2"/>
      <c r="AB13" s="2"/>
      <c r="AC13" s="2"/>
    </row>
    <row r="14">
      <c r="A14" s="1" t="s">
        <v>38</v>
      </c>
      <c r="B14" s="1" t="s">
        <v>26</v>
      </c>
      <c r="C14" s="1">
        <v>13.0</v>
      </c>
      <c r="D14" s="1">
        <v>6.993</v>
      </c>
      <c r="E14" s="1">
        <v>6.9917593</v>
      </c>
      <c r="F14" s="1">
        <v>10.89986897</v>
      </c>
      <c r="G14" s="1">
        <v>0.9210028648</v>
      </c>
      <c r="H14" s="1">
        <v>69.7709198</v>
      </c>
      <c r="I14" s="1">
        <v>0.868496716</v>
      </c>
      <c r="J14" s="1">
        <v>0.181657359</v>
      </c>
      <c r="K14" s="1">
        <v>0.6811912656</v>
      </c>
      <c r="L14" s="1">
        <v>0.8265553117</v>
      </c>
      <c r="M14" s="1">
        <v>0.268269062</v>
      </c>
      <c r="N14" s="1">
        <v>0.3865350187</v>
      </c>
      <c r="O14" s="2"/>
      <c r="P14" s="2"/>
      <c r="Q14" s="1" t="s">
        <v>39</v>
      </c>
      <c r="R14" s="2">
        <f t="shared" ref="R14:AC14" si="8">CORREL(C1:C141,$D1:$D141)</f>
        <v>-0.9929656146</v>
      </c>
      <c r="S14" s="2">
        <f t="shared" si="8"/>
        <v>1</v>
      </c>
      <c r="T14" s="2">
        <f t="shared" si="8"/>
        <v>0.9305290156</v>
      </c>
      <c r="U14" s="2">
        <f t="shared" si="8"/>
        <v>0.8050269812</v>
      </c>
      <c r="V14" s="2">
        <f t="shared" si="8"/>
        <v>0.7969568844</v>
      </c>
      <c r="W14" s="2">
        <f t="shared" si="8"/>
        <v>0.79013122</v>
      </c>
      <c r="X14" s="2">
        <f t="shared" si="8"/>
        <v>0.5210458662</v>
      </c>
      <c r="Y14" s="2">
        <f t="shared" si="8"/>
        <v>0.1478229218</v>
      </c>
      <c r="Z14" s="2">
        <f t="shared" si="8"/>
        <v>-0.5030227867</v>
      </c>
      <c r="AA14" s="2">
        <f t="shared" si="8"/>
        <v>0.5304166631</v>
      </c>
      <c r="AB14" s="2">
        <f t="shared" si="8"/>
        <v>-0.5858814388</v>
      </c>
      <c r="AC14" s="2">
        <f t="shared" si="8"/>
        <v>-0.1247545067</v>
      </c>
    </row>
    <row r="15">
      <c r="A15" s="1" t="s">
        <v>40</v>
      </c>
      <c r="B15" s="1" t="s">
        <v>15</v>
      </c>
      <c r="C15" s="1">
        <v>14.0</v>
      </c>
      <c r="D15" s="1">
        <v>6.977</v>
      </c>
      <c r="E15" s="1">
        <v>7.060155392</v>
      </c>
      <c r="F15" s="1">
        <v>11.06648731</v>
      </c>
      <c r="G15" s="1">
        <v>0.9434819818</v>
      </c>
      <c r="H15" s="1">
        <v>71.70978546</v>
      </c>
      <c r="I15" s="1">
        <v>0.9053411484</v>
      </c>
      <c r="J15" s="1">
        <v>0.2068017423</v>
      </c>
      <c r="K15" s="1">
        <v>0.3370847404</v>
      </c>
      <c r="L15" s="1">
        <v>0.8333889246</v>
      </c>
      <c r="M15" s="1">
        <v>0.2127841264</v>
      </c>
      <c r="N15" s="1">
        <v>0.6037996411</v>
      </c>
      <c r="O15" s="2"/>
      <c r="P15" s="2"/>
      <c r="Q15" s="2"/>
      <c r="R15" s="5"/>
      <c r="S15" s="2"/>
      <c r="T15" s="2"/>
      <c r="U15" s="2"/>
      <c r="V15" s="2"/>
      <c r="W15" s="2"/>
      <c r="X15" s="2"/>
      <c r="Y15" s="2"/>
      <c r="Z15" s="2"/>
      <c r="AA15" s="2"/>
      <c r="AB15" s="2"/>
      <c r="AC15" s="2"/>
    </row>
    <row r="16">
      <c r="A16" s="1" t="s">
        <v>41</v>
      </c>
      <c r="B16" s="1" t="s">
        <v>15</v>
      </c>
      <c r="C16" s="1">
        <v>15.0</v>
      </c>
      <c r="D16" s="1">
        <v>6.951</v>
      </c>
      <c r="E16" s="1">
        <v>7.074324608</v>
      </c>
      <c r="F16" s="1">
        <v>10.71118355</v>
      </c>
      <c r="G16" s="1">
        <v>0.8921660781</v>
      </c>
      <c r="H16" s="1">
        <v>71.07910156</v>
      </c>
      <c r="I16" s="1">
        <v>0.8407278657</v>
      </c>
      <c r="J16" s="1">
        <v>0.1353075355</v>
      </c>
      <c r="K16" s="1">
        <v>0.414021194</v>
      </c>
      <c r="L16" s="1">
        <v>0.7365657091</v>
      </c>
      <c r="M16" s="1">
        <v>0.1964348108</v>
      </c>
      <c r="N16" s="1">
        <v>0.6229356527</v>
      </c>
      <c r="O16" s="2"/>
      <c r="P16" s="2"/>
      <c r="Q16" s="1" t="s">
        <v>42</v>
      </c>
      <c r="R16" s="5">
        <f t="shared" ref="R16:AC16" si="9">CORREL(C1:C26,C116:C141)</f>
        <v>1</v>
      </c>
      <c r="S16" s="5">
        <f t="shared" si="9"/>
        <v>0.8991437713</v>
      </c>
      <c r="T16" s="5">
        <f t="shared" si="9"/>
        <v>0.3720460701</v>
      </c>
      <c r="U16" s="5">
        <f t="shared" si="9"/>
        <v>0.3001710882</v>
      </c>
      <c r="V16" s="5">
        <f t="shared" si="9"/>
        <v>0.1359902511</v>
      </c>
      <c r="W16" s="5">
        <f t="shared" si="9"/>
        <v>-0.274463792</v>
      </c>
      <c r="X16" s="5">
        <f t="shared" si="9"/>
        <v>0.09422429109</v>
      </c>
      <c r="Y16" s="5">
        <f t="shared" si="9"/>
        <v>-0.05709303986</v>
      </c>
      <c r="Z16" s="5">
        <f t="shared" si="9"/>
        <v>-0.23963102</v>
      </c>
      <c r="AA16" s="5">
        <f t="shared" si="9"/>
        <v>-0.2147664395</v>
      </c>
      <c r="AB16" s="5">
        <f t="shared" si="9"/>
        <v>-0.1013512532</v>
      </c>
      <c r="AC16" s="5">
        <f t="shared" si="9"/>
        <v>-0.1002459255</v>
      </c>
    </row>
    <row r="17">
      <c r="A17" s="1" t="s">
        <v>43</v>
      </c>
      <c r="B17" s="1" t="s">
        <v>15</v>
      </c>
      <c r="C17" s="1">
        <v>16.0</v>
      </c>
      <c r="D17" s="1">
        <v>6.891</v>
      </c>
      <c r="E17" s="1">
        <v>6.928347588</v>
      </c>
      <c r="F17" s="1">
        <v>10.65765381</v>
      </c>
      <c r="G17" s="1">
        <v>0.9216390848</v>
      </c>
      <c r="H17" s="1">
        <v>72.14292908</v>
      </c>
      <c r="I17" s="1">
        <v>0.8568019867</v>
      </c>
      <c r="J17" s="1">
        <v>0.04548146948</v>
      </c>
      <c r="K17" s="1">
        <v>0.5430460572</v>
      </c>
      <c r="L17" s="1">
        <v>0.7863675952</v>
      </c>
      <c r="M17" s="1">
        <v>0.2335976958</v>
      </c>
      <c r="N17" s="1">
        <v>0.4497319162</v>
      </c>
      <c r="O17" s="2"/>
      <c r="P17" s="2"/>
      <c r="Q17" s="2"/>
      <c r="R17" s="2"/>
      <c r="S17" s="2"/>
      <c r="T17" s="2"/>
      <c r="U17" s="2"/>
      <c r="V17" s="2"/>
      <c r="W17" s="2"/>
      <c r="X17" s="2"/>
      <c r="Y17" s="2"/>
      <c r="Z17" s="2"/>
      <c r="AA17" s="2"/>
      <c r="AB17" s="2"/>
      <c r="AC17" s="2"/>
    </row>
    <row r="18">
      <c r="A18" s="1" t="s">
        <v>44</v>
      </c>
      <c r="B18" s="1" t="s">
        <v>15</v>
      </c>
      <c r="C18" s="1">
        <v>17.0</v>
      </c>
      <c r="D18" s="1">
        <v>6.863</v>
      </c>
      <c r="E18" s="1">
        <v>7.061380863</v>
      </c>
      <c r="F18" s="1">
        <v>11.46523094</v>
      </c>
      <c r="G18" s="1">
        <v>0.9054355025</v>
      </c>
      <c r="H18" s="1">
        <v>72.2013092</v>
      </c>
      <c r="I18" s="1">
        <v>0.9028217196</v>
      </c>
      <c r="J18" s="1">
        <v>0.02977144532</v>
      </c>
      <c r="K18" s="1">
        <v>0.3301735818</v>
      </c>
      <c r="L18" s="1">
        <v>0.7658168674</v>
      </c>
      <c r="M18" s="1">
        <v>0.1844670027</v>
      </c>
      <c r="N18" s="1">
        <v>0.7389220595</v>
      </c>
      <c r="O18" s="2"/>
      <c r="P18" s="2"/>
      <c r="Q18" s="2"/>
      <c r="R18" s="2"/>
      <c r="S18" s="2"/>
      <c r="T18" s="2"/>
      <c r="U18" s="2"/>
      <c r="V18" s="2"/>
      <c r="W18" s="2"/>
      <c r="X18" s="2"/>
      <c r="Y18" s="2"/>
      <c r="Z18" s="2"/>
      <c r="AA18" s="2"/>
      <c r="AB18" s="2"/>
      <c r="AC18" s="2"/>
    </row>
    <row r="19">
      <c r="A19" s="1" t="s">
        <v>45</v>
      </c>
      <c r="B19" s="1" t="s">
        <v>15</v>
      </c>
      <c r="C19" s="1">
        <v>18.0</v>
      </c>
      <c r="D19" s="1">
        <v>6.714</v>
      </c>
      <c r="E19" s="1">
        <v>7.103273392</v>
      </c>
      <c r="F19" s="1">
        <v>10.58457565</v>
      </c>
      <c r="G19" s="1">
        <v>0.9374952912</v>
      </c>
      <c r="H19" s="1">
        <v>72.05612946</v>
      </c>
      <c r="I19" s="1">
        <v>0.8127332926</v>
      </c>
      <c r="J19" s="1">
        <v>0.2810460031</v>
      </c>
      <c r="K19" s="1">
        <v>0.4186113477</v>
      </c>
      <c r="L19" s="1">
        <v>0.7585718036</v>
      </c>
      <c r="M19" s="1">
        <v>0.2095724195</v>
      </c>
      <c r="N19" s="1">
        <v>0.440120846</v>
      </c>
      <c r="O19" s="2"/>
      <c r="P19" s="2"/>
      <c r="Q19" s="2"/>
      <c r="R19" s="2"/>
      <c r="S19" s="2"/>
      <c r="T19" s="2"/>
      <c r="U19" s="2"/>
      <c r="V19" s="2"/>
      <c r="W19" s="2"/>
      <c r="X19" s="2"/>
      <c r="Y19" s="2"/>
      <c r="Z19" s="2"/>
      <c r="AA19" s="2"/>
      <c r="AB19" s="2"/>
      <c r="AC19" s="2"/>
    </row>
    <row r="20">
      <c r="A20" s="1" t="s">
        <v>46</v>
      </c>
      <c r="B20" s="1" t="s">
        <v>35</v>
      </c>
      <c r="C20" s="1">
        <v>19.0</v>
      </c>
      <c r="D20" s="1">
        <v>6.652</v>
      </c>
      <c r="E20" s="1">
        <v>6.320119381</v>
      </c>
      <c r="F20" s="1">
        <v>10.03757858</v>
      </c>
      <c r="G20" s="1">
        <v>0.8798407912</v>
      </c>
      <c r="H20" s="1">
        <v>69.60894012</v>
      </c>
      <c r="I20" s="1">
        <v>0.7901164889</v>
      </c>
      <c r="J20" s="1">
        <v>-0.03526517749</v>
      </c>
      <c r="K20" s="1">
        <v>0.8359875083</v>
      </c>
      <c r="L20" s="1">
        <v>0.8384748101</v>
      </c>
      <c r="M20" s="1">
        <v>0.2910420895</v>
      </c>
      <c r="N20" s="1">
        <v>0.2682833076</v>
      </c>
      <c r="O20" s="2"/>
      <c r="P20" s="2"/>
      <c r="Q20" s="2"/>
      <c r="R20" s="2"/>
      <c r="S20" s="2"/>
      <c r="T20" s="2"/>
      <c r="U20" s="2"/>
      <c r="V20" s="2"/>
      <c r="W20" s="2"/>
      <c r="X20" s="2"/>
      <c r="Y20" s="2"/>
      <c r="Z20" s="2"/>
      <c r="AA20" s="2"/>
      <c r="AB20" s="2"/>
      <c r="AC20" s="2"/>
    </row>
    <row r="21">
      <c r="A21" s="1" t="s">
        <v>47</v>
      </c>
      <c r="B21" s="1" t="s">
        <v>32</v>
      </c>
      <c r="C21" s="1">
        <v>20.0</v>
      </c>
      <c r="D21" s="1">
        <v>6.648</v>
      </c>
      <c r="E21" s="1">
        <v>7.039419651</v>
      </c>
      <c r="F21" s="1">
        <v>11.12180805</v>
      </c>
      <c r="G21" s="1">
        <v>0.8355273604</v>
      </c>
      <c r="H21" s="1">
        <v>68.5815506</v>
      </c>
      <c r="I21" s="1">
        <v>0.9620166421</v>
      </c>
      <c r="J21" s="1">
        <v>0.1911131293</v>
      </c>
      <c r="K21" s="2"/>
      <c r="L21" s="1">
        <v>0.7950348854</v>
      </c>
      <c r="M21" s="1">
        <v>0.2075984478</v>
      </c>
      <c r="N21" s="2"/>
      <c r="O21" s="2"/>
      <c r="P21" s="2"/>
      <c r="Q21" s="2"/>
      <c r="R21" s="2"/>
      <c r="S21" s="2"/>
      <c r="T21" s="2"/>
      <c r="U21" s="2"/>
      <c r="V21" s="2"/>
      <c r="W21" s="2"/>
      <c r="X21" s="2"/>
      <c r="Y21" s="2"/>
      <c r="Z21" s="2"/>
      <c r="AA21" s="2"/>
      <c r="AB21" s="2"/>
      <c r="AC21" s="2"/>
    </row>
    <row r="22">
      <c r="A22" s="1" t="s">
        <v>48</v>
      </c>
      <c r="B22" s="1" t="s">
        <v>35</v>
      </c>
      <c r="C22" s="1">
        <v>21.0</v>
      </c>
      <c r="D22" s="1">
        <v>6.635</v>
      </c>
      <c r="E22" s="1">
        <v>6.332929134</v>
      </c>
      <c r="F22" s="1">
        <v>9.547693253</v>
      </c>
      <c r="G22" s="1">
        <v>0.9046942592</v>
      </c>
      <c r="H22" s="1">
        <v>65.45373535</v>
      </c>
      <c r="I22" s="1">
        <v>0.7647925615</v>
      </c>
      <c r="J22" s="1">
        <v>-0.1872646958</v>
      </c>
      <c r="K22" s="1">
        <v>0.794457376</v>
      </c>
      <c r="L22" s="1">
        <v>0.7159451246</v>
      </c>
      <c r="M22" s="1">
        <v>0.3077169061</v>
      </c>
      <c r="N22" s="1">
        <v>0.1654902697</v>
      </c>
      <c r="O22" s="2"/>
      <c r="P22" s="2"/>
      <c r="Q22" s="2"/>
      <c r="R22" s="2"/>
      <c r="S22" s="2"/>
      <c r="T22" s="2"/>
      <c r="U22" s="2"/>
      <c r="V22" s="2"/>
      <c r="W22" s="2"/>
      <c r="X22" s="2"/>
      <c r="Y22" s="2"/>
      <c r="Z22" s="2"/>
      <c r="AA22" s="2"/>
      <c r="AB22" s="2"/>
      <c r="AC22" s="2"/>
    </row>
    <row r="23">
      <c r="A23" s="1" t="s">
        <v>49</v>
      </c>
      <c r="B23" s="1" t="s">
        <v>50</v>
      </c>
      <c r="C23" s="1">
        <v>22.0</v>
      </c>
      <c r="D23" s="1">
        <v>6.609</v>
      </c>
      <c r="E23" s="1">
        <v>6.789567947</v>
      </c>
      <c r="F23" s="1">
        <v>10.39345932</v>
      </c>
      <c r="G23" s="1">
        <v>0.9009689689</v>
      </c>
      <c r="H23" s="1">
        <v>71.45102692</v>
      </c>
      <c r="I23" s="1">
        <v>0.8317855</v>
      </c>
      <c r="J23" s="1">
        <v>-0.1845900863</v>
      </c>
      <c r="K23" s="1">
        <v>0.8665249944</v>
      </c>
      <c r="L23" s="1">
        <v>0.7387439609</v>
      </c>
      <c r="M23" s="1">
        <v>0.226649791</v>
      </c>
      <c r="N23" s="1">
        <v>0.3438708186</v>
      </c>
      <c r="O23" s="2"/>
      <c r="P23" s="2"/>
      <c r="Q23" s="2"/>
      <c r="R23" s="2"/>
      <c r="S23" s="2"/>
      <c r="T23" s="2"/>
      <c r="U23" s="2"/>
      <c r="V23" s="2"/>
      <c r="W23" s="2"/>
      <c r="X23" s="2"/>
      <c r="Y23" s="2"/>
      <c r="Z23" s="2"/>
      <c r="AA23" s="2"/>
      <c r="AB23" s="2"/>
      <c r="AC23" s="2"/>
    </row>
    <row r="24">
      <c r="A24" s="1" t="s">
        <v>51</v>
      </c>
      <c r="B24" s="1" t="s">
        <v>35</v>
      </c>
      <c r="C24" s="1">
        <v>23.0</v>
      </c>
      <c r="D24" s="1">
        <v>6.599</v>
      </c>
      <c r="E24" s="1">
        <v>6.039330006</v>
      </c>
      <c r="F24" s="1">
        <v>9.843519211</v>
      </c>
      <c r="G24" s="1">
        <v>0.906699121</v>
      </c>
      <c r="H24" s="1">
        <v>67.53870392</v>
      </c>
      <c r="I24" s="1">
        <v>0.8319661617</v>
      </c>
      <c r="J24" s="1">
        <v>-0.1862999052</v>
      </c>
      <c r="K24" s="1">
        <v>0.8410524726</v>
      </c>
      <c r="L24" s="1">
        <v>0.8094226122</v>
      </c>
      <c r="M24" s="1">
        <v>0.2917172611</v>
      </c>
      <c r="N24" s="1">
        <v>0.3054302931</v>
      </c>
      <c r="O24" s="2"/>
      <c r="P24" s="2"/>
      <c r="Q24" s="2"/>
      <c r="R24" s="2"/>
      <c r="S24" s="2"/>
      <c r="T24" s="2"/>
      <c r="U24" s="2"/>
      <c r="V24" s="2"/>
      <c r="W24" s="2"/>
      <c r="X24" s="2"/>
      <c r="Y24" s="2"/>
      <c r="Z24" s="2"/>
      <c r="AA24" s="2"/>
      <c r="AB24" s="2"/>
      <c r="AC24" s="2"/>
    </row>
    <row r="25">
      <c r="A25" s="1" t="s">
        <v>52</v>
      </c>
      <c r="B25" s="1" t="s">
        <v>35</v>
      </c>
      <c r="C25" s="1">
        <v>24.0</v>
      </c>
      <c r="D25" s="1">
        <v>6.578</v>
      </c>
      <c r="E25" s="1">
        <v>6.410299301</v>
      </c>
      <c r="F25" s="1">
        <v>9.741969109</v>
      </c>
      <c r="G25" s="1">
        <v>0.7998393774</v>
      </c>
      <c r="H25" s="1">
        <v>68.09822845</v>
      </c>
      <c r="I25" s="1">
        <v>0.8614051342</v>
      </c>
      <c r="J25" s="1">
        <v>-0.2066392154</v>
      </c>
      <c r="K25" s="1">
        <v>0.8008930683</v>
      </c>
      <c r="L25" s="1">
        <v>0.8426423073</v>
      </c>
      <c r="M25" s="1">
        <v>0.2309908867</v>
      </c>
      <c r="N25" s="1">
        <v>0.25695315</v>
      </c>
      <c r="O25" s="2"/>
      <c r="P25" s="2"/>
      <c r="Q25" s="2"/>
      <c r="R25" s="2"/>
      <c r="S25" s="2"/>
      <c r="T25" s="2"/>
      <c r="U25" s="2"/>
      <c r="V25" s="2"/>
      <c r="W25" s="2"/>
      <c r="X25" s="2"/>
      <c r="Y25" s="2"/>
      <c r="Z25" s="2"/>
      <c r="AA25" s="2"/>
      <c r="AB25" s="2"/>
      <c r="AC25" s="2"/>
    </row>
    <row r="26">
      <c r="A26" s="1" t="s">
        <v>53</v>
      </c>
      <c r="B26" s="1" t="s">
        <v>54</v>
      </c>
      <c r="C26" s="1">
        <v>25.0</v>
      </c>
      <c r="D26" s="1">
        <v>6.572</v>
      </c>
      <c r="E26" s="1">
        <v>6.378437996</v>
      </c>
      <c r="F26" s="1">
        <v>11.31704998</v>
      </c>
      <c r="G26" s="1">
        <v>0.897349894</v>
      </c>
      <c r="H26" s="1">
        <v>75.81240082</v>
      </c>
      <c r="I26" s="1">
        <v>0.926127851</v>
      </c>
      <c r="J26" s="1">
        <v>0.1204115525</v>
      </c>
      <c r="K26" s="1">
        <v>0.1617906839</v>
      </c>
      <c r="L26" s="1">
        <v>0.8001143932</v>
      </c>
      <c r="M26" s="1">
        <v>0.1793245524</v>
      </c>
      <c r="N26" s="1">
        <v>0.9269979596</v>
      </c>
      <c r="O26" s="2"/>
      <c r="P26" s="2"/>
      <c r="Q26" s="2"/>
      <c r="R26" s="2"/>
      <c r="S26" s="2"/>
      <c r="T26" s="2"/>
      <c r="U26" s="2"/>
      <c r="V26" s="2"/>
      <c r="W26" s="2"/>
      <c r="X26" s="2"/>
      <c r="Y26" s="2"/>
      <c r="Z26" s="2"/>
      <c r="AA26" s="2"/>
      <c r="AB26" s="2"/>
      <c r="AC26" s="2"/>
    </row>
    <row r="27">
      <c r="A27" s="1" t="s">
        <v>55</v>
      </c>
      <c r="B27" s="1" t="s">
        <v>15</v>
      </c>
      <c r="C27" s="1">
        <v>26.0</v>
      </c>
      <c r="D27" s="1">
        <v>6.527</v>
      </c>
      <c r="E27" s="1">
        <v>6.675665855</v>
      </c>
      <c r="F27" s="1">
        <v>10.50269985</v>
      </c>
      <c r="G27" s="1">
        <v>0.9373317957</v>
      </c>
      <c r="H27" s="1">
        <v>71.82951355</v>
      </c>
      <c r="I27" s="1">
        <v>0.9236429334</v>
      </c>
      <c r="J27" s="1">
        <v>0.2417624593</v>
      </c>
      <c r="K27" s="1">
        <v>0.6904945374</v>
      </c>
      <c r="L27" s="1">
        <v>0.7207533717</v>
      </c>
      <c r="M27" s="1">
        <v>0.3024431169</v>
      </c>
      <c r="N27" s="1">
        <v>0.7520051599</v>
      </c>
      <c r="O27" s="2"/>
      <c r="P27" s="2"/>
      <c r="Q27" s="2"/>
      <c r="R27" s="2"/>
      <c r="S27" s="2"/>
      <c r="T27" s="2"/>
      <c r="U27" s="2"/>
      <c r="V27" s="2"/>
      <c r="W27" s="2"/>
      <c r="X27" s="2"/>
      <c r="Y27" s="2"/>
      <c r="Z27" s="2"/>
      <c r="AA27" s="2"/>
      <c r="AB27" s="2"/>
      <c r="AC27" s="2"/>
    </row>
    <row r="28">
      <c r="A28" s="1" t="s">
        <v>56</v>
      </c>
      <c r="B28" s="1" t="s">
        <v>35</v>
      </c>
      <c r="C28" s="1">
        <v>27.0</v>
      </c>
      <c r="D28" s="1">
        <v>6.454</v>
      </c>
      <c r="E28" s="1">
        <v>6.325118542</v>
      </c>
      <c r="F28" s="1">
        <v>8.918908119</v>
      </c>
      <c r="G28" s="1">
        <v>0.8264920712</v>
      </c>
      <c r="H28" s="1">
        <v>63.38197708</v>
      </c>
      <c r="I28" s="1">
        <v>0.9145216942</v>
      </c>
      <c r="J28" s="1">
        <v>-0.06172860041</v>
      </c>
      <c r="K28" s="1">
        <v>0.7997478843</v>
      </c>
      <c r="L28" s="1">
        <v>0.8458657861</v>
      </c>
      <c r="M28" s="1">
        <v>0.3080861568</v>
      </c>
      <c r="N28" s="1">
        <v>0.4586238563</v>
      </c>
      <c r="O28" s="2"/>
      <c r="P28" s="2"/>
      <c r="Q28" s="2"/>
      <c r="R28" s="2"/>
      <c r="S28" s="2"/>
      <c r="T28" s="2"/>
      <c r="U28" s="2"/>
      <c r="V28" s="2"/>
      <c r="W28" s="2"/>
      <c r="X28" s="2"/>
      <c r="Y28" s="2"/>
      <c r="Z28" s="2"/>
      <c r="AA28" s="2"/>
      <c r="AB28" s="2"/>
      <c r="AC28" s="2"/>
    </row>
    <row r="29">
      <c r="A29" s="1" t="s">
        <v>57</v>
      </c>
      <c r="B29" s="1" t="s">
        <v>35</v>
      </c>
      <c r="C29" s="1">
        <v>28.0</v>
      </c>
      <c r="D29" s="1">
        <v>6.454</v>
      </c>
      <c r="E29" s="1">
        <v>6.336009979</v>
      </c>
      <c r="F29" s="1">
        <v>9.917771339</v>
      </c>
      <c r="G29" s="1">
        <v>0.9138016701</v>
      </c>
      <c r="H29" s="1">
        <v>68.38036346</v>
      </c>
      <c r="I29" s="1">
        <v>0.8978516459</v>
      </c>
      <c r="J29" s="1">
        <v>-0.1047621518</v>
      </c>
      <c r="K29" s="1">
        <v>0.6265819669</v>
      </c>
      <c r="L29" s="1">
        <v>0.8358612657</v>
      </c>
      <c r="M29" s="1">
        <v>0.2803233564</v>
      </c>
      <c r="N29" s="1">
        <v>0.4130321145</v>
      </c>
      <c r="O29" s="2"/>
      <c r="P29" s="2"/>
      <c r="Q29" s="2"/>
      <c r="R29" s="2"/>
      <c r="S29" s="2"/>
      <c r="T29" s="2"/>
      <c r="U29" s="2"/>
      <c r="V29" s="2"/>
      <c r="W29" s="2"/>
      <c r="X29" s="2"/>
      <c r="Y29" s="2"/>
      <c r="Z29" s="2"/>
      <c r="AA29" s="2"/>
      <c r="AB29" s="2"/>
      <c r="AC29" s="2"/>
    </row>
    <row r="30">
      <c r="A30" s="1" t="s">
        <v>58</v>
      </c>
      <c r="B30" s="1" t="s">
        <v>35</v>
      </c>
      <c r="C30" s="1">
        <v>29.0</v>
      </c>
      <c r="D30" s="1">
        <v>6.452</v>
      </c>
      <c r="E30" s="1">
        <v>6.567658901</v>
      </c>
      <c r="F30" s="1">
        <v>10.00271416</v>
      </c>
      <c r="G30" s="1">
        <v>0.9119048119</v>
      </c>
      <c r="H30" s="1">
        <v>68.04541016</v>
      </c>
      <c r="I30" s="1">
        <v>0.8995735049</v>
      </c>
      <c r="J30" s="1">
        <v>-0.1640804708</v>
      </c>
      <c r="K30" s="1">
        <v>0.8407770991</v>
      </c>
      <c r="L30" s="1">
        <v>0.8326888084</v>
      </c>
      <c r="M30" s="1">
        <v>0.2423193306</v>
      </c>
      <c r="N30" s="1">
        <v>0.3909960985</v>
      </c>
      <c r="O30" s="2"/>
      <c r="P30" s="2"/>
      <c r="Q30" s="2"/>
      <c r="R30" s="2"/>
      <c r="S30" s="2"/>
      <c r="T30" s="2"/>
      <c r="U30" s="2"/>
      <c r="V30" s="2"/>
      <c r="W30" s="2"/>
      <c r="X30" s="2"/>
      <c r="Y30" s="2"/>
      <c r="Z30" s="2"/>
      <c r="AA30" s="2"/>
      <c r="AB30" s="2"/>
      <c r="AC30" s="2"/>
    </row>
    <row r="31">
      <c r="A31" s="1" t="s">
        <v>59</v>
      </c>
      <c r="B31" s="1" t="s">
        <v>15</v>
      </c>
      <c r="C31" s="1">
        <v>30.0</v>
      </c>
      <c r="D31" s="1">
        <v>6.442</v>
      </c>
      <c r="E31" s="1">
        <v>6.635222435</v>
      </c>
      <c r="F31" s="1">
        <v>10.56077385</v>
      </c>
      <c r="G31" s="1">
        <v>0.9314945936</v>
      </c>
      <c r="H31" s="1">
        <v>72.58893585</v>
      </c>
      <c r="I31" s="1">
        <v>0.8338901401</v>
      </c>
      <c r="J31" s="1">
        <v>-0.1335849613</v>
      </c>
      <c r="K31" s="1">
        <v>0.6014860272</v>
      </c>
      <c r="L31" s="1">
        <v>0.7620977759</v>
      </c>
      <c r="M31" s="1">
        <v>0.2419839352</v>
      </c>
      <c r="N31" s="1">
        <v>0.3747935295</v>
      </c>
      <c r="O31" s="2"/>
      <c r="P31" s="2"/>
      <c r="Q31" s="2"/>
      <c r="R31" s="2"/>
      <c r="S31" s="2"/>
      <c r="T31" s="2"/>
      <c r="U31" s="2"/>
      <c r="V31" s="2"/>
      <c r="W31" s="2"/>
      <c r="X31" s="2"/>
      <c r="Y31" s="2"/>
      <c r="Z31" s="2"/>
      <c r="AA31" s="2"/>
      <c r="AB31" s="2"/>
      <c r="AC31" s="2"/>
    </row>
    <row r="32">
      <c r="A32" s="1" t="s">
        <v>60</v>
      </c>
      <c r="B32" s="1" t="s">
        <v>54</v>
      </c>
      <c r="C32" s="1">
        <v>31.0</v>
      </c>
      <c r="D32" s="1">
        <v>6.424</v>
      </c>
      <c r="E32" s="1">
        <v>5.938895226</v>
      </c>
      <c r="F32" s="1">
        <v>9.688437462</v>
      </c>
      <c r="G32" s="1">
        <v>0.8772687316</v>
      </c>
      <c r="H32" s="1">
        <v>66.41879272</v>
      </c>
      <c r="I32" s="1">
        <v>0.9228968024</v>
      </c>
      <c r="J32" s="1">
        <v>0.2024523914</v>
      </c>
      <c r="K32" s="1">
        <v>0.8838167787</v>
      </c>
      <c r="L32" s="1">
        <v>0.8163217902</v>
      </c>
      <c r="M32" s="1">
        <v>0.2315976173</v>
      </c>
      <c r="N32" s="1">
        <v>0.6050788164</v>
      </c>
      <c r="O32" s="2"/>
      <c r="P32" s="2"/>
      <c r="Q32" s="2"/>
      <c r="R32" s="2"/>
      <c r="S32" s="2"/>
      <c r="T32" s="2"/>
      <c r="U32" s="2"/>
      <c r="V32" s="2"/>
      <c r="W32" s="2"/>
      <c r="X32" s="2"/>
      <c r="Y32" s="2"/>
      <c r="Z32" s="2"/>
      <c r="AA32" s="2"/>
      <c r="AB32" s="2"/>
      <c r="AC32" s="2"/>
    </row>
    <row r="33">
      <c r="A33" s="1" t="s">
        <v>61</v>
      </c>
      <c r="B33" s="1" t="s">
        <v>62</v>
      </c>
      <c r="C33" s="1">
        <v>32.0</v>
      </c>
      <c r="D33" s="1">
        <v>6.422</v>
      </c>
      <c r="E33" s="1">
        <v>6.359450817</v>
      </c>
      <c r="F33" s="2"/>
      <c r="G33" s="1">
        <v>0.8911191225</v>
      </c>
      <c r="H33" s="1">
        <v>71.20999908</v>
      </c>
      <c r="I33" s="1">
        <v>0.7596547604</v>
      </c>
      <c r="J33" s="2"/>
      <c r="K33" s="1">
        <v>0.7427800894</v>
      </c>
      <c r="L33" s="1">
        <v>0.8372772932</v>
      </c>
      <c r="M33" s="1">
        <v>0.1141231582</v>
      </c>
      <c r="N33" s="1">
        <v>0.322822392</v>
      </c>
      <c r="O33" s="2"/>
      <c r="P33" s="2"/>
      <c r="Q33" s="2"/>
      <c r="R33" s="2"/>
      <c r="S33" s="2"/>
      <c r="T33" s="2"/>
      <c r="U33" s="2"/>
      <c r="V33" s="2"/>
      <c r="W33" s="2"/>
      <c r="X33" s="2"/>
      <c r="Y33" s="2"/>
      <c r="Z33" s="2"/>
      <c r="AA33" s="2"/>
      <c r="AB33" s="2"/>
      <c r="AC33" s="2"/>
    </row>
    <row r="34">
      <c r="A34" s="1" t="s">
        <v>63</v>
      </c>
      <c r="B34" s="1" t="s">
        <v>15</v>
      </c>
      <c r="C34" s="1">
        <v>33.0</v>
      </c>
      <c r="D34" s="1">
        <v>6.403</v>
      </c>
      <c r="E34" s="1">
        <v>6.230173111</v>
      </c>
      <c r="F34" s="1">
        <v>10.44522285</v>
      </c>
      <c r="G34" s="1">
        <v>0.9031581879</v>
      </c>
      <c r="H34" s="1">
        <v>74.49821472</v>
      </c>
      <c r="I34" s="1">
        <v>0.7555607557</v>
      </c>
      <c r="J34" s="1">
        <v>-0.04215625301</v>
      </c>
      <c r="K34" s="1">
        <v>0.7912687659</v>
      </c>
      <c r="L34" s="1">
        <v>0.6250556111</v>
      </c>
      <c r="M34" s="1">
        <v>0.3023876548</v>
      </c>
      <c r="N34" s="1">
        <v>0.2695859671</v>
      </c>
      <c r="O34" s="2"/>
      <c r="P34" s="2"/>
      <c r="Q34" s="2"/>
      <c r="R34" s="2"/>
      <c r="S34" s="2"/>
      <c r="T34" s="2"/>
      <c r="U34" s="2"/>
      <c r="V34" s="2"/>
      <c r="W34" s="2"/>
      <c r="X34" s="2"/>
      <c r="Y34" s="2"/>
      <c r="Z34" s="2"/>
      <c r="AA34" s="2"/>
      <c r="AB34" s="2"/>
      <c r="AC34" s="2"/>
    </row>
    <row r="35">
      <c r="A35" s="1" t="s">
        <v>64</v>
      </c>
      <c r="B35" s="1" t="s">
        <v>35</v>
      </c>
      <c r="C35" s="1">
        <v>34.0</v>
      </c>
      <c r="D35" s="1">
        <v>6.357</v>
      </c>
      <c r="E35" s="1">
        <v>6.157341957</v>
      </c>
      <c r="F35" s="1">
        <v>9.490860939</v>
      </c>
      <c r="G35" s="1">
        <v>0.9092499614</v>
      </c>
      <c r="H35" s="1">
        <v>64.13578033</v>
      </c>
      <c r="I35" s="1">
        <v>0.8375546336</v>
      </c>
      <c r="J35" s="1">
        <v>-0.1658781469</v>
      </c>
      <c r="K35" s="1">
        <v>0.8750181198</v>
      </c>
      <c r="L35" s="1">
        <v>0.8369269967</v>
      </c>
      <c r="M35" s="1">
        <v>0.2993089557</v>
      </c>
      <c r="N35" s="1">
        <v>0.2218825966</v>
      </c>
      <c r="O35" s="2"/>
      <c r="P35" s="2"/>
      <c r="Q35" s="2"/>
      <c r="R35" s="2"/>
      <c r="S35" s="2"/>
      <c r="T35" s="2"/>
      <c r="U35" s="2"/>
      <c r="V35" s="2"/>
      <c r="W35" s="2"/>
      <c r="X35" s="2"/>
      <c r="Y35" s="2"/>
      <c r="Z35" s="2"/>
      <c r="AA35" s="2"/>
      <c r="AB35" s="2"/>
      <c r="AC35" s="2"/>
    </row>
    <row r="36">
      <c r="A36" s="1" t="s">
        <v>65</v>
      </c>
      <c r="B36" s="1" t="s">
        <v>32</v>
      </c>
      <c r="C36" s="1">
        <v>35.0</v>
      </c>
      <c r="D36" s="1">
        <v>6.344</v>
      </c>
      <c r="E36" s="1">
        <v>6.294282436</v>
      </c>
      <c r="F36" s="1">
        <v>10.81198788</v>
      </c>
      <c r="G36" s="1">
        <v>0.8400862813</v>
      </c>
      <c r="H36" s="1">
        <v>64.08374023</v>
      </c>
      <c r="I36" s="1">
        <v>0.8141421676</v>
      </c>
      <c r="J36" s="1">
        <v>-0.1569054127</v>
      </c>
      <c r="K36" s="2"/>
      <c r="L36" s="1">
        <v>0.7748757005</v>
      </c>
      <c r="M36" s="1">
        <v>0.305841893</v>
      </c>
      <c r="N36" s="2"/>
      <c r="O36" s="2"/>
      <c r="P36" s="2"/>
      <c r="Q36" s="2"/>
      <c r="R36" s="2"/>
      <c r="S36" s="2"/>
      <c r="T36" s="2"/>
      <c r="U36" s="2"/>
      <c r="V36" s="2"/>
      <c r="W36" s="2"/>
      <c r="X36" s="2"/>
      <c r="Y36" s="2"/>
      <c r="Z36" s="2"/>
      <c r="AA36" s="2"/>
      <c r="AB36" s="2"/>
      <c r="AC36" s="2"/>
    </row>
    <row r="37">
      <c r="A37" s="1" t="s">
        <v>66</v>
      </c>
      <c r="B37" s="1" t="s">
        <v>35</v>
      </c>
      <c r="C37" s="1">
        <v>36.0</v>
      </c>
      <c r="D37" s="1">
        <v>6.168</v>
      </c>
      <c r="E37" s="1">
        <v>6.191859722</v>
      </c>
      <c r="F37" s="1">
        <v>10.32386494</v>
      </c>
      <c r="G37" s="1">
        <v>0.916029036</v>
      </c>
      <c r="H37" s="1">
        <v>61.73831177</v>
      </c>
      <c r="I37" s="1">
        <v>0.8591404557</v>
      </c>
      <c r="J37" s="1">
        <v>-0.01460438129</v>
      </c>
      <c r="K37" s="1">
        <v>0.9113363624</v>
      </c>
      <c r="L37" s="1">
        <v>0.8464670777</v>
      </c>
      <c r="M37" s="1">
        <v>0.2480988055</v>
      </c>
      <c r="N37" s="1">
        <v>0.2725408971</v>
      </c>
      <c r="O37" s="2"/>
      <c r="P37" s="2"/>
      <c r="Q37" s="2"/>
      <c r="R37" s="2"/>
      <c r="S37" s="2"/>
      <c r="T37" s="2"/>
      <c r="U37" s="2"/>
      <c r="V37" s="2"/>
      <c r="W37" s="2"/>
      <c r="X37" s="2"/>
      <c r="Y37" s="2"/>
      <c r="Z37" s="2"/>
      <c r="AA37" s="2"/>
      <c r="AB37" s="2"/>
      <c r="AC37" s="2"/>
    </row>
    <row r="38">
      <c r="A38" s="1" t="s">
        <v>67</v>
      </c>
      <c r="B38" s="1" t="s">
        <v>32</v>
      </c>
      <c r="C38" s="1">
        <v>37.0</v>
      </c>
      <c r="D38" s="1">
        <v>6.105</v>
      </c>
      <c r="E38" s="1">
        <v>6.093905449</v>
      </c>
      <c r="F38" s="1">
        <v>11.11179256</v>
      </c>
      <c r="G38" s="1">
        <v>0.8534913063</v>
      </c>
      <c r="H38" s="1">
        <v>65.37895966</v>
      </c>
      <c r="I38" s="1">
        <v>0.8841816187</v>
      </c>
      <c r="J38" s="1">
        <v>-0.04850428924</v>
      </c>
      <c r="K38" s="2"/>
      <c r="L38" s="1">
        <v>0.6920719147</v>
      </c>
      <c r="M38" s="1">
        <v>0.3073208034</v>
      </c>
      <c r="N38" s="2"/>
      <c r="O38" s="2"/>
      <c r="P38" s="2"/>
      <c r="Q38" s="2"/>
      <c r="R38" s="2"/>
      <c r="S38" s="2"/>
      <c r="T38" s="2"/>
      <c r="U38" s="2"/>
      <c r="V38" s="2"/>
      <c r="W38" s="2"/>
      <c r="X38" s="2"/>
      <c r="Y38" s="2"/>
      <c r="Z38" s="2"/>
      <c r="AA38" s="2"/>
      <c r="AB38" s="2"/>
      <c r="AC38" s="2"/>
    </row>
    <row r="39">
      <c r="A39" s="1" t="s">
        <v>68</v>
      </c>
      <c r="B39" s="1" t="s">
        <v>50</v>
      </c>
      <c r="C39" s="1">
        <v>38.0</v>
      </c>
      <c r="D39" s="1">
        <v>6.098</v>
      </c>
      <c r="E39" s="1">
        <v>6.365509033</v>
      </c>
      <c r="F39" s="1">
        <v>10.31394196</v>
      </c>
      <c r="G39" s="1">
        <v>0.9133866429</v>
      </c>
      <c r="H39" s="1">
        <v>68.77391052</v>
      </c>
      <c r="I39" s="1">
        <v>0.7142246962</v>
      </c>
      <c r="J39" s="1">
        <v>-0.07207684219</v>
      </c>
      <c r="K39" s="1">
        <v>0.9204226732</v>
      </c>
      <c r="L39" s="1">
        <v>0.788020432</v>
      </c>
      <c r="M39" s="1">
        <v>0.2127224803</v>
      </c>
      <c r="N39" s="1">
        <v>0.3416800797</v>
      </c>
      <c r="O39" s="2"/>
      <c r="P39" s="2"/>
      <c r="Q39" s="2"/>
      <c r="R39" s="2"/>
      <c r="S39" s="2"/>
      <c r="T39" s="2"/>
      <c r="U39" s="2"/>
      <c r="V39" s="2"/>
      <c r="W39" s="2"/>
      <c r="X39" s="2"/>
      <c r="Y39" s="2"/>
      <c r="Z39" s="2"/>
      <c r="AA39" s="2"/>
      <c r="AB39" s="2"/>
      <c r="AC39" s="2"/>
    </row>
    <row r="40">
      <c r="A40" s="1" t="s">
        <v>69</v>
      </c>
      <c r="B40" s="1" t="s">
        <v>32</v>
      </c>
      <c r="C40" s="1">
        <v>39.0</v>
      </c>
      <c r="D40" s="1">
        <v>6.087</v>
      </c>
      <c r="E40" s="1">
        <v>6.227320671</v>
      </c>
      <c r="F40" s="1">
        <v>10.68671322</v>
      </c>
      <c r="G40" s="1">
        <v>0.8757471442</v>
      </c>
      <c r="H40" s="1">
        <v>66.12399292</v>
      </c>
      <c r="I40" s="1">
        <v>0.9058585167</v>
      </c>
      <c r="J40" s="1">
        <v>0.1207591742</v>
      </c>
      <c r="K40" s="2"/>
      <c r="L40" s="1">
        <v>0.813570559</v>
      </c>
      <c r="M40" s="1">
        <v>0.2897595167</v>
      </c>
      <c r="N40" s="2"/>
      <c r="O40" s="2"/>
      <c r="P40" s="2"/>
      <c r="Q40" s="2"/>
      <c r="R40" s="2"/>
      <c r="S40" s="2"/>
      <c r="T40" s="2"/>
      <c r="U40" s="2"/>
      <c r="V40" s="2"/>
      <c r="W40" s="2"/>
      <c r="X40" s="2"/>
      <c r="Y40" s="2"/>
      <c r="Z40" s="2"/>
      <c r="AA40" s="2"/>
      <c r="AB40" s="2"/>
      <c r="AC40" s="2"/>
    </row>
    <row r="41">
      <c r="A41" s="1" t="s">
        <v>70</v>
      </c>
      <c r="B41" s="1" t="s">
        <v>35</v>
      </c>
      <c r="C41" s="1">
        <v>40.0</v>
      </c>
      <c r="D41" s="1">
        <v>6.071</v>
      </c>
      <c r="E41" s="1">
        <v>6.476356506</v>
      </c>
      <c r="F41" s="1">
        <v>8.575318336</v>
      </c>
      <c r="G41" s="1">
        <v>0.8380436897</v>
      </c>
      <c r="H41" s="1">
        <v>66.25178528</v>
      </c>
      <c r="I41" s="1">
        <v>0.9221627712</v>
      </c>
      <c r="J41" s="1">
        <v>0.01032670494</v>
      </c>
      <c r="K41" s="1">
        <v>0.6729633212</v>
      </c>
      <c r="L41" s="1">
        <v>0.8497641683</v>
      </c>
      <c r="M41" s="1">
        <v>0.3084478974</v>
      </c>
      <c r="N41" s="1">
        <v>0.5904251933</v>
      </c>
      <c r="O41" s="2"/>
      <c r="P41" s="2"/>
      <c r="Q41" s="2"/>
      <c r="R41" s="2"/>
      <c r="S41" s="2"/>
      <c r="T41" s="2"/>
      <c r="U41" s="2"/>
      <c r="V41" s="2"/>
      <c r="W41" s="2"/>
      <c r="X41" s="2"/>
      <c r="Y41" s="2"/>
      <c r="Z41" s="2"/>
      <c r="AA41" s="2"/>
      <c r="AB41" s="2"/>
      <c r="AC41" s="2"/>
    </row>
    <row r="42">
      <c r="A42" s="1" t="s">
        <v>71</v>
      </c>
      <c r="B42" s="1" t="s">
        <v>35</v>
      </c>
      <c r="C42" s="1">
        <v>41.0</v>
      </c>
      <c r="D42" s="1">
        <v>6.008</v>
      </c>
      <c r="E42" s="1">
        <v>5.839518547</v>
      </c>
      <c r="F42" s="1">
        <v>9.22326088</v>
      </c>
      <c r="G42" s="1">
        <v>0.8489417434</v>
      </c>
      <c r="H42" s="1">
        <v>67.3420639</v>
      </c>
      <c r="I42" s="1">
        <v>0.8791281581</v>
      </c>
      <c r="J42" s="1">
        <v>-0.1699554622</v>
      </c>
      <c r="K42" s="1">
        <v>0.7335887551</v>
      </c>
      <c r="L42" s="1">
        <v>0.8291419744</v>
      </c>
      <c r="M42" s="1">
        <v>0.3143434823</v>
      </c>
      <c r="N42" s="1">
        <v>0.6405128837</v>
      </c>
      <c r="O42" s="2"/>
      <c r="P42" s="2"/>
      <c r="Q42" s="2"/>
      <c r="R42" s="2"/>
      <c r="S42" s="2"/>
      <c r="T42" s="2"/>
      <c r="U42" s="2"/>
      <c r="V42" s="2"/>
      <c r="W42" s="2"/>
      <c r="X42" s="2"/>
      <c r="Y42" s="2"/>
      <c r="Z42" s="2"/>
      <c r="AA42" s="2"/>
      <c r="AB42" s="2"/>
      <c r="AC42" s="2"/>
    </row>
    <row r="43">
      <c r="A43" s="1" t="s">
        <v>72</v>
      </c>
      <c r="B43" s="1" t="s">
        <v>35</v>
      </c>
      <c r="C43" s="1">
        <v>42.0</v>
      </c>
      <c r="D43" s="1">
        <v>6.003</v>
      </c>
      <c r="E43" s="1">
        <v>6.339318275</v>
      </c>
      <c r="F43" s="1">
        <v>9.001176834</v>
      </c>
      <c r="G43" s="1">
        <v>0.8289526105</v>
      </c>
      <c r="H43" s="1">
        <v>64.31137085</v>
      </c>
      <c r="I43" s="1">
        <v>0.7578273416</v>
      </c>
      <c r="J43" s="1">
        <v>-0.1802909672</v>
      </c>
      <c r="K43" s="1">
        <v>0.7777485847</v>
      </c>
      <c r="L43" s="1">
        <v>0.8488506079</v>
      </c>
      <c r="M43" s="1">
        <v>0.2684483528</v>
      </c>
      <c r="N43" s="1">
        <v>0.2702350616</v>
      </c>
      <c r="O43" s="2"/>
      <c r="P43" s="2"/>
      <c r="Q43" s="2"/>
      <c r="R43" s="2"/>
      <c r="S43" s="2"/>
      <c r="T43" s="2"/>
      <c r="U43" s="2"/>
      <c r="V43" s="2"/>
      <c r="W43" s="2"/>
      <c r="X43" s="2"/>
      <c r="Y43" s="2"/>
      <c r="Z43" s="2"/>
      <c r="AA43" s="2"/>
      <c r="AB43" s="2"/>
      <c r="AC43" s="2"/>
    </row>
    <row r="44">
      <c r="A44" s="1" t="s">
        <v>73</v>
      </c>
      <c r="B44" s="1" t="s">
        <v>50</v>
      </c>
      <c r="C44" s="1">
        <v>43.0</v>
      </c>
      <c r="D44" s="1">
        <v>5.973</v>
      </c>
      <c r="E44" s="1">
        <v>6.201268196</v>
      </c>
      <c r="F44" s="1">
        <v>10.21113968</v>
      </c>
      <c r="G44" s="1">
        <v>0.8818541169</v>
      </c>
      <c r="H44" s="1">
        <v>69.09680176</v>
      </c>
      <c r="I44" s="1">
        <v>0.8308426142</v>
      </c>
      <c r="J44" s="1">
        <v>-0.1331340075</v>
      </c>
      <c r="K44" s="2"/>
      <c r="L44" s="1">
        <v>0.6774355173</v>
      </c>
      <c r="M44" s="1">
        <v>0.2033877969</v>
      </c>
      <c r="N44" s="1">
        <v>0.5024804473</v>
      </c>
      <c r="O44" s="2"/>
      <c r="P44" s="2"/>
      <c r="Q44" s="2"/>
      <c r="R44" s="2"/>
      <c r="S44" s="2"/>
      <c r="T44" s="2"/>
      <c r="U44" s="2"/>
      <c r="V44" s="2"/>
      <c r="W44" s="2"/>
      <c r="X44" s="2"/>
      <c r="Y44" s="2"/>
      <c r="Z44" s="2"/>
      <c r="AA44" s="2"/>
      <c r="AB44" s="2"/>
      <c r="AC44" s="2"/>
    </row>
    <row r="45">
      <c r="A45" s="1" t="s">
        <v>74</v>
      </c>
      <c r="B45" s="1" t="s">
        <v>75</v>
      </c>
      <c r="C45" s="1">
        <v>44.0</v>
      </c>
      <c r="D45" s="1">
        <v>5.971</v>
      </c>
      <c r="E45" s="1">
        <v>6.421447754</v>
      </c>
      <c r="F45" s="1">
        <v>8.762778282</v>
      </c>
      <c r="G45" s="1">
        <v>0.9421311021</v>
      </c>
      <c r="H45" s="1">
        <v>63.16617966</v>
      </c>
      <c r="I45" s="1">
        <v>0.9851777554</v>
      </c>
      <c r="J45" s="1">
        <v>0.1140294597</v>
      </c>
      <c r="K45" s="1">
        <v>0.4646416008</v>
      </c>
      <c r="L45" s="1">
        <v>0.838989079</v>
      </c>
      <c r="M45" s="1">
        <v>0.2027374953</v>
      </c>
      <c r="N45" s="1">
        <v>0.9646904469</v>
      </c>
      <c r="O45" s="2"/>
      <c r="P45" s="2"/>
      <c r="Q45" s="2"/>
      <c r="R45" s="2"/>
      <c r="S45" s="2"/>
      <c r="T45" s="2"/>
      <c r="U45" s="2"/>
      <c r="V45" s="2"/>
      <c r="W45" s="2"/>
      <c r="X45" s="2"/>
      <c r="Y45" s="2"/>
      <c r="Z45" s="2"/>
      <c r="AA45" s="2"/>
      <c r="AB45" s="2"/>
      <c r="AC45" s="2"/>
    </row>
    <row r="46">
      <c r="A46" s="1" t="s">
        <v>76</v>
      </c>
      <c r="B46" s="1" t="s">
        <v>15</v>
      </c>
      <c r="C46" s="1">
        <v>45.0</v>
      </c>
      <c r="D46" s="1">
        <v>5.964</v>
      </c>
      <c r="E46" s="1">
        <v>6.198870182</v>
      </c>
      <c r="F46" s="1">
        <v>10.4724741</v>
      </c>
      <c r="G46" s="1">
        <v>0.9197912216</v>
      </c>
      <c r="H46" s="1">
        <v>74.13479614</v>
      </c>
      <c r="I46" s="1">
        <v>0.632843256</v>
      </c>
      <c r="J46" s="1">
        <v>-0.04338070378</v>
      </c>
      <c r="K46" s="1">
        <v>0.8666679263</v>
      </c>
      <c r="L46" s="1">
        <v>0.6611807346</v>
      </c>
      <c r="M46" s="1">
        <v>0.3228461444</v>
      </c>
      <c r="N46" s="1">
        <v>0.2301962972</v>
      </c>
      <c r="O46" s="2"/>
      <c r="P46" s="2"/>
      <c r="Q46" s="2"/>
      <c r="R46" s="2"/>
      <c r="S46" s="2"/>
      <c r="T46" s="2"/>
      <c r="U46" s="2"/>
      <c r="V46" s="2"/>
      <c r="W46" s="2"/>
      <c r="X46" s="2"/>
      <c r="Y46" s="2"/>
      <c r="Z46" s="2"/>
      <c r="AA46" s="2"/>
      <c r="AB46" s="2"/>
      <c r="AC46" s="2"/>
    </row>
    <row r="47">
      <c r="A47" s="1" t="s">
        <v>77</v>
      </c>
      <c r="B47" s="1" t="s">
        <v>75</v>
      </c>
      <c r="C47" s="1">
        <v>46.0</v>
      </c>
      <c r="D47" s="1">
        <v>5.963</v>
      </c>
      <c r="E47" s="1">
        <v>5.578742981</v>
      </c>
      <c r="F47" s="1">
        <v>10.10368347</v>
      </c>
      <c r="G47" s="1">
        <v>0.8961513042</v>
      </c>
      <c r="H47" s="1">
        <v>62.97878265</v>
      </c>
      <c r="I47" s="1">
        <v>0.7308742404</v>
      </c>
      <c r="J47" s="1">
        <v>-0.1585677862</v>
      </c>
      <c r="K47" s="1">
        <v>0.8615902066</v>
      </c>
      <c r="L47" s="1">
        <v>0.7102302313</v>
      </c>
      <c r="M47" s="1">
        <v>0.1945605278</v>
      </c>
      <c r="N47" s="1">
        <v>0.5565972328</v>
      </c>
      <c r="O47" s="2"/>
      <c r="P47" s="2"/>
      <c r="Q47" s="2"/>
      <c r="R47" s="2"/>
      <c r="S47" s="2"/>
      <c r="T47" s="2"/>
      <c r="U47" s="2"/>
      <c r="V47" s="2"/>
      <c r="W47" s="2"/>
      <c r="X47" s="2"/>
      <c r="Y47" s="2"/>
      <c r="Z47" s="2"/>
      <c r="AA47" s="2"/>
      <c r="AB47" s="2"/>
      <c r="AC47" s="2"/>
    </row>
    <row r="48">
      <c r="A48" s="1" t="s">
        <v>78</v>
      </c>
      <c r="B48" s="1" t="s">
        <v>62</v>
      </c>
      <c r="C48" s="1">
        <v>47.0</v>
      </c>
      <c r="D48" s="1">
        <v>5.92</v>
      </c>
      <c r="E48" s="1">
        <v>5.910676479</v>
      </c>
      <c r="F48" s="1">
        <v>10.56816864</v>
      </c>
      <c r="G48" s="1">
        <v>0.8819612861</v>
      </c>
      <c r="H48" s="1">
        <v>75.31729126</v>
      </c>
      <c r="I48" s="1">
        <v>0.8493965864</v>
      </c>
      <c r="J48" s="1">
        <v>-0.2232967913</v>
      </c>
      <c r="K48" s="1">
        <v>0.6591986418</v>
      </c>
      <c r="L48" s="1">
        <v>0.7403876185</v>
      </c>
      <c r="M48" s="1">
        <v>0.1755121797</v>
      </c>
      <c r="N48" s="1">
        <v>0.4124899507</v>
      </c>
      <c r="O48" s="2"/>
      <c r="P48" s="2"/>
      <c r="Q48" s="2"/>
      <c r="R48" s="2"/>
      <c r="S48" s="2"/>
      <c r="T48" s="2"/>
      <c r="U48" s="2"/>
      <c r="V48" s="2"/>
      <c r="W48" s="2"/>
      <c r="X48" s="2"/>
      <c r="Y48" s="2"/>
      <c r="Z48" s="2"/>
      <c r="AA48" s="2"/>
      <c r="AB48" s="2"/>
      <c r="AC48" s="2"/>
    </row>
    <row r="49">
      <c r="A49" s="1" t="s">
        <v>79</v>
      </c>
      <c r="B49" s="1" t="s">
        <v>50</v>
      </c>
      <c r="C49" s="1">
        <v>48.0</v>
      </c>
      <c r="D49" s="1">
        <v>5.902</v>
      </c>
      <c r="E49" s="1">
        <v>6.272940636</v>
      </c>
      <c r="F49" s="1">
        <v>10.28265762</v>
      </c>
      <c r="G49" s="1">
        <v>0.9263166189</v>
      </c>
      <c r="H49" s="1">
        <v>67.04169464</v>
      </c>
      <c r="I49" s="1">
        <v>0.7493073344</v>
      </c>
      <c r="J49" s="1">
        <v>-0.1822766215</v>
      </c>
      <c r="K49" s="2"/>
      <c r="L49" s="1">
        <v>0.6076131463</v>
      </c>
      <c r="M49" s="1">
        <v>0.1951188296</v>
      </c>
      <c r="N49" s="1">
        <v>0.3212472796</v>
      </c>
      <c r="O49" s="2"/>
      <c r="P49" s="2"/>
      <c r="Q49" s="2"/>
      <c r="R49" s="2"/>
      <c r="S49" s="2"/>
      <c r="T49" s="2"/>
      <c r="U49" s="2"/>
      <c r="V49" s="2"/>
      <c r="W49" s="2"/>
      <c r="X49" s="2"/>
      <c r="Y49" s="2"/>
      <c r="Z49" s="2"/>
      <c r="AA49" s="2"/>
      <c r="AB49" s="2"/>
      <c r="AC49" s="2"/>
    </row>
    <row r="50">
      <c r="A50" s="1" t="s">
        <v>80</v>
      </c>
      <c r="B50" s="1" t="s">
        <v>32</v>
      </c>
      <c r="C50" s="1">
        <v>49.0</v>
      </c>
      <c r="D50" s="1">
        <v>5.872</v>
      </c>
      <c r="E50" s="1">
        <v>5.248912334</v>
      </c>
      <c r="F50" s="1">
        <v>9.540244102</v>
      </c>
      <c r="G50" s="1">
        <v>0.8067538738</v>
      </c>
      <c r="H50" s="1">
        <v>65.69918823</v>
      </c>
      <c r="I50" s="1">
        <v>0.4366704822</v>
      </c>
      <c r="J50" s="1">
        <v>-0.1946701258</v>
      </c>
      <c r="K50" s="1">
        <v>0.6997742057</v>
      </c>
      <c r="L50" s="1">
        <v>0.6419796348</v>
      </c>
      <c r="M50" s="1">
        <v>0.2887100279</v>
      </c>
      <c r="N50" s="2"/>
      <c r="O50" s="2"/>
      <c r="P50" s="2"/>
      <c r="Q50" s="2"/>
      <c r="R50" s="2"/>
      <c r="S50" s="2"/>
      <c r="T50" s="2"/>
      <c r="U50" s="2"/>
      <c r="V50" s="2"/>
      <c r="W50" s="2"/>
      <c r="X50" s="2"/>
      <c r="Y50" s="2"/>
      <c r="Z50" s="2"/>
      <c r="AA50" s="2"/>
      <c r="AB50" s="2"/>
      <c r="AC50" s="2"/>
    </row>
    <row r="51">
      <c r="A51" s="1" t="s">
        <v>81</v>
      </c>
      <c r="B51" s="1" t="s">
        <v>50</v>
      </c>
      <c r="C51" s="1">
        <v>50.0</v>
      </c>
      <c r="D51" s="1">
        <v>5.85</v>
      </c>
      <c r="E51" s="1">
        <v>5.977817535</v>
      </c>
      <c r="F51" s="1">
        <v>10.1330328</v>
      </c>
      <c r="G51" s="1">
        <v>0.8950987458</v>
      </c>
      <c r="H51" s="1">
        <v>65.10926056</v>
      </c>
      <c r="I51" s="1">
        <v>0.6995201111</v>
      </c>
      <c r="J51" s="1">
        <v>-0.1638314426</v>
      </c>
      <c r="K51" s="1">
        <v>0.7983781099</v>
      </c>
      <c r="L51" s="1">
        <v>0.6233127713</v>
      </c>
      <c r="M51" s="1">
        <v>0.2317531109</v>
      </c>
      <c r="N51" s="1">
        <v>0.2640005052</v>
      </c>
      <c r="O51" s="2"/>
      <c r="P51" s="2"/>
      <c r="Q51" s="2"/>
      <c r="R51" s="2"/>
      <c r="S51" s="2"/>
      <c r="T51" s="2"/>
      <c r="U51" s="2"/>
      <c r="V51" s="2"/>
      <c r="W51" s="2"/>
      <c r="X51" s="2"/>
      <c r="Y51" s="2"/>
      <c r="Z51" s="2"/>
      <c r="AA51" s="2"/>
      <c r="AB51" s="2"/>
      <c r="AC51" s="2"/>
    </row>
    <row r="52">
      <c r="A52" s="1" t="s">
        <v>82</v>
      </c>
      <c r="B52" s="1" t="s">
        <v>75</v>
      </c>
      <c r="C52" s="1">
        <v>51.0</v>
      </c>
      <c r="D52" s="1">
        <v>5.838</v>
      </c>
      <c r="E52" s="1">
        <v>5.325530529</v>
      </c>
      <c r="F52" s="1">
        <v>8.545788765</v>
      </c>
      <c r="G52" s="1">
        <v>0.8307679296</v>
      </c>
      <c r="H52" s="1">
        <v>63.70124435</v>
      </c>
      <c r="I52" s="1">
        <v>0.5528252125</v>
      </c>
      <c r="J52" s="1">
        <v>-0.003178872168</v>
      </c>
      <c r="K52" s="1">
        <v>0.9263337851</v>
      </c>
      <c r="L52" s="1">
        <v>0.5814887881</v>
      </c>
      <c r="M52" s="1">
        <v>0.2594777942</v>
      </c>
      <c r="N52" s="1">
        <v>0.1327296346</v>
      </c>
      <c r="O52" s="2"/>
      <c r="P52" s="2"/>
      <c r="Q52" s="2"/>
      <c r="R52" s="2"/>
      <c r="S52" s="2"/>
      <c r="T52" s="2"/>
      <c r="U52" s="2"/>
      <c r="V52" s="2"/>
      <c r="W52" s="2"/>
      <c r="X52" s="2"/>
      <c r="Y52" s="2"/>
      <c r="Z52" s="2"/>
      <c r="AA52" s="2"/>
      <c r="AB52" s="2"/>
      <c r="AC52" s="2"/>
    </row>
    <row r="53">
      <c r="A53" s="1" t="s">
        <v>83</v>
      </c>
      <c r="B53" s="1" t="s">
        <v>62</v>
      </c>
      <c r="C53" s="1">
        <v>52.0</v>
      </c>
      <c r="D53" s="1">
        <v>5.838</v>
      </c>
      <c r="E53" s="1">
        <v>5.873887062</v>
      </c>
      <c r="F53" s="1">
        <v>10.48973465</v>
      </c>
      <c r="G53" s="1">
        <v>0.8069299459</v>
      </c>
      <c r="H53" s="1">
        <v>74.04169464</v>
      </c>
      <c r="I53" s="1">
        <v>0.5381137133</v>
      </c>
      <c r="J53" s="1">
        <v>0.003354593879</v>
      </c>
      <c r="K53" s="1">
        <v>0.8506904244</v>
      </c>
      <c r="L53" s="1">
        <v>0.6233775616</v>
      </c>
      <c r="M53" s="1">
        <v>0.234825626</v>
      </c>
      <c r="N53" s="1">
        <v>0.3585821986</v>
      </c>
      <c r="O53" s="2"/>
      <c r="P53" s="2"/>
      <c r="Q53" s="2"/>
      <c r="R53" s="2"/>
      <c r="S53" s="2"/>
      <c r="T53" s="2"/>
      <c r="U53" s="2"/>
      <c r="V53" s="2"/>
      <c r="W53" s="2"/>
      <c r="X53" s="2"/>
      <c r="Y53" s="2"/>
      <c r="Z53" s="2"/>
      <c r="AA53" s="2"/>
      <c r="AB53" s="2"/>
      <c r="AC53" s="2"/>
    </row>
    <row r="54">
      <c r="A54" s="1" t="s">
        <v>84</v>
      </c>
      <c r="B54" s="1" t="s">
        <v>50</v>
      </c>
      <c r="C54" s="1">
        <v>53.0</v>
      </c>
      <c r="D54" s="1">
        <v>5.825</v>
      </c>
      <c r="E54" s="1">
        <v>6.089904785</v>
      </c>
      <c r="F54" s="1">
        <v>10.02889156</v>
      </c>
      <c r="G54" s="1">
        <v>0.8112401366</v>
      </c>
      <c r="H54" s="1">
        <v>66.85708618</v>
      </c>
      <c r="I54" s="1">
        <v>0.838586688</v>
      </c>
      <c r="J54" s="1">
        <v>-0.1644207388</v>
      </c>
      <c r="K54" s="1">
        <v>0.9256580472</v>
      </c>
      <c r="L54" s="1">
        <v>0.7337303758</v>
      </c>
      <c r="M54" s="1">
        <v>0.2308361977</v>
      </c>
      <c r="N54" s="1">
        <v>0.2983413339</v>
      </c>
      <c r="O54" s="2"/>
      <c r="P54" s="2"/>
      <c r="Q54" s="2"/>
      <c r="R54" s="2"/>
      <c r="S54" s="2"/>
      <c r="T54" s="2"/>
      <c r="U54" s="2"/>
      <c r="V54" s="2"/>
      <c r="W54" s="2"/>
      <c r="X54" s="2"/>
      <c r="Y54" s="2"/>
      <c r="Z54" s="2"/>
      <c r="AA54" s="2"/>
      <c r="AB54" s="2"/>
      <c r="AC54" s="2"/>
    </row>
    <row r="55">
      <c r="A55" s="1" t="s">
        <v>85</v>
      </c>
      <c r="B55" s="1" t="s">
        <v>35</v>
      </c>
      <c r="C55" s="1">
        <v>54.0</v>
      </c>
      <c r="D55" s="1">
        <v>5.823</v>
      </c>
      <c r="E55" s="1">
        <v>5.65055275</v>
      </c>
      <c r="F55" s="1">
        <v>8.832608223</v>
      </c>
      <c r="G55" s="1">
        <v>0.7786617875</v>
      </c>
      <c r="H55" s="1">
        <v>60.34379578</v>
      </c>
      <c r="I55" s="1">
        <v>0.8839049339</v>
      </c>
      <c r="J55" s="1">
        <v>-0.1159878522</v>
      </c>
      <c r="K55" s="1">
        <v>0.8192619681</v>
      </c>
      <c r="L55" s="1">
        <v>0.6981953979</v>
      </c>
      <c r="M55" s="1">
        <v>0.4339435399</v>
      </c>
      <c r="N55" s="1">
        <v>0.4276329577</v>
      </c>
      <c r="O55" s="2"/>
      <c r="P55" s="2"/>
      <c r="Q55" s="2"/>
      <c r="R55" s="2"/>
      <c r="S55" s="2"/>
      <c r="T55" s="2"/>
      <c r="U55" s="2"/>
      <c r="V55" s="2"/>
      <c r="W55" s="2"/>
      <c r="X55" s="2"/>
      <c r="Y55" s="2"/>
      <c r="Z55" s="2"/>
      <c r="AA55" s="2"/>
      <c r="AB55" s="2"/>
      <c r="AC55" s="2"/>
    </row>
    <row r="56">
      <c r="A56" s="1" t="s">
        <v>86</v>
      </c>
      <c r="B56" s="1" t="s">
        <v>75</v>
      </c>
      <c r="C56" s="1">
        <v>55.0</v>
      </c>
      <c r="D56" s="1">
        <v>5.822</v>
      </c>
      <c r="E56" s="1">
        <v>5.229148865</v>
      </c>
      <c r="F56" s="1">
        <v>9.702640533</v>
      </c>
      <c r="G56" s="1">
        <v>0.908454895</v>
      </c>
      <c r="H56" s="1">
        <v>60.39269257</v>
      </c>
      <c r="I56" s="1">
        <v>0.7203992009</v>
      </c>
      <c r="J56" s="1">
        <v>0.04033754021</v>
      </c>
      <c r="K56" s="2"/>
      <c r="L56" s="1">
        <v>0.5208851099</v>
      </c>
      <c r="M56" s="1">
        <v>0.3496276736</v>
      </c>
      <c r="N56" s="2"/>
      <c r="O56" s="2"/>
      <c r="P56" s="2"/>
      <c r="Q56" s="2"/>
      <c r="R56" s="2"/>
      <c r="S56" s="2"/>
      <c r="T56" s="2"/>
      <c r="U56" s="2"/>
      <c r="V56" s="2"/>
      <c r="W56" s="2"/>
      <c r="X56" s="2"/>
      <c r="Y56" s="2"/>
      <c r="Z56" s="2"/>
      <c r="AA56" s="2"/>
      <c r="AB56" s="2"/>
      <c r="AC56" s="2"/>
    </row>
    <row r="57">
      <c r="A57" s="1" t="s">
        <v>87</v>
      </c>
      <c r="B57" s="1" t="s">
        <v>75</v>
      </c>
      <c r="C57" s="1">
        <v>56.0</v>
      </c>
      <c r="D57" s="1">
        <v>5.819</v>
      </c>
      <c r="E57" s="1">
        <v>5.882351398</v>
      </c>
      <c r="F57" s="1">
        <v>10.0718708</v>
      </c>
      <c r="G57" s="1">
        <v>0.9140931964</v>
      </c>
      <c r="H57" s="1">
        <v>64.19999695</v>
      </c>
      <c r="I57" s="1">
        <v>0.7452439666</v>
      </c>
      <c r="J57" s="1">
        <v>-0.04917849228</v>
      </c>
      <c r="K57" s="1">
        <v>0.7552506924</v>
      </c>
      <c r="L57" s="1">
        <v>0.7567622066</v>
      </c>
      <c r="M57" s="1">
        <v>0.1714864075</v>
      </c>
      <c r="N57" s="1">
        <v>0.7557057738</v>
      </c>
      <c r="O57" s="2"/>
      <c r="P57" s="2"/>
      <c r="Q57" s="2"/>
      <c r="R57" s="2"/>
      <c r="S57" s="2"/>
      <c r="T57" s="2"/>
      <c r="U57" s="2"/>
      <c r="V57" s="2"/>
      <c r="W57" s="2"/>
      <c r="X57" s="2"/>
      <c r="Y57" s="2"/>
      <c r="Z57" s="2"/>
      <c r="AA57" s="2"/>
      <c r="AB57" s="2"/>
      <c r="AC57" s="2"/>
    </row>
    <row r="58">
      <c r="A58" s="1" t="s">
        <v>88</v>
      </c>
      <c r="B58" s="1" t="s">
        <v>50</v>
      </c>
      <c r="C58" s="1">
        <v>57.0</v>
      </c>
      <c r="D58" s="1">
        <v>5.758</v>
      </c>
      <c r="E58" s="1">
        <v>6.166837692</v>
      </c>
      <c r="F58" s="1">
        <v>10.35351658</v>
      </c>
      <c r="G58" s="1">
        <v>0.9281878471</v>
      </c>
      <c r="H58" s="1">
        <v>70.94329071</v>
      </c>
      <c r="I58" s="1">
        <v>0.9208626747</v>
      </c>
      <c r="J58" s="1">
        <v>-0.0334751159</v>
      </c>
      <c r="K58" s="1">
        <v>0.8287947178</v>
      </c>
      <c r="L58" s="1">
        <v>0.6151096821</v>
      </c>
      <c r="M58" s="1">
        <v>0.2856014371</v>
      </c>
      <c r="N58" s="1">
        <v>0.2397797257</v>
      </c>
      <c r="O58" s="2"/>
      <c r="P58" s="2"/>
      <c r="Q58" s="2"/>
      <c r="R58" s="2"/>
      <c r="S58" s="2"/>
      <c r="T58" s="2"/>
      <c r="U58" s="2"/>
      <c r="V58" s="2"/>
      <c r="W58" s="2"/>
      <c r="X58" s="2"/>
      <c r="Y58" s="2"/>
      <c r="Z58" s="2"/>
      <c r="AA58" s="2"/>
      <c r="AB58" s="2"/>
      <c r="AC58" s="2"/>
    </row>
    <row r="59">
      <c r="A59" s="1" t="s">
        <v>89</v>
      </c>
      <c r="B59" s="1" t="s">
        <v>35</v>
      </c>
      <c r="C59" s="1">
        <v>58.0</v>
      </c>
      <c r="D59" s="1">
        <v>5.715</v>
      </c>
      <c r="E59" s="1">
        <v>5.710936546</v>
      </c>
      <c r="F59" s="1">
        <v>9.413349152</v>
      </c>
      <c r="G59" s="1">
        <v>0.8301233649</v>
      </c>
      <c r="H59" s="1">
        <v>65.40724182</v>
      </c>
      <c r="I59" s="1">
        <v>0.8265521526</v>
      </c>
      <c r="J59" s="1">
        <v>-0.166747421</v>
      </c>
      <c r="K59" s="1">
        <v>0.8953841329</v>
      </c>
      <c r="L59" s="1">
        <v>0.789390862</v>
      </c>
      <c r="M59" s="1">
        <v>0.3938737214</v>
      </c>
      <c r="N59" s="1">
        <v>0.2545953393</v>
      </c>
      <c r="O59" s="2"/>
      <c r="P59" s="2"/>
      <c r="Q59" s="2"/>
      <c r="R59" s="2"/>
      <c r="S59" s="2"/>
      <c r="T59" s="2"/>
      <c r="U59" s="2"/>
      <c r="V59" s="2"/>
      <c r="W59" s="2"/>
      <c r="X59" s="2"/>
      <c r="Y59" s="2"/>
      <c r="Z59" s="2"/>
      <c r="AA59" s="2"/>
      <c r="AB59" s="2"/>
      <c r="AC59" s="2"/>
    </row>
    <row r="60">
      <c r="A60" s="1" t="s">
        <v>90</v>
      </c>
      <c r="B60" s="1" t="s">
        <v>91</v>
      </c>
      <c r="C60" s="1">
        <v>59.0</v>
      </c>
      <c r="D60" s="1">
        <v>5.629</v>
      </c>
      <c r="E60" s="1">
        <v>6.174117565</v>
      </c>
      <c r="F60" s="1">
        <v>9.914654732</v>
      </c>
      <c r="G60" s="1">
        <v>0.9101422429</v>
      </c>
      <c r="H60" s="1">
        <v>65.5891571</v>
      </c>
      <c r="I60" s="1">
        <v>0.9123075008</v>
      </c>
      <c r="J60" s="1">
        <v>0.07392941415</v>
      </c>
      <c r="K60" s="1">
        <v>0.8181799054</v>
      </c>
      <c r="L60" s="1">
        <v>0.7477601767</v>
      </c>
      <c r="M60" s="1">
        <v>0.1687211841</v>
      </c>
      <c r="N60" s="1">
        <v>0.6146707535</v>
      </c>
      <c r="O60" s="2"/>
      <c r="P60" s="2"/>
      <c r="Q60" s="2"/>
      <c r="R60" s="2"/>
      <c r="S60" s="2"/>
      <c r="T60" s="2"/>
      <c r="U60" s="2"/>
      <c r="V60" s="2"/>
      <c r="W60" s="2"/>
      <c r="X60" s="2"/>
      <c r="Y60" s="2"/>
      <c r="Z60" s="2"/>
      <c r="AA60" s="2"/>
      <c r="AB60" s="2"/>
      <c r="AC60" s="2"/>
    </row>
    <row r="61">
      <c r="A61" s="1" t="s">
        <v>92</v>
      </c>
      <c r="B61" s="1" t="s">
        <v>15</v>
      </c>
      <c r="C61" s="1">
        <v>60.0</v>
      </c>
      <c r="D61" s="1">
        <v>5.621</v>
      </c>
      <c r="E61" s="1">
        <v>6.062051296</v>
      </c>
      <c r="F61" s="1">
        <v>10.36136723</v>
      </c>
      <c r="G61" s="1">
        <v>0.8186710477</v>
      </c>
      <c r="H61" s="1">
        <v>72.76279449</v>
      </c>
      <c r="I61" s="1">
        <v>0.811670661</v>
      </c>
      <c r="J61" s="1">
        <v>0.03628666699</v>
      </c>
      <c r="K61" s="1">
        <v>0.8512064219</v>
      </c>
      <c r="L61" s="1">
        <v>0.7841884494</v>
      </c>
      <c r="M61" s="1">
        <v>0.3005166054</v>
      </c>
      <c r="N61" s="1">
        <v>0.3126534224</v>
      </c>
      <c r="O61" s="2"/>
      <c r="P61" s="2"/>
      <c r="Q61" s="2"/>
      <c r="R61" s="2"/>
      <c r="S61" s="2"/>
      <c r="T61" s="2"/>
      <c r="U61" s="2"/>
      <c r="V61" s="2"/>
      <c r="W61" s="2"/>
      <c r="X61" s="2"/>
      <c r="Y61" s="2"/>
      <c r="Z61" s="2"/>
      <c r="AA61" s="2"/>
      <c r="AB61" s="2"/>
      <c r="AC61" s="2"/>
    </row>
    <row r="62">
      <c r="A62" s="1" t="s">
        <v>93</v>
      </c>
      <c r="B62" s="1" t="s">
        <v>50</v>
      </c>
      <c r="C62" s="1">
        <v>61.0</v>
      </c>
      <c r="D62" s="1">
        <v>5.611</v>
      </c>
      <c r="E62" s="1">
        <v>5.938395977</v>
      </c>
      <c r="F62" s="1">
        <v>10.2858448</v>
      </c>
      <c r="G62" s="1">
        <v>0.9356863499</v>
      </c>
      <c r="H62" s="1">
        <v>67.28438568</v>
      </c>
      <c r="I62" s="1">
        <v>0.8617492318</v>
      </c>
      <c r="J62" s="1">
        <v>-0.109588325</v>
      </c>
      <c r="K62" s="1">
        <v>0.6684022546</v>
      </c>
      <c r="L62" s="1">
        <v>0.8052179813</v>
      </c>
      <c r="M62" s="1">
        <v>0.1601641029</v>
      </c>
      <c r="N62" s="1">
        <v>0.4059462547</v>
      </c>
      <c r="O62" s="2"/>
      <c r="P62" s="2"/>
      <c r="Q62" s="2"/>
      <c r="R62" s="2"/>
      <c r="S62" s="2"/>
      <c r="T62" s="2"/>
      <c r="U62" s="2"/>
      <c r="V62" s="2"/>
      <c r="W62" s="2"/>
      <c r="X62" s="2"/>
      <c r="Y62" s="2"/>
      <c r="Z62" s="2"/>
      <c r="AA62" s="2"/>
      <c r="AB62" s="2"/>
      <c r="AC62" s="2"/>
    </row>
    <row r="63">
      <c r="A63" s="1" t="s">
        <v>94</v>
      </c>
      <c r="B63" s="1" t="s">
        <v>75</v>
      </c>
      <c r="C63" s="1">
        <v>62.0</v>
      </c>
      <c r="D63" s="1">
        <v>5.569</v>
      </c>
      <c r="E63" s="1">
        <v>5.552915096</v>
      </c>
      <c r="F63" s="1">
        <v>9.719829559</v>
      </c>
      <c r="G63" s="1">
        <v>0.9002557993</v>
      </c>
      <c r="H63" s="1">
        <v>66.60596466</v>
      </c>
      <c r="I63" s="1">
        <v>0.6209792495</v>
      </c>
      <c r="J63" s="1">
        <v>-0.1305820942</v>
      </c>
      <c r="K63" s="1">
        <v>0.6541134119</v>
      </c>
      <c r="L63" s="1">
        <v>0.5409057736</v>
      </c>
      <c r="M63" s="1">
        <v>0.2327680737</v>
      </c>
      <c r="N63" s="1">
        <v>0.4479162991</v>
      </c>
      <c r="O63" s="2"/>
      <c r="P63" s="2"/>
      <c r="Q63" s="2"/>
      <c r="R63" s="2"/>
      <c r="S63" s="2"/>
      <c r="T63" s="2"/>
      <c r="U63" s="2"/>
      <c r="V63" s="2"/>
      <c r="W63" s="2"/>
      <c r="X63" s="2"/>
      <c r="Y63" s="2"/>
      <c r="Z63" s="2"/>
      <c r="AA63" s="2"/>
      <c r="AB63" s="2"/>
      <c r="AC63" s="2"/>
    </row>
    <row r="64">
      <c r="A64" s="1" t="s">
        <v>95</v>
      </c>
      <c r="B64" s="1" t="s">
        <v>32</v>
      </c>
      <c r="C64" s="1">
        <v>63.0</v>
      </c>
      <c r="D64" s="1">
        <v>5.525</v>
      </c>
      <c r="E64" s="1">
        <v>5.646852493</v>
      </c>
      <c r="F64" s="2"/>
      <c r="G64" s="1">
        <v>0.8227587938</v>
      </c>
      <c r="H64" s="1">
        <v>61.48470688</v>
      </c>
      <c r="I64" s="1">
        <v>0.7786958814</v>
      </c>
      <c r="J64" s="2"/>
      <c r="K64" s="1">
        <v>0.6730655432</v>
      </c>
      <c r="L64" s="1">
        <v>0.6970493197</v>
      </c>
      <c r="M64" s="1">
        <v>0.3793741763</v>
      </c>
      <c r="N64" s="2"/>
      <c r="O64" s="2"/>
      <c r="P64" s="2"/>
      <c r="Q64" s="2"/>
      <c r="R64" s="2"/>
      <c r="S64" s="2"/>
      <c r="T64" s="2"/>
      <c r="U64" s="2"/>
      <c r="V64" s="2"/>
      <c r="W64" s="2"/>
      <c r="X64" s="2"/>
      <c r="Y64" s="2"/>
      <c r="Z64" s="2"/>
      <c r="AA64" s="2"/>
      <c r="AB64" s="2"/>
      <c r="AC64" s="2"/>
    </row>
    <row r="65">
      <c r="A65" s="1" t="s">
        <v>96</v>
      </c>
      <c r="B65" s="1" t="s">
        <v>32</v>
      </c>
      <c r="C65" s="1">
        <v>64.0</v>
      </c>
      <c r="D65" s="1">
        <v>5.5</v>
      </c>
      <c r="E65" s="1">
        <v>5.607262135</v>
      </c>
      <c r="F65" s="1">
        <v>10.11937332</v>
      </c>
      <c r="G65" s="1">
        <v>0.876467824</v>
      </c>
      <c r="H65" s="1">
        <v>65.79473114</v>
      </c>
      <c r="I65" s="1">
        <v>0.6444342136</v>
      </c>
      <c r="J65" s="1">
        <v>-0.246927157</v>
      </c>
      <c r="K65" s="1">
        <v>0.6709105372</v>
      </c>
      <c r="L65" s="1">
        <v>0.4498009086</v>
      </c>
      <c r="M65" s="1">
        <v>0.3128461242</v>
      </c>
      <c r="N65" s="1">
        <v>0.5861612558</v>
      </c>
      <c r="O65" s="2"/>
      <c r="P65" s="2"/>
      <c r="Q65" s="2"/>
      <c r="R65" s="2"/>
      <c r="S65" s="2"/>
      <c r="T65" s="2"/>
      <c r="U65" s="2"/>
      <c r="V65" s="2"/>
      <c r="W65" s="2"/>
      <c r="X65" s="2"/>
      <c r="Y65" s="2"/>
      <c r="Z65" s="2"/>
      <c r="AA65" s="2"/>
      <c r="AB65" s="2"/>
      <c r="AC65" s="2"/>
    </row>
    <row r="66">
      <c r="A66" s="1" t="s">
        <v>97</v>
      </c>
      <c r="B66" s="1" t="s">
        <v>62</v>
      </c>
      <c r="C66" s="1">
        <v>65.0</v>
      </c>
      <c r="D66" s="1">
        <v>5.472</v>
      </c>
      <c r="E66" s="1">
        <v>5.362474918</v>
      </c>
      <c r="F66" s="1">
        <v>10.91716671</v>
      </c>
      <c r="G66" s="1">
        <v>0.8310663104</v>
      </c>
      <c r="H66" s="1">
        <v>76.53636169</v>
      </c>
      <c r="I66" s="1">
        <v>0.8306572437</v>
      </c>
      <c r="J66" s="1">
        <v>0.1229347065</v>
      </c>
      <c r="K66" s="1">
        <v>0.4158101976</v>
      </c>
      <c r="L66" s="1">
        <v>0.6395334601</v>
      </c>
      <c r="M66" s="1">
        <v>0.2005934119</v>
      </c>
      <c r="N66" s="1">
        <v>0.5450407267</v>
      </c>
      <c r="O66" s="2"/>
      <c r="P66" s="2"/>
      <c r="Q66" s="2"/>
      <c r="R66" s="2"/>
      <c r="S66" s="2"/>
      <c r="T66" s="2"/>
      <c r="U66" s="2"/>
      <c r="V66" s="2"/>
      <c r="W66" s="2"/>
      <c r="X66" s="2"/>
      <c r="Y66" s="2"/>
      <c r="Z66" s="2"/>
      <c r="AA66" s="2"/>
      <c r="AB66" s="2"/>
      <c r="AC66" s="2"/>
    </row>
    <row r="67">
      <c r="A67" s="1" t="s">
        <v>98</v>
      </c>
      <c r="B67" s="1" t="s">
        <v>54</v>
      </c>
      <c r="C67" s="1">
        <v>66.0</v>
      </c>
      <c r="D67" s="1">
        <v>5.43</v>
      </c>
      <c r="E67" s="1">
        <v>5.594270229</v>
      </c>
      <c r="F67" s="1">
        <v>8.938967705</v>
      </c>
      <c r="G67" s="1">
        <v>0.8510285616</v>
      </c>
      <c r="H67" s="1">
        <v>60.25149155</v>
      </c>
      <c r="I67" s="1">
        <v>0.9257031083</v>
      </c>
      <c r="J67" s="1">
        <v>-0.1478516608</v>
      </c>
      <c r="K67" s="1">
        <v>0.7111655474</v>
      </c>
      <c r="L67" s="1">
        <v>0.7689814568</v>
      </c>
      <c r="M67" s="1">
        <v>0.3406215012</v>
      </c>
      <c r="N67" s="1">
        <v>0.8377300501</v>
      </c>
      <c r="O67" s="2"/>
      <c r="P67" s="2"/>
      <c r="Q67" s="2"/>
      <c r="R67" s="2"/>
      <c r="S67" s="2"/>
      <c r="T67" s="2"/>
      <c r="U67" s="2"/>
      <c r="V67" s="2"/>
      <c r="W67" s="2"/>
      <c r="X67" s="2"/>
      <c r="Y67" s="2"/>
      <c r="Z67" s="2"/>
      <c r="AA67" s="2"/>
      <c r="AB67" s="2"/>
      <c r="AC67" s="2"/>
    </row>
    <row r="68">
      <c r="A68" s="1" t="s">
        <v>99</v>
      </c>
      <c r="B68" s="1" t="s">
        <v>50</v>
      </c>
      <c r="C68" s="1">
        <v>67.0</v>
      </c>
      <c r="D68" s="1">
        <v>5.395</v>
      </c>
      <c r="E68" s="1">
        <v>5.122031212</v>
      </c>
      <c r="F68" s="1">
        <v>9.561537743</v>
      </c>
      <c r="G68" s="1">
        <v>0.8837704062</v>
      </c>
      <c r="H68" s="1">
        <v>65.68487549</v>
      </c>
      <c r="I68" s="1">
        <v>0.6848463416</v>
      </c>
      <c r="J68" s="1">
        <v>-0.08141558617</v>
      </c>
      <c r="K68" s="1">
        <v>0.8514578342</v>
      </c>
      <c r="L68" s="1">
        <v>0.5097212195</v>
      </c>
      <c r="M68" s="1">
        <v>0.3264070749</v>
      </c>
      <c r="N68" s="1">
        <v>0.5111979842</v>
      </c>
      <c r="O68" s="2"/>
      <c r="P68" s="2"/>
      <c r="Q68" s="2"/>
      <c r="R68" s="2"/>
      <c r="S68" s="2"/>
      <c r="T68" s="2"/>
      <c r="U68" s="2"/>
      <c r="V68" s="2"/>
      <c r="W68" s="2"/>
      <c r="X68" s="2"/>
      <c r="Y68" s="2"/>
      <c r="Z68" s="2"/>
      <c r="AA68" s="2"/>
      <c r="AB68" s="2"/>
      <c r="AC68" s="2"/>
    </row>
    <row r="69">
      <c r="A69" s="1" t="s">
        <v>100</v>
      </c>
      <c r="B69" s="1" t="s">
        <v>32</v>
      </c>
      <c r="C69" s="1">
        <v>68.0</v>
      </c>
      <c r="D69" s="1">
        <v>5.336</v>
      </c>
      <c r="E69" s="1">
        <v>4.808082581</v>
      </c>
      <c r="F69" s="1">
        <v>9.025333405</v>
      </c>
      <c r="G69" s="1">
        <v>0.8146645427</v>
      </c>
      <c r="H69" s="1">
        <v>64.4178772</v>
      </c>
      <c r="I69" s="1">
        <v>0.7662624717</v>
      </c>
      <c r="J69" s="1">
        <v>-0.1515228748</v>
      </c>
      <c r="K69" s="2"/>
      <c r="L69" s="1">
        <v>0.6277983785</v>
      </c>
      <c r="M69" s="1">
        <v>0.3915051818</v>
      </c>
      <c r="N69" s="2"/>
      <c r="O69" s="2"/>
      <c r="P69" s="2"/>
      <c r="Q69" s="2"/>
      <c r="R69" s="2"/>
      <c r="S69" s="2"/>
      <c r="T69" s="2"/>
      <c r="U69" s="2"/>
      <c r="V69" s="2"/>
      <c r="W69" s="2"/>
      <c r="X69" s="2"/>
      <c r="Y69" s="2"/>
      <c r="Z69" s="2"/>
      <c r="AA69" s="2"/>
      <c r="AB69" s="2"/>
      <c r="AC69" s="2"/>
    </row>
    <row r="70">
      <c r="A70" s="1" t="s">
        <v>101</v>
      </c>
      <c r="B70" s="1" t="s">
        <v>50</v>
      </c>
      <c r="C70" s="1">
        <v>69.0</v>
      </c>
      <c r="D70" s="1">
        <v>5.324</v>
      </c>
      <c r="E70" s="1">
        <v>6.065038681</v>
      </c>
      <c r="F70" s="1">
        <v>10.19323826</v>
      </c>
      <c r="G70" s="1">
        <v>0.8767475486</v>
      </c>
      <c r="H70" s="1">
        <v>67.193367</v>
      </c>
      <c r="I70" s="1">
        <v>0.6611659527</v>
      </c>
      <c r="J70" s="1">
        <v>-0.1507930309</v>
      </c>
      <c r="K70" s="1">
        <v>0.8863613009</v>
      </c>
      <c r="L70" s="1">
        <v>0.7351842523</v>
      </c>
      <c r="M70" s="1">
        <v>0.1809212714</v>
      </c>
      <c r="N70" s="1">
        <v>0.3777705133</v>
      </c>
      <c r="O70" s="2"/>
      <c r="P70" s="2"/>
      <c r="Q70" s="2"/>
      <c r="R70" s="2"/>
      <c r="S70" s="2"/>
      <c r="T70" s="2"/>
      <c r="U70" s="2"/>
      <c r="V70" s="2"/>
      <c r="W70" s="2"/>
      <c r="X70" s="2"/>
      <c r="Y70" s="2"/>
      <c r="Z70" s="2"/>
      <c r="AA70" s="2"/>
      <c r="AB70" s="2"/>
      <c r="AC70" s="2"/>
    </row>
    <row r="71">
      <c r="A71" s="1" t="s">
        <v>102</v>
      </c>
      <c r="B71" s="1" t="s">
        <v>35</v>
      </c>
      <c r="C71" s="1">
        <v>70.0</v>
      </c>
      <c r="D71" s="1">
        <v>5.311</v>
      </c>
      <c r="E71" s="1">
        <v>5.889759064</v>
      </c>
      <c r="F71" s="1">
        <v>9.025864601</v>
      </c>
      <c r="G71" s="1">
        <v>0.9130298495</v>
      </c>
      <c r="H71" s="1">
        <v>65.81879425</v>
      </c>
      <c r="I71" s="1">
        <v>0.8606763482</v>
      </c>
      <c r="J71" s="1">
        <v>-0.1308327317</v>
      </c>
      <c r="K71" s="1">
        <v>0.8827961683</v>
      </c>
      <c r="L71" s="1">
        <v>0.7692821622</v>
      </c>
      <c r="M71" s="1">
        <v>0.243399635</v>
      </c>
      <c r="N71" s="1">
        <v>0.3482017517</v>
      </c>
      <c r="O71" s="2"/>
      <c r="P71" s="2"/>
      <c r="Q71" s="2"/>
      <c r="R71" s="2"/>
      <c r="S71" s="2"/>
      <c r="T71" s="2"/>
      <c r="U71" s="2"/>
      <c r="V71" s="2"/>
      <c r="W71" s="2"/>
      <c r="X71" s="2"/>
      <c r="Y71" s="2"/>
      <c r="Z71" s="2"/>
      <c r="AA71" s="2"/>
      <c r="AB71" s="2"/>
      <c r="AC71" s="2"/>
    </row>
    <row r="72">
      <c r="A72" s="1" t="s">
        <v>103</v>
      </c>
      <c r="B72" s="1" t="s">
        <v>50</v>
      </c>
      <c r="C72" s="1">
        <v>71.0</v>
      </c>
      <c r="D72" s="1">
        <v>5.293</v>
      </c>
      <c r="E72" s="1">
        <v>5.343165874</v>
      </c>
      <c r="F72" s="1">
        <v>10.01418877</v>
      </c>
      <c r="G72" s="1">
        <v>0.7703096867</v>
      </c>
      <c r="H72" s="1">
        <v>67.01551056</v>
      </c>
      <c r="I72" s="1">
        <v>0.7158222795</v>
      </c>
      <c r="J72" s="1">
        <v>-0.1094172522</v>
      </c>
      <c r="K72" s="1">
        <v>0.89155972</v>
      </c>
      <c r="L72" s="1">
        <v>0.655305028</v>
      </c>
      <c r="M72" s="1">
        <v>0.3164882362</v>
      </c>
      <c r="N72" s="1">
        <v>0.211000666</v>
      </c>
      <c r="O72" s="2"/>
      <c r="P72" s="2"/>
      <c r="Q72" s="2"/>
      <c r="R72" s="2"/>
      <c r="S72" s="2"/>
      <c r="T72" s="2"/>
      <c r="U72" s="2"/>
      <c r="V72" s="2"/>
      <c r="W72" s="2"/>
      <c r="X72" s="2"/>
      <c r="Y72" s="2"/>
      <c r="Z72" s="2"/>
      <c r="AA72" s="2"/>
      <c r="AB72" s="2"/>
      <c r="AC72" s="2"/>
    </row>
    <row r="73">
      <c r="A73" s="1" t="s">
        <v>104</v>
      </c>
      <c r="B73" s="1" t="s">
        <v>50</v>
      </c>
      <c r="C73" s="1">
        <v>72.0</v>
      </c>
      <c r="D73" s="1">
        <v>5.279</v>
      </c>
      <c r="E73" s="1">
        <v>6.149199963</v>
      </c>
      <c r="F73" s="2"/>
      <c r="G73" s="1">
        <v>0.7920872569</v>
      </c>
      <c r="H73" s="1">
        <v>62.39247894</v>
      </c>
      <c r="I73" s="1">
        <v>0.8576767445</v>
      </c>
      <c r="J73" s="2"/>
      <c r="K73" s="1">
        <v>0.9251918197</v>
      </c>
      <c r="L73" s="1">
        <v>0.7384355664</v>
      </c>
      <c r="M73" s="1">
        <v>0.1858790964</v>
      </c>
      <c r="N73" s="1">
        <v>0.298196137</v>
      </c>
      <c r="O73" s="2"/>
      <c r="P73" s="2"/>
      <c r="Q73" s="2"/>
      <c r="R73" s="2"/>
      <c r="S73" s="2"/>
      <c r="T73" s="2"/>
      <c r="U73" s="2"/>
      <c r="V73" s="2"/>
      <c r="W73" s="2"/>
      <c r="X73" s="2"/>
      <c r="Y73" s="2"/>
      <c r="Z73" s="2"/>
      <c r="AA73" s="2"/>
      <c r="AB73" s="2"/>
      <c r="AC73" s="2"/>
    </row>
    <row r="74">
      <c r="A74" s="1" t="s">
        <v>105</v>
      </c>
      <c r="B74" s="1" t="s">
        <v>62</v>
      </c>
      <c r="C74" s="1">
        <v>73.0</v>
      </c>
      <c r="D74" s="1">
        <v>5.273</v>
      </c>
      <c r="E74" s="1">
        <v>5.099061489</v>
      </c>
      <c r="F74" s="1">
        <v>9.635466576</v>
      </c>
      <c r="G74" s="1">
        <v>0.7720332146</v>
      </c>
      <c r="H74" s="1">
        <v>69.30279541</v>
      </c>
      <c r="I74" s="1">
        <v>0.8776175976</v>
      </c>
      <c r="J74" s="1">
        <v>-0.1946347356</v>
      </c>
      <c r="K74" s="2"/>
      <c r="L74" s="1">
        <v>0.8210972548</v>
      </c>
      <c r="M74" s="1">
        <v>0.214004755</v>
      </c>
      <c r="N74" s="2"/>
      <c r="O74" s="2"/>
      <c r="P74" s="2"/>
      <c r="Q74" s="2"/>
      <c r="R74" s="2"/>
      <c r="S74" s="2"/>
      <c r="T74" s="2"/>
      <c r="U74" s="2"/>
      <c r="V74" s="2"/>
      <c r="W74" s="2"/>
      <c r="X74" s="2"/>
      <c r="Y74" s="2"/>
      <c r="Z74" s="2"/>
      <c r="AA74" s="2"/>
      <c r="AB74" s="2"/>
      <c r="AC74" s="2"/>
    </row>
    <row r="75">
      <c r="A75" s="1" t="s">
        <v>106</v>
      </c>
      <c r="B75" s="1" t="s">
        <v>107</v>
      </c>
      <c r="C75" s="1">
        <v>74.0</v>
      </c>
      <c r="D75" s="1">
        <v>5.269</v>
      </c>
      <c r="E75" s="1">
        <v>5.830870628</v>
      </c>
      <c r="F75" s="1">
        <v>8.519006729</v>
      </c>
      <c r="G75" s="1">
        <v>0.6902635694</v>
      </c>
      <c r="H75" s="1">
        <v>57.46299744</v>
      </c>
      <c r="I75" s="1">
        <v>0.712657094</v>
      </c>
      <c r="J75" s="1">
        <v>0.03032811172</v>
      </c>
      <c r="K75" s="1">
        <v>0.7139282227</v>
      </c>
      <c r="L75" s="1">
        <v>0.5861669779</v>
      </c>
      <c r="M75" s="1">
        <v>0.3083410859</v>
      </c>
      <c r="N75" s="1">
        <v>0.5574351549</v>
      </c>
      <c r="O75" s="2"/>
      <c r="P75" s="2"/>
      <c r="Q75" s="2"/>
      <c r="R75" s="2"/>
      <c r="S75" s="2"/>
      <c r="T75" s="2"/>
      <c r="U75" s="2"/>
      <c r="V75" s="2"/>
      <c r="W75" s="2"/>
      <c r="X75" s="2"/>
      <c r="Y75" s="2"/>
      <c r="Z75" s="2"/>
      <c r="AA75" s="2"/>
      <c r="AB75" s="2"/>
      <c r="AC75" s="2"/>
    </row>
    <row r="76">
      <c r="A76" s="1" t="s">
        <v>108</v>
      </c>
      <c r="B76" s="1" t="s">
        <v>54</v>
      </c>
      <c r="C76" s="1">
        <v>75.0</v>
      </c>
      <c r="D76" s="1">
        <v>5.262</v>
      </c>
      <c r="E76" s="1">
        <v>5.098401546</v>
      </c>
      <c r="F76" s="1">
        <v>9.322167397</v>
      </c>
      <c r="G76" s="1">
        <v>0.7955892086</v>
      </c>
      <c r="H76" s="1">
        <v>60.58441544</v>
      </c>
      <c r="I76" s="1">
        <v>0.8650262952</v>
      </c>
      <c r="J76" s="1">
        <v>0.4729738533</v>
      </c>
      <c r="K76" s="1">
        <v>0.9004164338</v>
      </c>
      <c r="L76" s="1">
        <v>0.8625841737</v>
      </c>
      <c r="M76" s="1">
        <v>0.3191715777</v>
      </c>
      <c r="N76" s="1">
        <v>0.8257653713</v>
      </c>
      <c r="O76" s="2"/>
      <c r="P76" s="2"/>
      <c r="Q76" s="2"/>
      <c r="R76" s="2"/>
      <c r="S76" s="2"/>
      <c r="T76" s="2"/>
      <c r="U76" s="2"/>
      <c r="V76" s="2"/>
      <c r="W76" s="2"/>
      <c r="X76" s="2"/>
      <c r="Y76" s="2"/>
      <c r="Z76" s="2"/>
      <c r="AA76" s="2"/>
      <c r="AB76" s="2"/>
      <c r="AC76" s="2"/>
    </row>
    <row r="77">
      <c r="A77" s="1" t="s">
        <v>109</v>
      </c>
      <c r="B77" s="1" t="s">
        <v>50</v>
      </c>
      <c r="C77" s="1">
        <v>76.0</v>
      </c>
      <c r="D77" s="1">
        <v>5.237</v>
      </c>
      <c r="E77" s="1">
        <v>5.614798546</v>
      </c>
      <c r="F77" s="1">
        <v>9.694497108</v>
      </c>
      <c r="G77" s="1">
        <v>0.8811998367</v>
      </c>
      <c r="H77" s="1">
        <v>67.14218903</v>
      </c>
      <c r="I77" s="1">
        <v>0.6259062886</v>
      </c>
      <c r="J77" s="1">
        <v>-0.08489078283</v>
      </c>
      <c r="K77" s="1">
        <v>0.7556800246</v>
      </c>
      <c r="L77" s="1">
        <v>0.5191281438</v>
      </c>
      <c r="M77" s="1">
        <v>0.3497850895</v>
      </c>
      <c r="N77" s="1">
        <v>0.3515498936</v>
      </c>
      <c r="O77" s="2"/>
      <c r="P77" s="2"/>
      <c r="Q77" s="2"/>
      <c r="R77" s="2"/>
      <c r="S77" s="2"/>
      <c r="T77" s="2"/>
      <c r="U77" s="2"/>
      <c r="V77" s="2"/>
      <c r="W77" s="2"/>
      <c r="X77" s="2"/>
      <c r="Y77" s="2"/>
      <c r="Z77" s="2"/>
      <c r="AA77" s="2"/>
      <c r="AB77" s="2"/>
      <c r="AC77" s="2"/>
    </row>
    <row r="78">
      <c r="A78" s="1" t="s">
        <v>110</v>
      </c>
      <c r="B78" s="1" t="s">
        <v>32</v>
      </c>
      <c r="C78" s="1">
        <v>77.0</v>
      </c>
      <c r="D78" s="1">
        <v>5.235</v>
      </c>
      <c r="E78" s="1">
        <v>5.312482834</v>
      </c>
      <c r="F78" s="1">
        <v>8.915043831</v>
      </c>
      <c r="G78" s="1">
        <v>0.6411930919</v>
      </c>
      <c r="H78" s="1">
        <v>65.33885956</v>
      </c>
      <c r="I78" s="1">
        <v>0.814258039</v>
      </c>
      <c r="J78" s="1">
        <v>-0.2279193848</v>
      </c>
      <c r="K78" s="1">
        <v>0.8405024409</v>
      </c>
      <c r="L78" s="1">
        <v>0.5592882037</v>
      </c>
      <c r="M78" s="1">
        <v>0.3227159083</v>
      </c>
      <c r="N78" s="2"/>
      <c r="O78" s="2"/>
      <c r="P78" s="2"/>
      <c r="Q78" s="2"/>
      <c r="R78" s="2"/>
      <c r="S78" s="2"/>
      <c r="T78" s="2"/>
      <c r="U78" s="2"/>
      <c r="V78" s="2"/>
      <c r="W78" s="2"/>
      <c r="X78" s="2"/>
      <c r="Y78" s="2"/>
      <c r="Z78" s="2"/>
      <c r="AA78" s="2"/>
      <c r="AB78" s="2"/>
      <c r="AC78" s="2"/>
    </row>
    <row r="79">
      <c r="A79" s="1" t="s">
        <v>111</v>
      </c>
      <c r="B79" s="1" t="s">
        <v>75</v>
      </c>
      <c r="C79" s="1">
        <v>78.0</v>
      </c>
      <c r="D79" s="1">
        <v>5.234</v>
      </c>
      <c r="E79" s="1">
        <v>5.152279377</v>
      </c>
      <c r="F79" s="1">
        <v>9.65392971</v>
      </c>
      <c r="G79" s="1">
        <v>0.7870393991</v>
      </c>
      <c r="H79" s="1">
        <v>63.07531357</v>
      </c>
      <c r="I79" s="1">
        <v>0.7310304642</v>
      </c>
      <c r="J79" s="1">
        <v>-0.2474806607</v>
      </c>
      <c r="K79" s="1">
        <v>0.6525390148</v>
      </c>
      <c r="L79" s="1">
        <v>0.5923592448</v>
      </c>
      <c r="M79" s="1">
        <v>0.1983186603</v>
      </c>
      <c r="N79" s="1">
        <v>0.7665834427</v>
      </c>
      <c r="O79" s="2"/>
      <c r="P79" s="2"/>
      <c r="Q79" s="2"/>
      <c r="R79" s="2"/>
      <c r="S79" s="2"/>
      <c r="T79" s="2"/>
      <c r="U79" s="2"/>
      <c r="V79" s="2"/>
      <c r="W79" s="2"/>
      <c r="X79" s="2"/>
      <c r="Y79" s="2"/>
      <c r="Z79" s="2"/>
      <c r="AA79" s="2"/>
      <c r="AB79" s="2"/>
      <c r="AC79" s="2"/>
    </row>
    <row r="80">
      <c r="A80" s="1" t="s">
        <v>112</v>
      </c>
      <c r="B80" s="1" t="s">
        <v>35</v>
      </c>
      <c r="C80" s="1">
        <v>79.0</v>
      </c>
      <c r="D80" s="1">
        <v>5.23</v>
      </c>
      <c r="E80" s="1">
        <v>5.605202675</v>
      </c>
      <c r="F80" s="1">
        <v>9.594573975</v>
      </c>
      <c r="G80" s="1">
        <v>0.8943681121</v>
      </c>
      <c r="H80" s="1">
        <v>63.49599457</v>
      </c>
      <c r="I80" s="1">
        <v>0.8553590178</v>
      </c>
      <c r="J80" s="1">
        <v>-0.1270921826</v>
      </c>
      <c r="K80" s="1">
        <v>0.7604896426</v>
      </c>
      <c r="L80" s="1">
        <v>0.7389436364</v>
      </c>
      <c r="M80" s="1">
        <v>0.2747455239</v>
      </c>
      <c r="N80" s="1">
        <v>0.4599013329</v>
      </c>
      <c r="O80" s="2"/>
      <c r="P80" s="2"/>
      <c r="Q80" s="2"/>
      <c r="R80" s="2"/>
      <c r="S80" s="2"/>
      <c r="T80" s="2"/>
      <c r="U80" s="2"/>
      <c r="V80" s="2"/>
      <c r="W80" s="2"/>
      <c r="X80" s="2"/>
      <c r="Y80" s="2"/>
      <c r="Z80" s="2"/>
      <c r="AA80" s="2"/>
      <c r="AB80" s="2"/>
      <c r="AC80" s="2"/>
    </row>
    <row r="81">
      <c r="A81" s="1" t="s">
        <v>113</v>
      </c>
      <c r="B81" s="1" t="s">
        <v>15</v>
      </c>
      <c r="C81" s="1">
        <v>80.0</v>
      </c>
      <c r="D81" s="1">
        <v>5.227</v>
      </c>
      <c r="E81" s="1">
        <v>5.14824152</v>
      </c>
      <c r="F81" s="1">
        <v>10.11751747</v>
      </c>
      <c r="G81" s="1">
        <v>0.7528995275</v>
      </c>
      <c r="H81" s="1">
        <v>71.7803421</v>
      </c>
      <c r="I81" s="1">
        <v>0.4383000135</v>
      </c>
      <c r="J81" s="1">
        <v>-0.2967349887</v>
      </c>
      <c r="K81" s="1">
        <v>0.8722394705</v>
      </c>
      <c r="L81" s="1">
        <v>0.6029390097</v>
      </c>
      <c r="M81" s="1">
        <v>0.3328307569</v>
      </c>
      <c r="N81" s="1">
        <v>0.1398808956</v>
      </c>
      <c r="O81" s="2"/>
      <c r="P81" s="2"/>
      <c r="Q81" s="2"/>
      <c r="R81" s="2"/>
      <c r="S81" s="2"/>
      <c r="T81" s="2"/>
      <c r="U81" s="2"/>
      <c r="V81" s="2"/>
      <c r="W81" s="2"/>
      <c r="X81" s="2"/>
      <c r="Y81" s="2"/>
      <c r="Z81" s="2"/>
      <c r="AA81" s="2"/>
      <c r="AB81" s="2"/>
      <c r="AC81" s="2"/>
    </row>
    <row r="82">
      <c r="A82" s="1" t="s">
        <v>114</v>
      </c>
      <c r="B82" s="1" t="s">
        <v>32</v>
      </c>
      <c r="C82" s="1">
        <v>81.0</v>
      </c>
      <c r="D82" s="1">
        <v>5.225</v>
      </c>
      <c r="E82" s="1">
        <v>5.153989792</v>
      </c>
      <c r="F82" s="1">
        <v>9.491579056</v>
      </c>
      <c r="G82" s="1">
        <v>0.7765830159</v>
      </c>
      <c r="H82" s="1">
        <v>68.8638916</v>
      </c>
      <c r="I82" s="1">
        <v>0.6045541763</v>
      </c>
      <c r="J82" s="1">
        <v>-0.07502814382</v>
      </c>
      <c r="K82" s="1">
        <v>0.9107272625</v>
      </c>
      <c r="L82" s="1">
        <v>0.5154439211</v>
      </c>
      <c r="M82" s="1">
        <v>0.2435492128</v>
      </c>
      <c r="N82" s="1">
        <v>0.2177180946</v>
      </c>
      <c r="O82" s="2"/>
      <c r="P82" s="2"/>
      <c r="Q82" s="2"/>
      <c r="R82" s="2"/>
      <c r="S82" s="2"/>
      <c r="T82" s="2"/>
      <c r="U82" s="2"/>
      <c r="V82" s="2"/>
      <c r="W82" s="2"/>
      <c r="X82" s="2"/>
      <c r="Y82" s="2"/>
      <c r="Z82" s="2"/>
      <c r="AA82" s="2"/>
      <c r="AB82" s="2"/>
      <c r="AC82" s="2"/>
    </row>
    <row r="83">
      <c r="A83" s="1" t="s">
        <v>115</v>
      </c>
      <c r="B83" s="1" t="s">
        <v>15</v>
      </c>
      <c r="C83" s="1">
        <v>82.0</v>
      </c>
      <c r="D83" s="1">
        <v>5.195</v>
      </c>
      <c r="E83" s="1">
        <v>5.711499214</v>
      </c>
      <c r="F83" s="1">
        <v>10.23670864</v>
      </c>
      <c r="G83" s="1">
        <v>0.8999848366</v>
      </c>
      <c r="H83" s="1">
        <v>72.15874481</v>
      </c>
      <c r="I83" s="1">
        <v>0.9050656557</v>
      </c>
      <c r="J83" s="1">
        <v>-0.1825983971</v>
      </c>
      <c r="K83" s="1">
        <v>0.8809705377</v>
      </c>
      <c r="L83" s="1">
        <v>0.6491510868</v>
      </c>
      <c r="M83" s="1">
        <v>0.2942725718</v>
      </c>
      <c r="N83" s="1">
        <v>0.5010881424</v>
      </c>
      <c r="O83" s="2"/>
      <c r="P83" s="2"/>
      <c r="Q83" s="2"/>
      <c r="R83" s="2"/>
      <c r="S83" s="2"/>
      <c r="T83" s="2"/>
      <c r="U83" s="2"/>
      <c r="V83" s="2"/>
      <c r="W83" s="2"/>
      <c r="X83" s="2"/>
      <c r="Y83" s="2"/>
      <c r="Z83" s="2"/>
      <c r="AA83" s="2"/>
      <c r="AB83" s="2"/>
      <c r="AC83" s="2"/>
    </row>
    <row r="84">
      <c r="A84" s="1" t="s">
        <v>116</v>
      </c>
      <c r="B84" s="1" t="s">
        <v>50</v>
      </c>
      <c r="C84" s="1">
        <v>83.0</v>
      </c>
      <c r="D84" s="1">
        <v>5.182</v>
      </c>
      <c r="E84" s="1">
        <v>5.089902401</v>
      </c>
      <c r="F84" s="1">
        <v>9.371712685</v>
      </c>
      <c r="G84" s="1">
        <v>0.7752952576</v>
      </c>
      <c r="H84" s="1">
        <v>67.99448395</v>
      </c>
      <c r="I84" s="1">
        <v>0.563798666</v>
      </c>
      <c r="J84" s="1">
        <v>0.08958946168</v>
      </c>
      <c r="K84" s="1">
        <v>0.9233430624</v>
      </c>
      <c r="L84" s="1">
        <v>0.5973416567</v>
      </c>
      <c r="M84" s="1">
        <v>0.2707455158</v>
      </c>
      <c r="N84" s="1">
        <v>0.1263797134</v>
      </c>
      <c r="O84" s="2"/>
      <c r="P84" s="2"/>
      <c r="Q84" s="2"/>
      <c r="R84" s="2"/>
      <c r="S84" s="2"/>
      <c r="T84" s="2"/>
      <c r="U84" s="2"/>
      <c r="V84" s="2"/>
      <c r="W84" s="2"/>
      <c r="X84" s="2"/>
      <c r="Y84" s="2"/>
      <c r="Z84" s="2"/>
      <c r="AA84" s="2"/>
      <c r="AB84" s="2"/>
      <c r="AC84" s="2"/>
    </row>
    <row r="85">
      <c r="A85" s="1" t="s">
        <v>117</v>
      </c>
      <c r="B85" s="1" t="s">
        <v>35</v>
      </c>
      <c r="C85" s="1">
        <v>84.0</v>
      </c>
      <c r="D85" s="1">
        <v>5.181</v>
      </c>
      <c r="E85" s="1">
        <v>6.019985676</v>
      </c>
      <c r="F85" s="1">
        <v>8.404379845</v>
      </c>
      <c r="G85" s="1">
        <v>0.8433549404</v>
      </c>
      <c r="H85" s="1">
        <v>63.75267029</v>
      </c>
      <c r="I85" s="1">
        <v>0.8983774185</v>
      </c>
      <c r="J85" s="1">
        <v>0.08007407188</v>
      </c>
      <c r="K85" s="1">
        <v>0.7834294438</v>
      </c>
      <c r="L85" s="1">
        <v>0.8422009349</v>
      </c>
      <c r="M85" s="1">
        <v>0.2483833432</v>
      </c>
      <c r="N85" s="1">
        <v>0.4955850244</v>
      </c>
      <c r="O85" s="2"/>
      <c r="P85" s="2"/>
      <c r="Q85" s="2"/>
      <c r="R85" s="2"/>
      <c r="S85" s="2"/>
      <c r="T85" s="2"/>
      <c r="U85" s="2"/>
      <c r="V85" s="2"/>
      <c r="W85" s="2"/>
      <c r="X85" s="2"/>
      <c r="Y85" s="2"/>
      <c r="Z85" s="2"/>
      <c r="AA85" s="2"/>
      <c r="AB85" s="2"/>
      <c r="AC85" s="2"/>
    </row>
    <row r="86">
      <c r="A86" s="1" t="s">
        <v>118</v>
      </c>
      <c r="B86" s="1" t="s">
        <v>50</v>
      </c>
      <c r="C86" s="1">
        <v>85.0</v>
      </c>
      <c r="D86" s="1">
        <v>5.175</v>
      </c>
      <c r="E86" s="1">
        <v>5.233866692</v>
      </c>
      <c r="F86" s="1">
        <v>9.50363636</v>
      </c>
      <c r="G86" s="1">
        <v>0.7999551296</v>
      </c>
      <c r="H86" s="1">
        <v>65.8757782</v>
      </c>
      <c r="I86" s="1">
        <v>0.752106607</v>
      </c>
      <c r="J86" s="1">
        <v>-0.06272842735</v>
      </c>
      <c r="K86" s="1">
        <v>0.8556972742</v>
      </c>
      <c r="L86" s="1">
        <v>0.5024598837</v>
      </c>
      <c r="M86" s="1">
        <v>0.2993905842</v>
      </c>
      <c r="N86" s="1">
        <v>0.4429164529</v>
      </c>
      <c r="O86" s="2"/>
      <c r="P86" s="2"/>
      <c r="Q86" s="2"/>
      <c r="R86" s="2"/>
      <c r="S86" s="2"/>
      <c r="T86" s="2"/>
      <c r="U86" s="2"/>
      <c r="V86" s="2"/>
      <c r="W86" s="2"/>
      <c r="X86" s="2"/>
      <c r="Y86" s="2"/>
      <c r="Z86" s="2"/>
      <c r="AA86" s="2"/>
      <c r="AB86" s="2"/>
      <c r="AC86" s="2"/>
    </row>
    <row r="87">
      <c r="A87" s="1" t="s">
        <v>119</v>
      </c>
      <c r="B87" s="1" t="s">
        <v>91</v>
      </c>
      <c r="C87" s="1">
        <v>86.0</v>
      </c>
      <c r="D87" s="1">
        <v>5.074</v>
      </c>
      <c r="E87" s="1">
        <v>5.321928024</v>
      </c>
      <c r="F87" s="1">
        <v>8.58562088</v>
      </c>
      <c r="G87" s="1">
        <v>0.7334685326</v>
      </c>
      <c r="H87" s="1">
        <v>45.8731575</v>
      </c>
      <c r="I87" s="1">
        <v>0.8259055614</v>
      </c>
      <c r="J87" s="1">
        <v>0.1133014858</v>
      </c>
      <c r="K87" s="1">
        <v>0.8348919749</v>
      </c>
      <c r="L87" s="1">
        <v>0.7249905467</v>
      </c>
      <c r="M87" s="1">
        <v>0.2359687686</v>
      </c>
      <c r="N87" s="1">
        <v>0.5587907434</v>
      </c>
      <c r="O87" s="2"/>
      <c r="P87" s="2"/>
      <c r="Q87" s="2"/>
      <c r="R87" s="2"/>
      <c r="S87" s="2"/>
      <c r="T87" s="2"/>
      <c r="U87" s="2"/>
      <c r="V87" s="2"/>
      <c r="W87" s="2"/>
      <c r="X87" s="2"/>
      <c r="Y87" s="2"/>
      <c r="Z87" s="2"/>
      <c r="AA87" s="2"/>
      <c r="AB87" s="2"/>
      <c r="AC87" s="2"/>
    </row>
    <row r="88">
      <c r="A88" s="1" t="s">
        <v>120</v>
      </c>
      <c r="B88" s="1" t="s">
        <v>54</v>
      </c>
      <c r="C88" s="1">
        <v>87.0</v>
      </c>
      <c r="D88" s="1">
        <v>5.074</v>
      </c>
      <c r="E88" s="1">
        <v>5.175278664</v>
      </c>
      <c r="F88" s="1">
        <v>8.7426548</v>
      </c>
      <c r="G88" s="2"/>
      <c r="H88" s="1">
        <v>66.24576569</v>
      </c>
      <c r="I88" s="2"/>
      <c r="J88" s="2"/>
      <c r="K88" s="2"/>
      <c r="L88" s="2"/>
      <c r="M88" s="2"/>
      <c r="N88" s="2"/>
      <c r="O88" s="2"/>
      <c r="P88" s="2"/>
      <c r="Q88" s="2"/>
      <c r="R88" s="2"/>
      <c r="S88" s="2"/>
      <c r="T88" s="2"/>
      <c r="U88" s="2"/>
      <c r="V88" s="2"/>
      <c r="W88" s="2"/>
      <c r="X88" s="2"/>
      <c r="Y88" s="2"/>
      <c r="Z88" s="2"/>
      <c r="AA88" s="2"/>
      <c r="AB88" s="2"/>
      <c r="AC88" s="2"/>
    </row>
    <row r="89">
      <c r="A89" s="1" t="s">
        <v>121</v>
      </c>
      <c r="B89" s="1" t="s">
        <v>75</v>
      </c>
      <c r="C89" s="1">
        <v>88.0</v>
      </c>
      <c r="D89" s="1">
        <v>5.041</v>
      </c>
      <c r="E89" s="1">
        <v>5.829234123</v>
      </c>
      <c r="F89" s="1">
        <v>7.956589699</v>
      </c>
      <c r="G89" s="1">
        <v>0.6626933217</v>
      </c>
      <c r="H89" s="1">
        <v>62.97124863</v>
      </c>
      <c r="I89" s="1">
        <v>0.832002461</v>
      </c>
      <c r="J89" s="1">
        <v>0.1249361858</v>
      </c>
      <c r="K89" s="1">
        <v>0.7183368802</v>
      </c>
      <c r="L89" s="1">
        <v>0.6026676893</v>
      </c>
      <c r="M89" s="1">
        <v>0.2777253389</v>
      </c>
      <c r="N89" s="1">
        <v>0.9297930598</v>
      </c>
      <c r="O89" s="2"/>
      <c r="P89" s="2"/>
      <c r="Q89" s="2"/>
      <c r="R89" s="2"/>
      <c r="S89" s="2"/>
      <c r="T89" s="2"/>
      <c r="U89" s="2"/>
      <c r="V89" s="2"/>
      <c r="W89" s="2"/>
      <c r="X89" s="2"/>
      <c r="Y89" s="2"/>
      <c r="Z89" s="2"/>
      <c r="AA89" s="2"/>
      <c r="AB89" s="2"/>
      <c r="AC89" s="2"/>
    </row>
    <row r="90">
      <c r="A90" s="1" t="s">
        <v>122</v>
      </c>
      <c r="B90" s="1" t="s">
        <v>75</v>
      </c>
      <c r="C90" s="1">
        <v>89.0</v>
      </c>
      <c r="D90" s="1">
        <v>5.004</v>
      </c>
      <c r="E90" s="1">
        <v>5.629536629</v>
      </c>
      <c r="F90" s="1">
        <v>8.11204052</v>
      </c>
      <c r="G90" s="1">
        <v>0.882586658</v>
      </c>
      <c r="H90" s="1">
        <v>62.89964676</v>
      </c>
      <c r="I90" s="1">
        <v>0.859389782</v>
      </c>
      <c r="J90" s="1">
        <v>0.166667372</v>
      </c>
      <c r="K90" s="1">
        <v>0.874494493</v>
      </c>
      <c r="L90" s="1">
        <v>0.7551252246</v>
      </c>
      <c r="M90" s="1">
        <v>0.1604383141</v>
      </c>
      <c r="N90" s="1">
        <v>0.5616727471</v>
      </c>
      <c r="O90" s="2"/>
      <c r="P90" s="2"/>
      <c r="Q90" s="2"/>
      <c r="R90" s="2"/>
      <c r="S90" s="2"/>
      <c r="T90" s="2"/>
      <c r="U90" s="2"/>
      <c r="V90" s="2"/>
      <c r="W90" s="2"/>
      <c r="X90" s="2"/>
      <c r="Y90" s="2"/>
      <c r="Z90" s="2"/>
      <c r="AA90" s="2"/>
      <c r="AB90" s="2"/>
      <c r="AC90" s="2"/>
    </row>
    <row r="91">
      <c r="A91" s="1" t="s">
        <v>123</v>
      </c>
      <c r="B91" s="1" t="s">
        <v>107</v>
      </c>
      <c r="C91" s="1">
        <v>90.0</v>
      </c>
      <c r="D91" s="1">
        <v>4.962</v>
      </c>
      <c r="E91" s="1">
        <v>4.736692429</v>
      </c>
      <c r="F91" s="1">
        <v>7.801309109</v>
      </c>
      <c r="G91" s="1">
        <v>0.8163833022</v>
      </c>
      <c r="H91" s="1">
        <v>61.26595688</v>
      </c>
      <c r="I91" s="1">
        <v>0.8451476097</v>
      </c>
      <c r="J91" s="1">
        <v>0.1465111375</v>
      </c>
      <c r="K91" s="1">
        <v>0.7701771259</v>
      </c>
      <c r="L91" s="1">
        <v>0.5705770254</v>
      </c>
      <c r="M91" s="1">
        <v>0.3759779334</v>
      </c>
      <c r="N91" s="1">
        <v>0.5595785379</v>
      </c>
      <c r="O91" s="2"/>
      <c r="P91" s="2"/>
      <c r="Q91" s="2"/>
      <c r="R91" s="2"/>
      <c r="S91" s="2"/>
      <c r="T91" s="2"/>
      <c r="U91" s="2"/>
      <c r="V91" s="2"/>
      <c r="W91" s="2"/>
      <c r="X91" s="2"/>
      <c r="Y91" s="2"/>
      <c r="Z91" s="2"/>
      <c r="AA91" s="2"/>
      <c r="AB91" s="2"/>
      <c r="AC91" s="2"/>
    </row>
    <row r="92">
      <c r="A92" s="1" t="s">
        <v>124</v>
      </c>
      <c r="B92" s="1" t="s">
        <v>62</v>
      </c>
      <c r="C92" s="1">
        <v>91.0</v>
      </c>
      <c r="D92" s="1">
        <v>4.955</v>
      </c>
      <c r="E92" s="1">
        <v>5.333850384</v>
      </c>
      <c r="F92" s="1">
        <v>9.318548203</v>
      </c>
      <c r="G92" s="1">
        <v>0.9242507815</v>
      </c>
      <c r="H92" s="1">
        <v>62.31261063</v>
      </c>
      <c r="I92" s="1">
        <v>0.6746274233</v>
      </c>
      <c r="J92" s="1">
        <v>0.1064513475</v>
      </c>
      <c r="K92" s="1">
        <v>0.8649522066</v>
      </c>
      <c r="L92" s="1">
        <v>0.6751652956</v>
      </c>
      <c r="M92" s="1">
        <v>0.2135995179</v>
      </c>
      <c r="N92" s="1">
        <v>0.2750583589</v>
      </c>
      <c r="O92" s="2"/>
      <c r="P92" s="2"/>
      <c r="Q92" s="2"/>
      <c r="R92" s="2"/>
      <c r="S92" s="2"/>
      <c r="T92" s="2"/>
      <c r="U92" s="2"/>
      <c r="V92" s="2"/>
      <c r="W92" s="2"/>
      <c r="X92" s="2"/>
      <c r="Y92" s="2"/>
      <c r="Z92" s="2"/>
      <c r="AA92" s="2"/>
      <c r="AB92" s="2"/>
      <c r="AC92" s="2"/>
    </row>
    <row r="93">
      <c r="A93" s="1" t="s">
        <v>125</v>
      </c>
      <c r="B93" s="1" t="s">
        <v>91</v>
      </c>
      <c r="C93" s="1">
        <v>92.0</v>
      </c>
      <c r="D93" s="1">
        <v>4.829</v>
      </c>
      <c r="E93" s="1">
        <v>4.513655186</v>
      </c>
      <c r="F93" s="1">
        <v>9.405202866</v>
      </c>
      <c r="G93" s="1">
        <v>0.8703132868</v>
      </c>
      <c r="H93" s="1">
        <v>55.22930908</v>
      </c>
      <c r="I93" s="1">
        <v>0.7874279022</v>
      </c>
      <c r="J93" s="1">
        <v>-0.139256224</v>
      </c>
      <c r="K93" s="1">
        <v>0.8647819161</v>
      </c>
      <c r="L93" s="1">
        <v>0.7848007083</v>
      </c>
      <c r="M93" s="1">
        <v>0.2681752443</v>
      </c>
      <c r="N93" s="1">
        <v>0.423274219</v>
      </c>
      <c r="O93" s="2"/>
      <c r="P93" s="2"/>
      <c r="Q93" s="2"/>
      <c r="R93" s="2"/>
      <c r="S93" s="2"/>
      <c r="T93" s="2"/>
      <c r="U93" s="2"/>
      <c r="V93" s="2"/>
      <c r="W93" s="2"/>
      <c r="X93" s="2"/>
      <c r="Y93" s="2"/>
      <c r="Z93" s="2"/>
      <c r="AA93" s="2"/>
      <c r="AB93" s="2"/>
      <c r="AC93" s="2"/>
    </row>
    <row r="94">
      <c r="A94" s="1" t="s">
        <v>126</v>
      </c>
      <c r="B94" s="1" t="s">
        <v>32</v>
      </c>
      <c r="C94" s="1">
        <v>93.0</v>
      </c>
      <c r="D94" s="1">
        <v>4.805</v>
      </c>
      <c r="E94" s="1">
        <v>4.124342918</v>
      </c>
      <c r="F94" s="1">
        <v>9.294288635</v>
      </c>
      <c r="G94" s="1">
        <v>0.7173815966</v>
      </c>
      <c r="H94" s="1">
        <v>65.88056183</v>
      </c>
      <c r="I94" s="1">
        <v>0.4779566526</v>
      </c>
      <c r="J94" s="1">
        <v>-0.2335311621</v>
      </c>
      <c r="K94" s="1">
        <v>0.8688267469</v>
      </c>
      <c r="L94" s="1">
        <v>0.4209618866</v>
      </c>
      <c r="M94" s="1">
        <v>0.3771968484</v>
      </c>
      <c r="N94" s="1">
        <v>0.2508273125</v>
      </c>
      <c r="O94" s="2"/>
      <c r="P94" s="2"/>
      <c r="Q94" s="2"/>
      <c r="R94" s="2"/>
      <c r="S94" s="2"/>
      <c r="T94" s="2"/>
      <c r="U94" s="2"/>
      <c r="V94" s="2"/>
      <c r="W94" s="2"/>
      <c r="X94" s="2"/>
      <c r="Y94" s="2"/>
      <c r="Z94" s="2"/>
      <c r="AA94" s="2"/>
      <c r="AB94" s="2"/>
      <c r="AC94" s="2"/>
    </row>
    <row r="95">
      <c r="A95" s="1" t="s">
        <v>127</v>
      </c>
      <c r="B95" s="1" t="s">
        <v>32</v>
      </c>
      <c r="C95" s="1">
        <v>94.0</v>
      </c>
      <c r="D95" s="1">
        <v>4.775</v>
      </c>
      <c r="E95" s="1">
        <v>4.62813282</v>
      </c>
      <c r="F95" s="2"/>
      <c r="G95" s="1">
        <v>0.8243451118</v>
      </c>
      <c r="H95" s="1">
        <v>63.07249832</v>
      </c>
      <c r="I95" s="1">
        <v>0.6316112876</v>
      </c>
      <c r="J95" s="2"/>
      <c r="K95" s="1">
        <v>0.8306463361</v>
      </c>
      <c r="L95" s="1">
        <v>0.5967655778</v>
      </c>
      <c r="M95" s="1">
        <v>0.4160720408</v>
      </c>
      <c r="N95" s="1">
        <v>0.4144009352</v>
      </c>
      <c r="O95" s="2"/>
      <c r="P95" s="2"/>
      <c r="Q95" s="2"/>
      <c r="R95" s="2"/>
      <c r="S95" s="2"/>
      <c r="T95" s="2"/>
      <c r="U95" s="2"/>
      <c r="V95" s="2"/>
      <c r="W95" s="2"/>
      <c r="X95" s="2"/>
      <c r="Y95" s="2"/>
      <c r="Z95" s="2"/>
      <c r="AA95" s="2"/>
      <c r="AB95" s="2"/>
      <c r="AC95" s="2"/>
    </row>
    <row r="96">
      <c r="A96" s="1" t="s">
        <v>128</v>
      </c>
      <c r="B96" s="1" t="s">
        <v>32</v>
      </c>
      <c r="C96" s="1">
        <v>95.0</v>
      </c>
      <c r="D96" s="1">
        <v>4.735</v>
      </c>
      <c r="E96" s="1">
        <v>3.929344177</v>
      </c>
      <c r="F96" s="1">
        <v>9.260223389</v>
      </c>
      <c r="G96" s="1">
        <v>0.6382263899</v>
      </c>
      <c r="H96" s="1">
        <v>61.5737915</v>
      </c>
      <c r="I96" s="1">
        <v>0.5925047994</v>
      </c>
      <c r="J96" s="1">
        <v>-0.161944747</v>
      </c>
      <c r="K96" s="2"/>
      <c r="L96" s="1">
        <v>0.5393225551</v>
      </c>
      <c r="M96" s="1">
        <v>0.4144937992</v>
      </c>
      <c r="N96" s="2"/>
      <c r="O96" s="2"/>
      <c r="P96" s="2"/>
      <c r="Q96" s="2"/>
      <c r="R96" s="2"/>
      <c r="S96" s="2"/>
      <c r="T96" s="2"/>
      <c r="U96" s="2"/>
      <c r="V96" s="2"/>
      <c r="W96" s="2"/>
      <c r="X96" s="2"/>
      <c r="Y96" s="2"/>
      <c r="Z96" s="2"/>
      <c r="AA96" s="2"/>
      <c r="AB96" s="2"/>
      <c r="AC96" s="2"/>
    </row>
    <row r="97">
      <c r="A97" s="1" t="s">
        <v>129</v>
      </c>
      <c r="B97" s="1" t="s">
        <v>50</v>
      </c>
      <c r="C97" s="1">
        <v>96.0</v>
      </c>
      <c r="D97" s="1">
        <v>4.714</v>
      </c>
      <c r="E97" s="1">
        <v>5.096901894</v>
      </c>
      <c r="F97" s="1">
        <v>9.822961807</v>
      </c>
      <c r="G97" s="1">
        <v>0.9417545795</v>
      </c>
      <c r="H97" s="1">
        <v>66.4154892</v>
      </c>
      <c r="I97" s="1">
        <v>0.6890470386</v>
      </c>
      <c r="J97" s="1">
        <v>-0.1600386649</v>
      </c>
      <c r="K97" s="1">
        <v>0.9107997417</v>
      </c>
      <c r="L97" s="1">
        <v>0.6142167449</v>
      </c>
      <c r="M97" s="1">
        <v>0.188637346</v>
      </c>
      <c r="N97" s="1">
        <v>0.3260879517</v>
      </c>
      <c r="O97" s="2"/>
      <c r="P97" s="2"/>
      <c r="Q97" s="2"/>
      <c r="R97" s="2"/>
      <c r="S97" s="2"/>
      <c r="T97" s="2"/>
      <c r="U97" s="2"/>
      <c r="V97" s="2"/>
      <c r="W97" s="2"/>
      <c r="X97" s="2"/>
      <c r="Y97" s="2"/>
      <c r="Z97" s="2"/>
      <c r="AA97" s="2"/>
      <c r="AB97" s="2"/>
      <c r="AC97" s="2"/>
    </row>
    <row r="98">
      <c r="A98" s="1" t="s">
        <v>130</v>
      </c>
      <c r="B98" s="1" t="s">
        <v>91</v>
      </c>
      <c r="C98" s="1">
        <v>97.0</v>
      </c>
      <c r="D98" s="1">
        <v>4.709</v>
      </c>
      <c r="E98" s="1">
        <v>4.089562416</v>
      </c>
      <c r="F98" s="1">
        <v>7.253018379</v>
      </c>
      <c r="G98" s="1">
        <v>0.6522871256</v>
      </c>
      <c r="H98" s="1">
        <v>44.38652802</v>
      </c>
      <c r="I98" s="1">
        <v>0.7106135488</v>
      </c>
      <c r="J98" s="1">
        <v>0.08922567964</v>
      </c>
      <c r="K98" s="1">
        <v>0.8483983278</v>
      </c>
      <c r="L98" s="1">
        <v>0.6003682017</v>
      </c>
      <c r="M98" s="1">
        <v>0.4950400293</v>
      </c>
      <c r="N98" s="1">
        <v>0.7375169396</v>
      </c>
      <c r="O98" s="2"/>
      <c r="P98" s="2"/>
      <c r="Q98" s="2"/>
      <c r="R98" s="2"/>
      <c r="S98" s="2"/>
      <c r="T98" s="2"/>
      <c r="U98" s="2"/>
      <c r="V98" s="2"/>
      <c r="W98" s="2"/>
      <c r="X98" s="2"/>
      <c r="Y98" s="2"/>
      <c r="Z98" s="2"/>
      <c r="AA98" s="2"/>
      <c r="AB98" s="2"/>
      <c r="AC98" s="2"/>
    </row>
    <row r="99">
      <c r="A99" s="1" t="s">
        <v>131</v>
      </c>
      <c r="B99" s="1" t="s">
        <v>91</v>
      </c>
      <c r="C99" s="1">
        <v>98.0</v>
      </c>
      <c r="D99" s="1">
        <v>4.695</v>
      </c>
      <c r="E99" s="1">
        <v>5.07405138</v>
      </c>
      <c r="F99" s="1">
        <v>8.128399849</v>
      </c>
      <c r="G99" s="1">
        <v>0.6945964098</v>
      </c>
      <c r="H99" s="1">
        <v>50.14022446</v>
      </c>
      <c r="I99" s="1">
        <v>0.7669450045</v>
      </c>
      <c r="J99" s="1">
        <v>-0.03105563112</v>
      </c>
      <c r="K99" s="1">
        <v>0.8435856104</v>
      </c>
      <c r="L99" s="1">
        <v>0.6323387623</v>
      </c>
      <c r="M99" s="1">
        <v>0.3774987459</v>
      </c>
      <c r="N99" s="1">
        <v>0.5787755251</v>
      </c>
      <c r="O99" s="2"/>
      <c r="P99" s="2"/>
      <c r="Q99" s="2"/>
      <c r="R99" s="2"/>
      <c r="S99" s="2"/>
      <c r="T99" s="2"/>
      <c r="U99" s="2"/>
      <c r="V99" s="2"/>
      <c r="W99" s="2"/>
      <c r="X99" s="2"/>
      <c r="Y99" s="2"/>
      <c r="Z99" s="2"/>
      <c r="AA99" s="2"/>
      <c r="AB99" s="2"/>
      <c r="AC99" s="2"/>
    </row>
    <row r="100">
      <c r="A100" s="1" t="s">
        <v>132</v>
      </c>
      <c r="B100" s="1" t="s">
        <v>32</v>
      </c>
      <c r="C100" s="1">
        <v>99.0</v>
      </c>
      <c r="D100" s="1">
        <v>4.692</v>
      </c>
      <c r="E100" s="1">
        <v>4.716783047</v>
      </c>
      <c r="F100" s="1">
        <v>9.853448868</v>
      </c>
      <c r="G100" s="1">
        <v>0.7142329216</v>
      </c>
      <c r="H100" s="1">
        <v>65.96455383</v>
      </c>
      <c r="I100" s="1">
        <v>0.7306351662</v>
      </c>
      <c r="J100" s="1">
        <v>0.1827351153</v>
      </c>
      <c r="K100" s="1">
        <v>0.7149413228</v>
      </c>
      <c r="L100" s="1">
        <v>0.6936660409</v>
      </c>
      <c r="M100" s="1">
        <v>0.4385339022</v>
      </c>
      <c r="N100" s="2"/>
      <c r="O100" s="2"/>
      <c r="P100" s="2"/>
      <c r="Q100" s="2"/>
      <c r="R100" s="2"/>
      <c r="S100" s="2"/>
      <c r="T100" s="2"/>
      <c r="U100" s="2"/>
      <c r="V100" s="2"/>
      <c r="W100" s="2"/>
      <c r="X100" s="2"/>
      <c r="Y100" s="2"/>
      <c r="Z100" s="2"/>
      <c r="AA100" s="2"/>
      <c r="AB100" s="2"/>
      <c r="AC100" s="2"/>
    </row>
    <row r="101">
      <c r="A101" s="1" t="s">
        <v>133</v>
      </c>
      <c r="B101" s="1" t="s">
        <v>50</v>
      </c>
      <c r="C101" s="1">
        <v>100.0</v>
      </c>
      <c r="D101" s="1">
        <v>4.644</v>
      </c>
      <c r="E101" s="1">
        <v>4.639548302</v>
      </c>
      <c r="F101" s="1">
        <v>9.373718262</v>
      </c>
      <c r="G101" s="1">
        <v>0.6376982927</v>
      </c>
      <c r="H101" s="1">
        <v>69.05165863</v>
      </c>
      <c r="I101" s="1">
        <v>0.7496110201</v>
      </c>
      <c r="J101" s="1">
        <v>-0.03514037654</v>
      </c>
      <c r="K101" s="1">
        <v>0.876134634</v>
      </c>
      <c r="L101" s="1">
        <v>0.6692408919</v>
      </c>
      <c r="M101" s="1">
        <v>0.33388412</v>
      </c>
      <c r="N101" s="1">
        <v>0.4577375352</v>
      </c>
      <c r="O101" s="2"/>
      <c r="P101" s="2"/>
      <c r="Q101" s="2"/>
      <c r="R101" s="2"/>
      <c r="S101" s="2"/>
      <c r="T101" s="2"/>
      <c r="U101" s="2"/>
      <c r="V101" s="2"/>
      <c r="W101" s="2"/>
      <c r="X101" s="2"/>
      <c r="Y101" s="2"/>
      <c r="Z101" s="2"/>
      <c r="AA101" s="2"/>
      <c r="AB101" s="2"/>
      <c r="AC101" s="2"/>
    </row>
    <row r="102">
      <c r="A102" s="1" t="s">
        <v>134</v>
      </c>
      <c r="B102" s="1" t="s">
        <v>107</v>
      </c>
      <c r="C102" s="1">
        <v>101.0</v>
      </c>
      <c r="D102" s="1">
        <v>4.608</v>
      </c>
      <c r="E102" s="1">
        <v>4.309771061</v>
      </c>
      <c r="F102" s="1">
        <v>8.163092613</v>
      </c>
      <c r="G102" s="1">
        <v>0.7125527859</v>
      </c>
      <c r="H102" s="1">
        <v>62.50415421</v>
      </c>
      <c r="I102" s="1">
        <v>0.8962171674</v>
      </c>
      <c r="J102" s="1">
        <v>0.017536195</v>
      </c>
      <c r="K102" s="1">
        <v>0.6350144744</v>
      </c>
      <c r="L102" s="1">
        <v>0.5688270926</v>
      </c>
      <c r="M102" s="1">
        <v>0.2135057598</v>
      </c>
      <c r="N102" s="1">
        <v>0.8766464591</v>
      </c>
      <c r="O102" s="2"/>
      <c r="P102" s="2"/>
      <c r="Q102" s="2"/>
      <c r="R102" s="2"/>
      <c r="S102" s="2"/>
      <c r="T102" s="2"/>
      <c r="U102" s="2"/>
      <c r="V102" s="2"/>
      <c r="W102" s="2"/>
      <c r="X102" s="2"/>
      <c r="Y102" s="2"/>
      <c r="Z102" s="2"/>
      <c r="AA102" s="2"/>
      <c r="AB102" s="2"/>
      <c r="AC102" s="2"/>
    </row>
    <row r="103">
      <c r="A103" s="1" t="s">
        <v>135</v>
      </c>
      <c r="B103" s="1" t="s">
        <v>91</v>
      </c>
      <c r="C103" s="1">
        <v>102.0</v>
      </c>
      <c r="D103" s="1">
        <v>4.574</v>
      </c>
      <c r="E103" s="1">
        <v>4.441306114</v>
      </c>
      <c r="F103" s="1">
        <v>9.203362465</v>
      </c>
      <c r="G103" s="1">
        <v>0.8283390403</v>
      </c>
      <c r="H103" s="1">
        <v>55.49542618</v>
      </c>
      <c r="I103" s="1">
        <v>0.8104018569</v>
      </c>
      <c r="J103" s="1">
        <v>-0.2017658502</v>
      </c>
      <c r="K103" s="1">
        <v>0.8313028812</v>
      </c>
      <c r="L103" s="1">
        <v>0.7206782103</v>
      </c>
      <c r="M103" s="1">
        <v>0.2772521675</v>
      </c>
      <c r="N103" s="1">
        <v>0.7458536029</v>
      </c>
      <c r="O103" s="2"/>
      <c r="P103" s="2"/>
      <c r="Q103" s="2"/>
      <c r="R103" s="2"/>
      <c r="S103" s="2"/>
      <c r="T103" s="2"/>
      <c r="U103" s="2"/>
      <c r="V103" s="2"/>
      <c r="W103" s="2"/>
      <c r="X103" s="2"/>
      <c r="Y103" s="2"/>
      <c r="Z103" s="2"/>
      <c r="AA103" s="2"/>
      <c r="AB103" s="2"/>
      <c r="AC103" s="2"/>
    </row>
    <row r="104">
      <c r="A104" s="1" t="s">
        <v>136</v>
      </c>
      <c r="B104" s="1" t="s">
        <v>91</v>
      </c>
      <c r="C104" s="1">
        <v>103.0</v>
      </c>
      <c r="D104" s="1">
        <v>4.553</v>
      </c>
      <c r="E104" s="1">
        <v>4.475654125</v>
      </c>
      <c r="F104" s="1">
        <v>8.01025486</v>
      </c>
      <c r="G104" s="1">
        <v>0.7146043181</v>
      </c>
      <c r="H104" s="1">
        <v>58.68983841</v>
      </c>
      <c r="I104" s="1">
        <v>0.8533943892</v>
      </c>
      <c r="J104" s="1">
        <v>0.250179261</v>
      </c>
      <c r="K104" s="1">
        <v>0.8540003896</v>
      </c>
      <c r="L104" s="1">
        <v>0.788452208</v>
      </c>
      <c r="M104" s="1">
        <v>0.2302103043</v>
      </c>
      <c r="N104" s="1">
        <v>0.6378625631</v>
      </c>
      <c r="O104" s="2"/>
      <c r="P104" s="2"/>
      <c r="Q104" s="2"/>
      <c r="R104" s="2"/>
      <c r="S104" s="2"/>
      <c r="T104" s="2"/>
      <c r="U104" s="2"/>
      <c r="V104" s="2"/>
      <c r="W104" s="2"/>
      <c r="X104" s="2"/>
      <c r="Y104" s="2"/>
      <c r="Z104" s="2"/>
      <c r="AA104" s="2"/>
      <c r="AB104" s="2"/>
      <c r="AC104" s="2"/>
    </row>
    <row r="105">
      <c r="A105" s="1" t="s">
        <v>137</v>
      </c>
      <c r="B105" s="1" t="s">
        <v>91</v>
      </c>
      <c r="C105" s="1">
        <v>104.0</v>
      </c>
      <c r="D105" s="1">
        <v>4.55</v>
      </c>
      <c r="E105" s="1">
        <v>4.279863358</v>
      </c>
      <c r="F105" s="1">
        <v>7.046577454</v>
      </c>
      <c r="G105" s="1">
        <v>0.6784636974</v>
      </c>
      <c r="H105" s="1">
        <v>49.9577446</v>
      </c>
      <c r="I105" s="1">
        <v>0.8226705194</v>
      </c>
      <c r="J105" s="1">
        <v>-0.02150259726</v>
      </c>
      <c r="K105" s="1">
        <v>0.6821089387</v>
      </c>
      <c r="L105" s="1">
        <v>0.648381412</v>
      </c>
      <c r="M105" s="1">
        <v>0.3531765044</v>
      </c>
      <c r="N105" s="1">
        <v>0.7592343688</v>
      </c>
      <c r="O105" s="2"/>
      <c r="P105" s="2"/>
      <c r="Q105" s="2"/>
      <c r="R105" s="2"/>
      <c r="S105" s="2"/>
      <c r="T105" s="2"/>
      <c r="U105" s="2"/>
      <c r="V105" s="2"/>
      <c r="W105" s="2"/>
      <c r="X105" s="2"/>
      <c r="Y105" s="2"/>
      <c r="Z105" s="2"/>
      <c r="AA105" s="2"/>
      <c r="AB105" s="2"/>
      <c r="AC105" s="2"/>
    </row>
    <row r="106">
      <c r="A106" s="1" t="s">
        <v>138</v>
      </c>
      <c r="B106" s="1" t="s">
        <v>54</v>
      </c>
      <c r="C106" s="1">
        <v>105.0</v>
      </c>
      <c r="D106" s="1">
        <v>4.545</v>
      </c>
      <c r="E106" s="1">
        <v>4.154341698</v>
      </c>
      <c r="F106" s="1">
        <v>8.634504318</v>
      </c>
      <c r="G106" s="1">
        <v>0.7951838374</v>
      </c>
      <c r="H106" s="1">
        <v>57.64122009</v>
      </c>
      <c r="I106" s="1">
        <v>0.8860118389</v>
      </c>
      <c r="J106" s="1">
        <v>0.62870574</v>
      </c>
      <c r="K106" s="1">
        <v>0.6188215017</v>
      </c>
      <c r="L106" s="1">
        <v>0.74564749</v>
      </c>
      <c r="M106" s="1">
        <v>0.2822855413</v>
      </c>
      <c r="N106" s="1">
        <v>0.8241765499</v>
      </c>
      <c r="O106" s="2"/>
      <c r="P106" s="2"/>
      <c r="Q106" s="2"/>
      <c r="R106" s="2"/>
      <c r="S106" s="2"/>
      <c r="T106" s="2"/>
      <c r="U106" s="2"/>
      <c r="V106" s="2"/>
      <c r="W106" s="2"/>
      <c r="X106" s="2"/>
      <c r="Y106" s="2"/>
      <c r="Z106" s="2"/>
      <c r="AA106" s="2"/>
      <c r="AB106" s="2"/>
      <c r="AC106" s="2"/>
    </row>
    <row r="107">
      <c r="A107" s="1" t="s">
        <v>139</v>
      </c>
      <c r="B107" s="1" t="s">
        <v>91</v>
      </c>
      <c r="C107" s="1">
        <v>106.0</v>
      </c>
      <c r="D107" s="1">
        <v>4.535</v>
      </c>
      <c r="E107" s="1">
        <v>4.683024883</v>
      </c>
      <c r="F107" s="1">
        <v>7.811985493</v>
      </c>
      <c r="G107" s="1">
        <v>0.7437593341</v>
      </c>
      <c r="H107" s="1">
        <v>57.98087692</v>
      </c>
      <c r="I107" s="1">
        <v>0.6869370341</v>
      </c>
      <c r="J107" s="1">
        <v>-0.02906609885</v>
      </c>
      <c r="K107" s="1">
        <v>0.8252418637</v>
      </c>
      <c r="L107" s="1">
        <v>0.745732069</v>
      </c>
      <c r="M107" s="1">
        <v>0.290836066</v>
      </c>
      <c r="N107" s="1">
        <v>0.6107227802</v>
      </c>
      <c r="O107" s="2"/>
      <c r="P107" s="2"/>
      <c r="Q107" s="2"/>
      <c r="R107" s="2"/>
      <c r="S107" s="2"/>
      <c r="T107" s="2"/>
      <c r="U107" s="2"/>
      <c r="V107" s="2"/>
      <c r="W107" s="2"/>
      <c r="X107" s="2"/>
      <c r="Y107" s="2"/>
      <c r="Z107" s="2"/>
      <c r="AA107" s="2"/>
      <c r="AB107" s="2"/>
      <c r="AC107" s="2"/>
    </row>
    <row r="108">
      <c r="A108" s="1" t="s">
        <v>140</v>
      </c>
      <c r="B108" s="1" t="s">
        <v>91</v>
      </c>
      <c r="C108" s="1">
        <v>107.0</v>
      </c>
      <c r="D108" s="1">
        <v>4.514</v>
      </c>
      <c r="E108" s="1">
        <v>3.932777405</v>
      </c>
      <c r="F108" s="1">
        <v>8.211669922</v>
      </c>
      <c r="G108" s="1">
        <v>0.7437539101</v>
      </c>
      <c r="H108" s="1">
        <v>53.80378342</v>
      </c>
      <c r="I108" s="1">
        <v>0.8231685758</v>
      </c>
      <c r="J108" s="1">
        <v>0.129821524</v>
      </c>
      <c r="K108" s="1">
        <v>0.7395406365</v>
      </c>
      <c r="L108" s="1">
        <v>0.684623301</v>
      </c>
      <c r="M108" s="1">
        <v>0.3871888816</v>
      </c>
      <c r="N108" s="1">
        <v>0.7170040607</v>
      </c>
      <c r="O108" s="2"/>
      <c r="P108" s="2"/>
      <c r="Q108" s="2"/>
      <c r="R108" s="2"/>
      <c r="S108" s="2"/>
      <c r="T108" s="2"/>
      <c r="U108" s="2"/>
      <c r="V108" s="2"/>
      <c r="W108" s="2"/>
      <c r="X108" s="2"/>
      <c r="Y108" s="2"/>
      <c r="Z108" s="2"/>
      <c r="AA108" s="2"/>
      <c r="AB108" s="2"/>
      <c r="AC108" s="2"/>
    </row>
    <row r="109">
      <c r="A109" s="1" t="s">
        <v>141</v>
      </c>
      <c r="B109" s="1" t="s">
        <v>32</v>
      </c>
      <c r="C109" s="1">
        <v>108.0</v>
      </c>
      <c r="D109" s="1">
        <v>4.497</v>
      </c>
      <c r="E109" s="1">
        <v>4.462399006</v>
      </c>
      <c r="F109" s="1">
        <v>9.622719765</v>
      </c>
      <c r="G109" s="1">
        <v>0.6951093674</v>
      </c>
      <c r="H109" s="1">
        <v>61.04584503</v>
      </c>
      <c r="I109" s="1">
        <v>0.6277220249</v>
      </c>
      <c r="J109" s="1">
        <v>-0.03842903301</v>
      </c>
      <c r="K109" s="1">
        <v>0.7571088076</v>
      </c>
      <c r="L109" s="1">
        <v>0.5052885413</v>
      </c>
      <c r="M109" s="1">
        <v>0.5905387402</v>
      </c>
      <c r="N109" s="1">
        <v>0.4240507782</v>
      </c>
      <c r="O109" s="2"/>
      <c r="P109" s="2"/>
      <c r="Q109" s="2"/>
      <c r="R109" s="2"/>
      <c r="S109" s="2"/>
      <c r="T109" s="2"/>
      <c r="U109" s="2"/>
      <c r="V109" s="2"/>
      <c r="W109" s="2"/>
      <c r="X109" s="2"/>
      <c r="Y109" s="2"/>
      <c r="Z109" s="2"/>
      <c r="AA109" s="2"/>
      <c r="AB109" s="2"/>
      <c r="AC109" s="2"/>
    </row>
    <row r="110">
      <c r="A110" s="1" t="s">
        <v>142</v>
      </c>
      <c r="B110" s="1" t="s">
        <v>91</v>
      </c>
      <c r="C110" s="1">
        <v>109.0</v>
      </c>
      <c r="D110" s="1">
        <v>4.465</v>
      </c>
      <c r="E110" s="1">
        <v>4.782382965</v>
      </c>
      <c r="F110" s="1">
        <v>9.715631485</v>
      </c>
      <c r="G110" s="1">
        <v>0.8069411516</v>
      </c>
      <c r="H110" s="1">
        <v>57.1261673</v>
      </c>
      <c r="I110" s="1">
        <v>0.6523595452</v>
      </c>
      <c r="J110" s="1">
        <v>-0.2508322001</v>
      </c>
      <c r="K110" s="1">
        <v>0.8683055043</v>
      </c>
      <c r="L110" s="1">
        <v>0.6340471506</v>
      </c>
      <c r="M110" s="1">
        <v>0.4461242855</v>
      </c>
      <c r="N110" s="1">
        <v>0.2869892418</v>
      </c>
      <c r="O110" s="2"/>
      <c r="P110" s="2"/>
      <c r="Q110" s="2"/>
      <c r="R110" s="2"/>
      <c r="S110" s="2"/>
      <c r="T110" s="2"/>
      <c r="U110" s="2"/>
      <c r="V110" s="2"/>
      <c r="W110" s="2"/>
      <c r="X110" s="2"/>
      <c r="Y110" s="2"/>
      <c r="Z110" s="2"/>
      <c r="AA110" s="2"/>
      <c r="AB110" s="2"/>
      <c r="AC110" s="2"/>
    </row>
    <row r="111">
      <c r="A111" s="1" t="s">
        <v>143</v>
      </c>
      <c r="B111" s="1" t="s">
        <v>91</v>
      </c>
      <c r="C111" s="1">
        <v>110.0</v>
      </c>
      <c r="D111" s="1">
        <v>4.46</v>
      </c>
      <c r="E111" s="1">
        <v>4.180315495</v>
      </c>
      <c r="F111" s="1">
        <v>7.43928194</v>
      </c>
      <c r="G111" s="1">
        <v>0.7335397601</v>
      </c>
      <c r="H111" s="1">
        <v>56.72826767</v>
      </c>
      <c r="I111" s="1">
        <v>0.7171012163</v>
      </c>
      <c r="J111" s="1">
        <v>0.01187122427</v>
      </c>
      <c r="K111" s="1">
        <v>0.7568989396</v>
      </c>
      <c r="L111" s="1">
        <v>0.6085147858</v>
      </c>
      <c r="M111" s="1">
        <v>0.304436177</v>
      </c>
      <c r="N111" s="1">
        <v>0.7683542967</v>
      </c>
      <c r="O111" s="2"/>
      <c r="P111" s="2"/>
      <c r="Q111" s="2"/>
      <c r="R111" s="2"/>
      <c r="S111" s="2"/>
      <c r="T111" s="2"/>
      <c r="U111" s="2"/>
      <c r="V111" s="2"/>
      <c r="W111" s="2"/>
      <c r="X111" s="2"/>
      <c r="Y111" s="2"/>
      <c r="Z111" s="2"/>
      <c r="AA111" s="2"/>
      <c r="AB111" s="2"/>
      <c r="AC111" s="2"/>
    </row>
    <row r="112">
      <c r="A112" s="1" t="s">
        <v>144</v>
      </c>
      <c r="B112" s="1" t="s">
        <v>107</v>
      </c>
      <c r="C112" s="1">
        <v>111.0</v>
      </c>
      <c r="D112" s="1">
        <v>4.44</v>
      </c>
      <c r="E112" s="1">
        <v>4.330945492</v>
      </c>
      <c r="F112" s="1">
        <v>9.377954483</v>
      </c>
      <c r="G112" s="1">
        <v>0.8227705956</v>
      </c>
      <c r="H112" s="1">
        <v>65.29253387</v>
      </c>
      <c r="I112" s="1">
        <v>0.8270773888</v>
      </c>
      <c r="J112" s="1">
        <v>0.0845772326</v>
      </c>
      <c r="K112" s="1">
        <v>0.8442100286</v>
      </c>
      <c r="L112" s="1">
        <v>0.7949516177</v>
      </c>
      <c r="M112" s="1">
        <v>0.2697275281</v>
      </c>
      <c r="N112" s="1">
        <v>0.5175899267</v>
      </c>
      <c r="O112" s="2"/>
      <c r="P112" s="2"/>
      <c r="Q112" s="2"/>
      <c r="R112" s="2"/>
      <c r="S112" s="2"/>
      <c r="T112" s="2"/>
      <c r="U112" s="2"/>
      <c r="V112" s="2"/>
      <c r="W112" s="2"/>
      <c r="X112" s="2"/>
      <c r="Y112" s="2"/>
      <c r="Z112" s="2"/>
      <c r="AA112" s="2"/>
      <c r="AB112" s="2"/>
      <c r="AC112" s="2"/>
    </row>
    <row r="113">
      <c r="A113" s="1" t="s">
        <v>145</v>
      </c>
      <c r="B113" s="1" t="s">
        <v>75</v>
      </c>
      <c r="C113" s="1">
        <v>112.0</v>
      </c>
      <c r="D113" s="1">
        <v>4.376</v>
      </c>
      <c r="E113" s="1">
        <v>4.287736416</v>
      </c>
      <c r="F113" s="1">
        <v>9.034710884</v>
      </c>
      <c r="G113" s="1">
        <v>0.697924912</v>
      </c>
      <c r="H113" s="1">
        <v>65.12568665</v>
      </c>
      <c r="I113" s="1">
        <v>0.613697052</v>
      </c>
      <c r="J113" s="1">
        <v>-0.132166177</v>
      </c>
      <c r="K113" s="1">
        <v>0.8646833301</v>
      </c>
      <c r="L113" s="1">
        <v>0.6250138283</v>
      </c>
      <c r="M113" s="1">
        <v>0.4371487498</v>
      </c>
      <c r="N113" s="1">
        <v>0.2469009906</v>
      </c>
      <c r="O113" s="2"/>
      <c r="P113" s="2"/>
      <c r="Q113" s="2"/>
      <c r="R113" s="2"/>
      <c r="S113" s="2"/>
      <c r="T113" s="2"/>
      <c r="U113" s="2"/>
      <c r="V113" s="2"/>
      <c r="W113" s="2"/>
      <c r="X113" s="2"/>
      <c r="Y113" s="2"/>
      <c r="Z113" s="2"/>
      <c r="AA113" s="2"/>
      <c r="AB113" s="2"/>
      <c r="AC113" s="2"/>
    </row>
    <row r="114">
      <c r="A114" s="1" t="s">
        <v>146</v>
      </c>
      <c r="B114" s="1" t="s">
        <v>107</v>
      </c>
      <c r="C114" s="1">
        <v>113.0</v>
      </c>
      <c r="D114" s="1">
        <v>4.315</v>
      </c>
      <c r="E114" s="1">
        <v>4.046111107</v>
      </c>
      <c r="F114" s="1">
        <v>8.768456459</v>
      </c>
      <c r="G114" s="1">
        <v>0.6067674756</v>
      </c>
      <c r="H114" s="1">
        <v>59.50262833</v>
      </c>
      <c r="I114" s="1">
        <v>0.8858504295</v>
      </c>
      <c r="J114" s="1">
        <v>-0.05450280011</v>
      </c>
      <c r="K114" s="1">
        <v>0.7808027864</v>
      </c>
      <c r="L114" s="1">
        <v>0.6820909977</v>
      </c>
      <c r="M114" s="1">
        <v>0.3179367781</v>
      </c>
      <c r="N114" s="1">
        <v>0.8392783999</v>
      </c>
      <c r="O114" s="2"/>
      <c r="P114" s="2"/>
      <c r="Q114" s="2"/>
      <c r="R114" s="2"/>
      <c r="S114" s="2"/>
      <c r="T114" s="2"/>
      <c r="U114" s="2"/>
      <c r="V114" s="2"/>
      <c r="W114" s="2"/>
      <c r="X114" s="2"/>
      <c r="Y114" s="2"/>
      <c r="Z114" s="2"/>
      <c r="AA114" s="2"/>
      <c r="AB114" s="2"/>
      <c r="AC114" s="2"/>
    </row>
    <row r="115">
      <c r="A115" s="1" t="s">
        <v>147</v>
      </c>
      <c r="B115" s="1" t="s">
        <v>91</v>
      </c>
      <c r="C115" s="1">
        <v>114.0</v>
      </c>
      <c r="D115" s="1">
        <v>4.292</v>
      </c>
      <c r="E115" s="1">
        <v>4.678159714</v>
      </c>
      <c r="F115" s="1">
        <v>8.187707901</v>
      </c>
      <c r="G115" s="1">
        <v>0.7792252302</v>
      </c>
      <c r="H115" s="1">
        <v>53.33533859</v>
      </c>
      <c r="I115" s="1">
        <v>0.5274468064</v>
      </c>
      <c r="J115" s="1">
        <v>-0.134765625</v>
      </c>
      <c r="K115" s="1">
        <v>0.7773140669</v>
      </c>
      <c r="L115" s="1">
        <v>0.6371070743</v>
      </c>
      <c r="M115" s="1">
        <v>0.2723219395</v>
      </c>
      <c r="N115" s="1">
        <v>0.2921097279</v>
      </c>
      <c r="O115" s="2"/>
      <c r="P115" s="2"/>
      <c r="Q115" s="2"/>
      <c r="R115" s="2"/>
      <c r="S115" s="2"/>
      <c r="T115" s="2"/>
      <c r="U115" s="2"/>
      <c r="V115" s="2"/>
      <c r="W115" s="2"/>
      <c r="X115" s="2"/>
      <c r="Y115" s="2"/>
      <c r="Z115" s="2"/>
      <c r="AA115" s="2"/>
      <c r="AB115" s="2"/>
      <c r="AC115" s="2"/>
    </row>
    <row r="116">
      <c r="A116" s="1" t="s">
        <v>148</v>
      </c>
      <c r="B116" s="1" t="s">
        <v>91</v>
      </c>
      <c r="C116" s="1">
        <v>115.0</v>
      </c>
      <c r="D116" s="1">
        <v>4.291</v>
      </c>
      <c r="E116" s="1">
        <v>4.883991241</v>
      </c>
      <c r="F116" s="1">
        <v>8.559967995</v>
      </c>
      <c r="G116" s="1">
        <v>0.6554405093</v>
      </c>
      <c r="H116" s="1">
        <v>55.28945923</v>
      </c>
      <c r="I116" s="1">
        <v>0.7777834535</v>
      </c>
      <c r="J116" s="1">
        <v>-0.1687489748</v>
      </c>
      <c r="K116" s="1">
        <v>0.7627831101</v>
      </c>
      <c r="L116" s="1">
        <v>0.5989516377</v>
      </c>
      <c r="M116" s="1">
        <v>0.3816405535</v>
      </c>
      <c r="N116" s="1">
        <v>0.4698265493</v>
      </c>
      <c r="O116" s="2"/>
      <c r="P116" s="2"/>
      <c r="Q116" s="2"/>
      <c r="R116" s="2"/>
      <c r="S116" s="2"/>
      <c r="T116" s="2"/>
      <c r="U116" s="2"/>
      <c r="V116" s="2"/>
      <c r="W116" s="2"/>
      <c r="X116" s="2"/>
      <c r="Y116" s="2"/>
      <c r="Z116" s="2"/>
      <c r="AA116" s="2"/>
      <c r="AB116" s="2"/>
      <c r="AC116" s="2"/>
    </row>
    <row r="117">
      <c r="A117" s="1" t="s">
        <v>149</v>
      </c>
      <c r="B117" s="1" t="s">
        <v>75</v>
      </c>
      <c r="C117" s="1">
        <v>116.0</v>
      </c>
      <c r="D117" s="1">
        <v>4.286</v>
      </c>
      <c r="E117" s="1">
        <v>4.45077467</v>
      </c>
      <c r="F117" s="1">
        <v>9.1690979</v>
      </c>
      <c r="G117" s="1">
        <v>0.5904951692</v>
      </c>
      <c r="H117" s="1">
        <v>64.34745026</v>
      </c>
      <c r="I117" s="1">
        <v>0.8209087849</v>
      </c>
      <c r="J117" s="1">
        <v>-0.2314226031</v>
      </c>
      <c r="K117" s="1">
        <v>0.5896319747</v>
      </c>
      <c r="L117" s="1">
        <v>0.5811277032</v>
      </c>
      <c r="M117" s="1">
        <v>0.2096396089</v>
      </c>
      <c r="N117" s="1">
        <v>0.2963962257</v>
      </c>
      <c r="O117" s="2"/>
      <c r="P117" s="2"/>
      <c r="Q117" s="2"/>
      <c r="R117" s="2"/>
      <c r="S117" s="2"/>
      <c r="T117" s="2"/>
      <c r="U117" s="2"/>
      <c r="V117" s="2"/>
      <c r="W117" s="2"/>
      <c r="X117" s="2"/>
      <c r="Y117" s="2"/>
      <c r="Z117" s="2"/>
      <c r="AA117" s="2"/>
      <c r="AB117" s="2"/>
      <c r="AC117" s="2"/>
    </row>
    <row r="118">
      <c r="A118" s="1" t="s">
        <v>150</v>
      </c>
      <c r="B118" s="1" t="s">
        <v>91</v>
      </c>
      <c r="C118" s="1">
        <v>117.0</v>
      </c>
      <c r="D118" s="1">
        <v>4.28</v>
      </c>
      <c r="E118" s="1">
        <v>4.311033249</v>
      </c>
      <c r="F118" s="1">
        <v>6.625340939</v>
      </c>
      <c r="G118" s="1">
        <v>0.6696884036</v>
      </c>
      <c r="H118" s="1">
        <v>50.78821945</v>
      </c>
      <c r="I118" s="1">
        <v>0.7042395473</v>
      </c>
      <c r="J118" s="1">
        <v>0.09579253942</v>
      </c>
      <c r="K118" s="1">
        <v>0.809181869</v>
      </c>
      <c r="L118" s="1">
        <v>0.5505259037</v>
      </c>
      <c r="M118" s="1">
        <v>0.4042620659</v>
      </c>
      <c r="N118" s="1">
        <v>0.4784123003</v>
      </c>
      <c r="O118" s="2"/>
      <c r="P118" s="2"/>
      <c r="Q118" s="2"/>
      <c r="R118" s="2"/>
      <c r="S118" s="2"/>
      <c r="T118" s="2"/>
      <c r="U118" s="2"/>
      <c r="V118" s="2"/>
      <c r="W118" s="2"/>
      <c r="X118" s="2"/>
      <c r="Y118" s="2"/>
      <c r="Z118" s="2"/>
      <c r="AA118" s="2"/>
      <c r="AB118" s="2"/>
      <c r="AC118" s="2"/>
    </row>
    <row r="119">
      <c r="A119" s="1" t="s">
        <v>151</v>
      </c>
      <c r="B119" s="1" t="s">
        <v>91</v>
      </c>
      <c r="C119" s="1">
        <v>118.0</v>
      </c>
      <c r="D119" s="1">
        <v>4.19</v>
      </c>
      <c r="E119" s="1">
        <v>4.741850376</v>
      </c>
      <c r="F119" s="1">
        <v>7.608559132</v>
      </c>
      <c r="G119" s="1">
        <v>0.7413594127</v>
      </c>
      <c r="H119" s="1">
        <v>49.17869949</v>
      </c>
      <c r="I119" s="1">
        <v>0.753213346</v>
      </c>
      <c r="J119" s="1">
        <v>-0.06454728544</v>
      </c>
      <c r="K119" s="1">
        <v>0.8626551628</v>
      </c>
      <c r="L119" s="1">
        <v>0.741835773</v>
      </c>
      <c r="M119" s="1">
        <v>0.3927841485</v>
      </c>
      <c r="N119" s="1">
        <v>0.5048201084</v>
      </c>
      <c r="O119" s="2"/>
      <c r="P119" s="2"/>
      <c r="Q119" s="2"/>
      <c r="R119" s="2"/>
      <c r="S119" s="2"/>
      <c r="T119" s="2"/>
      <c r="U119" s="2"/>
      <c r="V119" s="2"/>
      <c r="W119" s="2"/>
      <c r="X119" s="2"/>
      <c r="Y119" s="2"/>
      <c r="Z119" s="2"/>
      <c r="AA119" s="2"/>
      <c r="AB119" s="2"/>
      <c r="AC119" s="2"/>
    </row>
    <row r="120">
      <c r="A120" s="1" t="s">
        <v>152</v>
      </c>
      <c r="B120" s="1" t="s">
        <v>91</v>
      </c>
      <c r="C120" s="1">
        <v>119.0</v>
      </c>
      <c r="D120" s="1">
        <v>4.18</v>
      </c>
      <c r="E120" s="1">
        <v>5.037734985</v>
      </c>
      <c r="F120" s="1">
        <v>8.180943489</v>
      </c>
      <c r="G120" s="1">
        <v>0.6613753438</v>
      </c>
      <c r="H120" s="1">
        <v>46.98994064</v>
      </c>
      <c r="I120" s="1">
        <v>0.7320979238</v>
      </c>
      <c r="J120" s="1">
        <v>-0.09535384178</v>
      </c>
      <c r="K120" s="1">
        <v>0.7709402442</v>
      </c>
      <c r="L120" s="1">
        <v>0.6977354884</v>
      </c>
      <c r="M120" s="1">
        <v>0.35745579</v>
      </c>
      <c r="N120" s="1">
        <v>0.5166543126</v>
      </c>
      <c r="O120" s="2"/>
      <c r="P120" s="2"/>
      <c r="Q120" s="2"/>
      <c r="R120" s="2"/>
      <c r="S120" s="2"/>
      <c r="T120" s="2"/>
      <c r="U120" s="2"/>
      <c r="V120" s="2"/>
      <c r="W120" s="2"/>
      <c r="X120" s="2"/>
      <c r="Y120" s="2"/>
      <c r="Z120" s="2"/>
      <c r="AA120" s="2"/>
      <c r="AB120" s="2"/>
      <c r="AC120" s="2"/>
    </row>
    <row r="121">
      <c r="A121" s="1" t="s">
        <v>153</v>
      </c>
      <c r="B121" s="1" t="s">
        <v>54</v>
      </c>
      <c r="C121" s="1">
        <v>120.0</v>
      </c>
      <c r="D121" s="1">
        <v>4.168</v>
      </c>
      <c r="E121" s="1">
        <v>4.585842133</v>
      </c>
      <c r="F121" s="1">
        <v>8.202580452</v>
      </c>
      <c r="G121" s="1">
        <v>0.7650949359</v>
      </c>
      <c r="H121" s="1">
        <v>58.63087463</v>
      </c>
      <c r="I121" s="1">
        <v>0.9637746811</v>
      </c>
      <c r="J121" s="1">
        <v>0.08671936393</v>
      </c>
      <c r="K121" s="1">
        <v>0.8210229278</v>
      </c>
      <c r="L121" s="1">
        <v>0.7986166477</v>
      </c>
      <c r="M121" s="1">
        <v>0.4082838297</v>
      </c>
      <c r="N121" s="1">
        <v>0.7524424791</v>
      </c>
      <c r="O121" s="2"/>
      <c r="P121" s="2"/>
      <c r="Q121" s="2"/>
      <c r="R121" s="2"/>
      <c r="S121" s="2"/>
      <c r="T121" s="2"/>
      <c r="U121" s="2"/>
      <c r="V121" s="2"/>
      <c r="W121" s="2"/>
      <c r="X121" s="2"/>
      <c r="Y121" s="2"/>
      <c r="Z121" s="2"/>
      <c r="AA121" s="2"/>
      <c r="AB121" s="2"/>
      <c r="AC121" s="2"/>
    </row>
    <row r="122">
      <c r="A122" s="1" t="s">
        <v>154</v>
      </c>
      <c r="B122" s="1" t="s">
        <v>91</v>
      </c>
      <c r="C122" s="1">
        <v>121.0</v>
      </c>
      <c r="D122" s="1">
        <v>4.12</v>
      </c>
      <c r="E122" s="1">
        <v>5.481310844</v>
      </c>
      <c r="F122" s="1">
        <v>8.326971054</v>
      </c>
      <c r="G122" s="1">
        <v>0.669111073</v>
      </c>
      <c r="H122" s="1">
        <v>54.8658905</v>
      </c>
      <c r="I122" s="1">
        <v>0.7830463648</v>
      </c>
      <c r="J122" s="1">
        <v>0.08499047905</v>
      </c>
      <c r="K122" s="1">
        <v>0.8386099935</v>
      </c>
      <c r="L122" s="1">
        <v>0.7025117278</v>
      </c>
      <c r="M122" s="1">
        <v>0.2475189418</v>
      </c>
      <c r="N122" s="1">
        <v>0.6702885628</v>
      </c>
      <c r="O122" s="2"/>
      <c r="P122" s="2"/>
      <c r="Q122" s="2"/>
      <c r="R122" s="2"/>
      <c r="S122" s="2"/>
      <c r="T122" s="2"/>
      <c r="U122" s="2"/>
      <c r="V122" s="2"/>
      <c r="W122" s="2"/>
      <c r="X122" s="2"/>
      <c r="Y122" s="2"/>
      <c r="Z122" s="2"/>
      <c r="AA122" s="2"/>
      <c r="AB122" s="2"/>
      <c r="AC122" s="2"/>
    </row>
    <row r="123">
      <c r="A123" s="1" t="s">
        <v>155</v>
      </c>
      <c r="B123" s="1" t="s">
        <v>75</v>
      </c>
      <c r="C123" s="1">
        <v>122.0</v>
      </c>
      <c r="D123" s="1">
        <v>4.096</v>
      </c>
      <c r="E123" s="1">
        <v>4.311067104</v>
      </c>
      <c r="F123" s="1">
        <v>8.967859268</v>
      </c>
      <c r="G123" s="1">
        <v>0.8583248854</v>
      </c>
      <c r="H123" s="1">
        <v>63.17335129</v>
      </c>
      <c r="I123" s="1">
        <v>0.5988755226</v>
      </c>
      <c r="J123" s="1">
        <v>0.0161250066</v>
      </c>
      <c r="K123" s="1">
        <v>0.9367640018</v>
      </c>
      <c r="L123" s="1">
        <v>0.5971121788</v>
      </c>
      <c r="M123" s="1">
        <v>0.2347638309</v>
      </c>
      <c r="N123" s="1">
        <v>0.1109365299</v>
      </c>
      <c r="O123" s="2"/>
      <c r="P123" s="2"/>
      <c r="Q123" s="2"/>
      <c r="R123" s="2"/>
      <c r="S123" s="2"/>
      <c r="T123" s="2"/>
      <c r="U123" s="2"/>
      <c r="V123" s="2"/>
      <c r="W123" s="2"/>
      <c r="X123" s="2"/>
      <c r="Y123" s="2"/>
      <c r="Z123" s="2"/>
      <c r="AA123" s="2"/>
      <c r="AB123" s="2"/>
      <c r="AC123" s="2"/>
    </row>
    <row r="124">
      <c r="A124" s="1" t="s">
        <v>156</v>
      </c>
      <c r="B124" s="1" t="s">
        <v>91</v>
      </c>
      <c r="C124" s="1">
        <v>123.0</v>
      </c>
      <c r="D124" s="1">
        <v>4.081</v>
      </c>
      <c r="E124" s="1">
        <v>4.000516891</v>
      </c>
      <c r="F124" s="1">
        <v>7.442951202</v>
      </c>
      <c r="G124" s="1">
        <v>0.7399561405</v>
      </c>
      <c r="H124" s="1">
        <v>51.76347733</v>
      </c>
      <c r="I124" s="1">
        <v>0.7723441124</v>
      </c>
      <c r="J124" s="1">
        <v>0.07171998173</v>
      </c>
      <c r="K124" s="1">
        <v>0.81577003</v>
      </c>
      <c r="L124" s="1">
        <v>0.7033756375</v>
      </c>
      <c r="M124" s="1">
        <v>0.4000257254</v>
      </c>
      <c r="N124" s="1">
        <v>0.6551091075</v>
      </c>
      <c r="O124" s="2"/>
      <c r="P124" s="2"/>
      <c r="Q124" s="2"/>
      <c r="R124" s="2"/>
      <c r="S124" s="2"/>
      <c r="T124" s="2"/>
      <c r="U124" s="2"/>
      <c r="V124" s="2"/>
      <c r="W124" s="2"/>
      <c r="X124" s="2"/>
      <c r="Y124" s="2"/>
      <c r="Z124" s="2"/>
      <c r="AA124" s="2"/>
      <c r="AB124" s="2"/>
      <c r="AC124" s="2"/>
    </row>
    <row r="125">
      <c r="A125" s="1" t="s">
        <v>157</v>
      </c>
      <c r="B125" s="1" t="s">
        <v>91</v>
      </c>
      <c r="C125" s="1">
        <v>124.0</v>
      </c>
      <c r="D125" s="1">
        <v>4.032</v>
      </c>
      <c r="E125" s="1">
        <v>4.646891117</v>
      </c>
      <c r="F125" s="1">
        <v>7.434531212</v>
      </c>
      <c r="G125" s="1">
        <v>0.7847613692</v>
      </c>
      <c r="H125" s="1">
        <v>52.3994751</v>
      </c>
      <c r="I125" s="1">
        <v>0.6137747169</v>
      </c>
      <c r="J125" s="1">
        <v>-0.05128677934</v>
      </c>
      <c r="K125" s="1">
        <v>0.7274513245</v>
      </c>
      <c r="L125" s="1">
        <v>0.5851724744</v>
      </c>
      <c r="M125" s="1">
        <v>0.353821069</v>
      </c>
      <c r="N125" s="1">
        <v>0.5406561494</v>
      </c>
      <c r="O125" s="2"/>
      <c r="P125" s="2"/>
      <c r="Q125" s="2"/>
      <c r="R125" s="2"/>
      <c r="S125" s="2"/>
      <c r="T125" s="2"/>
      <c r="U125" s="2"/>
      <c r="V125" s="2"/>
      <c r="W125" s="2"/>
      <c r="X125" s="2"/>
      <c r="Y125" s="2"/>
      <c r="Z125" s="2"/>
      <c r="AA125" s="2"/>
      <c r="AB125" s="2"/>
      <c r="AC125" s="2"/>
    </row>
    <row r="126">
      <c r="A126" s="1" t="s">
        <v>158</v>
      </c>
      <c r="B126" s="1" t="s">
        <v>91</v>
      </c>
      <c r="C126" s="1">
        <v>125.0</v>
      </c>
      <c r="D126" s="1">
        <v>4.028</v>
      </c>
      <c r="E126" s="1">
        <v>4.615673542</v>
      </c>
      <c r="F126" s="1">
        <v>6.831231594</v>
      </c>
      <c r="G126" s="1">
        <v>0.5821095705</v>
      </c>
      <c r="H126" s="1">
        <v>51.32594299</v>
      </c>
      <c r="I126" s="1">
        <v>0.68355757</v>
      </c>
      <c r="J126" s="1">
        <v>-0.01223627105</v>
      </c>
      <c r="K126" s="1">
        <v>0.7776600122</v>
      </c>
      <c r="L126" s="1">
        <v>0.7311614156</v>
      </c>
      <c r="M126" s="1">
        <v>0.4265223742</v>
      </c>
      <c r="N126" s="1">
        <v>0.6011172533</v>
      </c>
      <c r="O126" s="2"/>
      <c r="P126" s="2"/>
      <c r="Q126" s="2"/>
      <c r="R126" s="2"/>
      <c r="S126" s="2"/>
      <c r="T126" s="2"/>
      <c r="U126" s="2"/>
      <c r="V126" s="2"/>
      <c r="W126" s="2"/>
      <c r="X126" s="2"/>
      <c r="Y126" s="2"/>
      <c r="Z126" s="2"/>
      <c r="AA126" s="2"/>
      <c r="AB126" s="2"/>
      <c r="AC126" s="2"/>
    </row>
    <row r="127">
      <c r="A127" s="1" t="s">
        <v>159</v>
      </c>
      <c r="B127" s="1" t="s">
        <v>91</v>
      </c>
      <c r="C127" s="1">
        <v>126.0</v>
      </c>
      <c r="D127" s="1">
        <v>3.97</v>
      </c>
      <c r="E127" s="1">
        <v>3.416862965</v>
      </c>
      <c r="F127" s="1">
        <v>7.00270319</v>
      </c>
      <c r="G127" s="1">
        <v>0.5554227233</v>
      </c>
      <c r="H127" s="1">
        <v>54.23464203</v>
      </c>
      <c r="I127" s="1">
        <v>0.8479207754</v>
      </c>
      <c r="J127" s="1">
        <v>0.021560058</v>
      </c>
      <c r="K127" s="1">
        <v>0.7346366048</v>
      </c>
      <c r="L127" s="1">
        <v>0.6086665392</v>
      </c>
      <c r="M127" s="1">
        <v>0.3120883405</v>
      </c>
      <c r="N127" s="1">
        <v>0.6203325391</v>
      </c>
      <c r="O127" s="2"/>
      <c r="P127" s="2"/>
      <c r="Q127" s="2"/>
      <c r="R127" s="2"/>
      <c r="S127" s="2"/>
      <c r="T127" s="2"/>
      <c r="U127" s="2"/>
      <c r="V127" s="2"/>
      <c r="W127" s="2"/>
      <c r="X127" s="2"/>
      <c r="Y127" s="2"/>
      <c r="Z127" s="2"/>
      <c r="AA127" s="2"/>
      <c r="AB127" s="2"/>
      <c r="AC127" s="2"/>
    </row>
    <row r="128">
      <c r="A128" s="1" t="s">
        <v>160</v>
      </c>
      <c r="B128" s="1" t="s">
        <v>91</v>
      </c>
      <c r="C128" s="1">
        <v>127.0</v>
      </c>
      <c r="D128" s="1">
        <v>3.936</v>
      </c>
      <c r="E128" s="1">
        <v>4.558937073</v>
      </c>
      <c r="F128" s="1">
        <v>7.490785122</v>
      </c>
      <c r="G128" s="1">
        <v>0.6606155634</v>
      </c>
      <c r="H128" s="1">
        <v>45.98406219</v>
      </c>
      <c r="I128" s="1">
        <v>0.6148496866</v>
      </c>
      <c r="J128" s="1">
        <v>-0.002929057227</v>
      </c>
      <c r="K128" s="1">
        <v>0.7923899293</v>
      </c>
      <c r="L128" s="1">
        <v>0.6275031567</v>
      </c>
      <c r="M128" s="1">
        <v>0.5382454395</v>
      </c>
      <c r="N128" s="1">
        <v>0.473544389</v>
      </c>
      <c r="O128" s="2"/>
      <c r="P128" s="2"/>
      <c r="Q128" s="2"/>
      <c r="R128" s="2"/>
      <c r="S128" s="2"/>
      <c r="T128" s="2"/>
      <c r="U128" s="2"/>
      <c r="V128" s="2"/>
      <c r="W128" s="2"/>
      <c r="X128" s="2"/>
      <c r="Y128" s="2"/>
      <c r="Z128" s="2"/>
      <c r="AA128" s="2"/>
      <c r="AB128" s="2"/>
      <c r="AC128" s="2"/>
    </row>
    <row r="129">
      <c r="A129" s="1" t="s">
        <v>161</v>
      </c>
      <c r="B129" s="1" t="s">
        <v>91</v>
      </c>
      <c r="C129" s="1">
        <v>128.0</v>
      </c>
      <c r="D129" s="1">
        <v>3.875</v>
      </c>
      <c r="E129" s="1">
        <v>3.63830018</v>
      </c>
      <c r="F129" s="1">
        <v>7.538187027</v>
      </c>
      <c r="G129" s="1">
        <v>0.7541470528</v>
      </c>
      <c r="H129" s="1">
        <v>52.67448425</v>
      </c>
      <c r="I129" s="1">
        <v>0.7528260946</v>
      </c>
      <c r="J129" s="1">
        <v>-0.06600468606</v>
      </c>
      <c r="K129" s="1">
        <v>0.7512080073</v>
      </c>
      <c r="L129" s="1">
        <v>0.8064283729</v>
      </c>
      <c r="M129" s="1">
        <v>0.2240513414</v>
      </c>
      <c r="N129" s="1">
        <v>0.6826466918</v>
      </c>
      <c r="O129" s="2"/>
      <c r="P129" s="2"/>
      <c r="Q129" s="2"/>
      <c r="R129" s="2"/>
      <c r="S129" s="2"/>
      <c r="T129" s="2"/>
      <c r="U129" s="2"/>
      <c r="V129" s="2"/>
      <c r="W129" s="2"/>
      <c r="X129" s="2"/>
      <c r="Y129" s="2"/>
      <c r="Z129" s="2"/>
      <c r="AA129" s="2"/>
      <c r="AB129" s="2"/>
      <c r="AC129" s="2"/>
    </row>
    <row r="130">
      <c r="A130" s="1" t="s">
        <v>162</v>
      </c>
      <c r="B130" s="1" t="s">
        <v>107</v>
      </c>
      <c r="C130" s="1">
        <v>129.0</v>
      </c>
      <c r="D130" s="1">
        <v>3.794</v>
      </c>
      <c r="E130" s="1">
        <v>2.66171813</v>
      </c>
      <c r="F130" s="1">
        <v>7.460143566</v>
      </c>
      <c r="G130" s="1">
        <v>0.4908800721</v>
      </c>
      <c r="H130" s="1">
        <v>52.33952713</v>
      </c>
      <c r="I130" s="1">
        <v>0.427010864</v>
      </c>
      <c r="J130" s="1">
        <v>-0.1063403487</v>
      </c>
      <c r="K130" s="1">
        <v>0.9543925524</v>
      </c>
      <c r="L130" s="1">
        <v>0.4963485599</v>
      </c>
      <c r="M130" s="1">
        <v>0.3713261783</v>
      </c>
      <c r="N130" s="1">
        <v>0.2611785233</v>
      </c>
      <c r="O130" s="2"/>
      <c r="P130" s="2"/>
      <c r="Q130" s="2"/>
      <c r="R130" s="2"/>
      <c r="S130" s="2"/>
      <c r="T130" s="2"/>
      <c r="U130" s="2"/>
      <c r="V130" s="2"/>
      <c r="W130" s="2"/>
      <c r="X130" s="2"/>
      <c r="Y130" s="2"/>
      <c r="Z130" s="2"/>
      <c r="AA130" s="2"/>
      <c r="AB130" s="2"/>
      <c r="AC130" s="2"/>
    </row>
    <row r="131">
      <c r="A131" s="1" t="s">
        <v>163</v>
      </c>
      <c r="B131" s="1" t="s">
        <v>91</v>
      </c>
      <c r="C131" s="1">
        <v>130.0</v>
      </c>
      <c r="D131" s="1">
        <v>3.766</v>
      </c>
      <c r="E131" s="1">
        <v>3.504881144</v>
      </c>
      <c r="F131" s="1">
        <v>9.6836586</v>
      </c>
      <c r="G131" s="1">
        <v>0.7682586312</v>
      </c>
      <c r="H131" s="1">
        <v>58.01321411</v>
      </c>
      <c r="I131" s="1">
        <v>0.8173080087</v>
      </c>
      <c r="J131" s="1">
        <v>-0.2582492828</v>
      </c>
      <c r="K131" s="1">
        <v>0.7314414978</v>
      </c>
      <c r="L131" s="1">
        <v>0.6563964486</v>
      </c>
      <c r="M131" s="1">
        <v>0.2762525082</v>
      </c>
      <c r="N131" s="1">
        <v>0.7708210945</v>
      </c>
      <c r="O131" s="2"/>
      <c r="P131" s="2"/>
      <c r="Q131" s="2"/>
      <c r="R131" s="2"/>
      <c r="S131" s="2"/>
      <c r="T131" s="2"/>
      <c r="U131" s="2"/>
      <c r="V131" s="2"/>
      <c r="W131" s="2"/>
      <c r="X131" s="2"/>
      <c r="Y131" s="2"/>
      <c r="Z131" s="2"/>
      <c r="AA131" s="2"/>
      <c r="AB131" s="2"/>
      <c r="AC131" s="2"/>
    </row>
    <row r="132">
      <c r="A132" s="1" t="s">
        <v>164</v>
      </c>
      <c r="B132" s="1" t="s">
        <v>91</v>
      </c>
      <c r="C132" s="1">
        <v>131.0</v>
      </c>
      <c r="D132" s="1">
        <v>3.657</v>
      </c>
      <c r="E132" s="1">
        <v>4.853180885</v>
      </c>
      <c r="F132" s="1">
        <v>7.632502556</v>
      </c>
      <c r="G132" s="1">
        <v>0.4358789921</v>
      </c>
      <c r="H132" s="1">
        <v>51.79475021</v>
      </c>
      <c r="I132" s="1">
        <v>0.72680825</v>
      </c>
      <c r="J132" s="1">
        <v>-0.04026943445</v>
      </c>
      <c r="K132" s="1">
        <v>0.7672346234</v>
      </c>
      <c r="L132" s="1">
        <v>0.6147223115</v>
      </c>
      <c r="M132" s="1">
        <v>0.4579203427</v>
      </c>
      <c r="N132" s="1">
        <v>0.6150892973</v>
      </c>
      <c r="O132" s="2"/>
      <c r="P132" s="2"/>
      <c r="Q132" s="2"/>
      <c r="R132" s="2"/>
      <c r="S132" s="2"/>
      <c r="T132" s="2"/>
      <c r="U132" s="2"/>
      <c r="V132" s="2"/>
      <c r="W132" s="2"/>
      <c r="X132" s="2"/>
      <c r="Y132" s="2"/>
      <c r="Z132" s="2"/>
      <c r="AA132" s="2"/>
      <c r="AB132" s="2"/>
      <c r="AC132" s="2"/>
    </row>
    <row r="133">
      <c r="A133" s="1" t="s">
        <v>165</v>
      </c>
      <c r="B133" s="1" t="s">
        <v>91</v>
      </c>
      <c r="C133" s="1">
        <v>132.0</v>
      </c>
      <c r="D133" s="1">
        <v>3.644</v>
      </c>
      <c r="E133" s="1">
        <v>4.078620434</v>
      </c>
      <c r="F133" s="1">
        <v>7.249253273</v>
      </c>
      <c r="G133" s="1">
        <v>0.626331985</v>
      </c>
      <c r="H133" s="1">
        <v>56.99448395</v>
      </c>
      <c r="I133" s="1">
        <v>0.5703479052</v>
      </c>
      <c r="J133" s="1">
        <v>-0.02550791204</v>
      </c>
      <c r="K133" s="1">
        <v>0.8472607732</v>
      </c>
      <c r="L133" s="1">
        <v>0.7516980767</v>
      </c>
      <c r="M133" s="1">
        <v>0.3748380244</v>
      </c>
      <c r="N133" s="1">
        <v>0.541916132</v>
      </c>
      <c r="O133" s="2"/>
      <c r="P133" s="2"/>
      <c r="Q133" s="2"/>
      <c r="R133" s="2"/>
      <c r="S133" s="2"/>
      <c r="T133" s="2"/>
      <c r="U133" s="2"/>
      <c r="V133" s="2"/>
      <c r="W133" s="2"/>
      <c r="X133" s="2"/>
      <c r="Y133" s="2"/>
      <c r="Z133" s="2"/>
      <c r="AA133" s="2"/>
      <c r="AB133" s="2"/>
      <c r="AC133" s="2"/>
    </row>
    <row r="134">
      <c r="A134" s="1" t="s">
        <v>166</v>
      </c>
      <c r="B134" s="1" t="s">
        <v>35</v>
      </c>
      <c r="C134" s="1">
        <v>133.0</v>
      </c>
      <c r="D134" s="1">
        <v>3.603</v>
      </c>
      <c r="E134" s="1">
        <v>3.823865652</v>
      </c>
      <c r="F134" s="1">
        <v>7.403176308</v>
      </c>
      <c r="G134" s="1">
        <v>0.6469849944</v>
      </c>
      <c r="H134" s="1">
        <v>53.34700775</v>
      </c>
      <c r="I134" s="1">
        <v>0.4844291508</v>
      </c>
      <c r="J134" s="1">
        <v>0.3845103085</v>
      </c>
      <c r="K134" s="1">
        <v>0.6471915841</v>
      </c>
      <c r="L134" s="1">
        <v>0.5733667016</v>
      </c>
      <c r="M134" s="1">
        <v>0.3216927648</v>
      </c>
      <c r="N134" s="1">
        <v>0.435076952</v>
      </c>
      <c r="O134" s="2"/>
      <c r="P134" s="2"/>
      <c r="Q134" s="2"/>
      <c r="R134" s="2"/>
      <c r="S134" s="2"/>
      <c r="T134" s="2"/>
      <c r="U134" s="2"/>
      <c r="V134" s="2"/>
      <c r="W134" s="2"/>
      <c r="X134" s="2"/>
      <c r="Y134" s="2"/>
      <c r="Z134" s="2"/>
      <c r="AA134" s="2"/>
      <c r="AB134" s="2"/>
      <c r="AC134" s="2"/>
    </row>
    <row r="135">
      <c r="A135" s="1" t="s">
        <v>167</v>
      </c>
      <c r="B135" s="1" t="s">
        <v>32</v>
      </c>
      <c r="C135" s="1">
        <v>134.0</v>
      </c>
      <c r="D135" s="1">
        <v>3.593</v>
      </c>
      <c r="E135" s="1">
        <v>3.253560066</v>
      </c>
      <c r="F135" s="2"/>
      <c r="G135" s="1">
        <v>0.7895550132</v>
      </c>
      <c r="H135" s="1">
        <v>54.98103333</v>
      </c>
      <c r="I135" s="1">
        <v>0.5951907635</v>
      </c>
      <c r="J135" s="2"/>
      <c r="K135" s="2"/>
      <c r="L135" s="1">
        <v>0.4551818967</v>
      </c>
      <c r="M135" s="1">
        <v>0.295063585</v>
      </c>
      <c r="N135" s="1">
        <v>0.2477869838</v>
      </c>
      <c r="O135" s="2"/>
      <c r="P135" s="2"/>
      <c r="Q135" s="2"/>
      <c r="R135" s="2"/>
      <c r="S135" s="2"/>
      <c r="T135" s="2"/>
      <c r="U135" s="2"/>
      <c r="V135" s="2"/>
      <c r="W135" s="2"/>
      <c r="X135" s="2"/>
      <c r="Y135" s="2"/>
      <c r="Z135" s="2"/>
      <c r="AA135" s="2"/>
      <c r="AB135" s="2"/>
      <c r="AC135" s="2"/>
    </row>
    <row r="136">
      <c r="A136" s="1" t="s">
        <v>168</v>
      </c>
      <c r="B136" s="1" t="s">
        <v>91</v>
      </c>
      <c r="C136" s="1">
        <v>135.0</v>
      </c>
      <c r="D136" s="1">
        <v>3.591</v>
      </c>
      <c r="E136" s="1">
        <v>2.816622496</v>
      </c>
      <c r="F136" s="2"/>
      <c r="G136" s="1">
        <v>0.5568226576</v>
      </c>
      <c r="H136" s="1">
        <v>50.02017212</v>
      </c>
      <c r="I136" s="1">
        <v>0.4560110867</v>
      </c>
      <c r="J136" s="2"/>
      <c r="K136" s="1">
        <v>0.761269629</v>
      </c>
      <c r="L136" s="1">
        <v>0.5856021643</v>
      </c>
      <c r="M136" s="1">
        <v>0.5173637867</v>
      </c>
      <c r="N136" s="1">
        <v>0.461550504</v>
      </c>
      <c r="O136" s="2"/>
      <c r="P136" s="2"/>
      <c r="Q136" s="2"/>
      <c r="R136" s="2"/>
      <c r="S136" s="2"/>
      <c r="T136" s="2"/>
      <c r="U136" s="2"/>
      <c r="V136" s="2"/>
      <c r="W136" s="2"/>
      <c r="X136" s="2"/>
      <c r="Y136" s="2"/>
      <c r="Z136" s="2"/>
      <c r="AA136" s="2"/>
      <c r="AB136" s="2"/>
      <c r="AC136" s="2"/>
    </row>
    <row r="137">
      <c r="A137" s="1" t="s">
        <v>169</v>
      </c>
      <c r="B137" s="1" t="s">
        <v>91</v>
      </c>
      <c r="C137" s="1">
        <v>136.0</v>
      </c>
      <c r="D137" s="1">
        <v>3.533</v>
      </c>
      <c r="E137" s="1">
        <v>4.424490929</v>
      </c>
      <c r="F137" s="1">
        <v>6.629414082</v>
      </c>
      <c r="G137" s="1">
        <v>0.6848668456</v>
      </c>
      <c r="H137" s="1">
        <v>52.78684998</v>
      </c>
      <c r="I137" s="1">
        <v>0.733389914</v>
      </c>
      <c r="J137" s="1">
        <v>0.04057675973</v>
      </c>
      <c r="K137" s="1">
        <v>0.8668063879</v>
      </c>
      <c r="L137" s="1">
        <v>0.6679464579</v>
      </c>
      <c r="M137" s="1">
        <v>0.3913305402</v>
      </c>
      <c r="N137" s="1">
        <v>0.5549915433</v>
      </c>
      <c r="O137" s="2"/>
      <c r="P137" s="2"/>
      <c r="Q137" s="2"/>
      <c r="R137" s="2"/>
      <c r="S137" s="2"/>
      <c r="T137" s="2"/>
      <c r="U137" s="2"/>
      <c r="V137" s="2"/>
      <c r="W137" s="2"/>
      <c r="X137" s="2"/>
      <c r="Y137" s="2"/>
      <c r="Z137" s="2"/>
      <c r="AA137" s="2"/>
      <c r="AB137" s="2"/>
      <c r="AC137" s="2"/>
    </row>
    <row r="138">
      <c r="A138" s="1" t="s">
        <v>170</v>
      </c>
      <c r="B138" s="1" t="s">
        <v>91</v>
      </c>
      <c r="C138" s="1">
        <v>137.0</v>
      </c>
      <c r="D138" s="1">
        <v>3.507</v>
      </c>
      <c r="E138" s="1">
        <v>4.873722553</v>
      </c>
      <c r="F138" s="1">
        <v>7.527477264</v>
      </c>
      <c r="G138" s="1">
        <v>0.6340255737</v>
      </c>
      <c r="H138" s="1">
        <v>51.15181732</v>
      </c>
      <c r="I138" s="1">
        <v>0.7382128239</v>
      </c>
      <c r="J138" s="1">
        <v>0.05430758372</v>
      </c>
      <c r="K138" s="1">
        <v>0.750026226</v>
      </c>
      <c r="L138" s="1">
        <v>0.7044771314</v>
      </c>
      <c r="M138" s="1">
        <v>0.4224608839</v>
      </c>
      <c r="N138" s="1">
        <v>0.639980793</v>
      </c>
      <c r="O138" s="2"/>
      <c r="P138" s="2"/>
      <c r="Q138" s="2"/>
      <c r="R138" s="2"/>
      <c r="S138" s="2"/>
      <c r="T138" s="2"/>
      <c r="U138" s="2"/>
      <c r="V138" s="2"/>
      <c r="W138" s="2"/>
      <c r="X138" s="2"/>
      <c r="Y138" s="2"/>
      <c r="Z138" s="2"/>
      <c r="AA138" s="2"/>
      <c r="AB138" s="2"/>
      <c r="AC138" s="2"/>
    </row>
    <row r="139">
      <c r="A139" s="1" t="s">
        <v>171</v>
      </c>
      <c r="B139" s="1" t="s">
        <v>91</v>
      </c>
      <c r="C139" s="1">
        <v>138.0</v>
      </c>
      <c r="D139" s="1">
        <v>3.495</v>
      </c>
      <c r="E139" s="1">
        <v>4.360805035</v>
      </c>
      <c r="F139" s="1">
        <v>7.251669884</v>
      </c>
      <c r="G139" s="1">
        <v>0.5078052282</v>
      </c>
      <c r="H139" s="1">
        <v>52.25727463</v>
      </c>
      <c r="I139" s="1">
        <v>0.7166944146</v>
      </c>
      <c r="J139" s="1">
        <v>-0.0377044864</v>
      </c>
      <c r="K139" s="1">
        <v>0.7255195975</v>
      </c>
      <c r="L139" s="1">
        <v>0.6141889691</v>
      </c>
      <c r="M139" s="1">
        <v>0.4258242548</v>
      </c>
      <c r="N139" s="1">
        <v>0.4849523604</v>
      </c>
      <c r="O139" s="2"/>
      <c r="P139" s="2"/>
      <c r="Q139" s="2"/>
      <c r="R139" s="2"/>
      <c r="S139" s="2"/>
      <c r="T139" s="2"/>
      <c r="U139" s="2"/>
      <c r="V139" s="2"/>
      <c r="W139" s="2"/>
      <c r="X139" s="2"/>
      <c r="Y139" s="2"/>
      <c r="Z139" s="2"/>
      <c r="AA139" s="2"/>
      <c r="AB139" s="2"/>
      <c r="AC139" s="2"/>
    </row>
    <row r="140">
      <c r="A140" s="1" t="s">
        <v>172</v>
      </c>
      <c r="B140" s="1" t="s">
        <v>91</v>
      </c>
      <c r="C140" s="1">
        <v>139.0</v>
      </c>
      <c r="D140" s="1">
        <v>3.349</v>
      </c>
      <c r="E140" s="1">
        <v>3.347121239</v>
      </c>
      <c r="F140" s="1">
        <v>7.896313667</v>
      </c>
      <c r="G140" s="1">
        <v>0.7050102949</v>
      </c>
      <c r="H140" s="1">
        <v>56.66548538</v>
      </c>
      <c r="I140" s="1">
        <v>0.8004955053</v>
      </c>
      <c r="J140" s="1">
        <v>0.1065989062</v>
      </c>
      <c r="K140" s="1">
        <v>0.6536060572</v>
      </c>
      <c r="L140" s="1">
        <v>0.714645505</v>
      </c>
      <c r="M140" s="1">
        <v>0.2553356886</v>
      </c>
      <c r="N140" s="1">
        <v>0.9133390188</v>
      </c>
      <c r="O140" s="2"/>
      <c r="P140" s="2"/>
      <c r="Q140" s="2"/>
      <c r="R140" s="2"/>
      <c r="S140" s="2"/>
      <c r="T140" s="2"/>
      <c r="U140" s="2"/>
      <c r="V140" s="2"/>
      <c r="W140" s="2"/>
      <c r="X140" s="2"/>
      <c r="Y140" s="2"/>
      <c r="Z140" s="2"/>
      <c r="AA140" s="2"/>
      <c r="AB140" s="2"/>
      <c r="AC140" s="2"/>
    </row>
    <row r="141">
      <c r="A141" s="1" t="s">
        <v>173</v>
      </c>
      <c r="B141" s="1" t="s">
        <v>91</v>
      </c>
      <c r="C141" s="1">
        <v>140.0</v>
      </c>
      <c r="D141" s="1">
        <v>2.693</v>
      </c>
      <c r="E141" s="1">
        <v>3.475862026</v>
      </c>
      <c r="F141" s="2"/>
      <c r="G141" s="1">
        <v>0.319589138</v>
      </c>
      <c r="H141" s="1">
        <v>44.64535141</v>
      </c>
      <c r="I141" s="1">
        <v>0.645252347</v>
      </c>
      <c r="J141" s="2"/>
      <c r="K141" s="1">
        <v>0.8895660043</v>
      </c>
      <c r="L141" s="1">
        <v>0.6138651967</v>
      </c>
      <c r="M141" s="1">
        <v>0.5993354917</v>
      </c>
      <c r="N141" s="1">
        <v>0.6502848864</v>
      </c>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O144" s="2"/>
      <c r="P144" s="2"/>
      <c r="Q144" s="2"/>
      <c r="R144" s="2"/>
      <c r="S144" s="2"/>
      <c r="T144" s="2"/>
      <c r="U144" s="2"/>
      <c r="V144" s="2"/>
      <c r="W144" s="2"/>
      <c r="X144" s="2"/>
      <c r="Y144" s="2"/>
      <c r="Z144" s="2"/>
      <c r="AA144" s="2"/>
      <c r="AB144" s="2"/>
      <c r="AC144" s="2"/>
    </row>
    <row r="145" ht="24.0" customHeight="1">
      <c r="O145" s="2"/>
      <c r="P145" s="2"/>
      <c r="Q145" s="2"/>
      <c r="R145" s="2"/>
      <c r="S145" s="2"/>
      <c r="T145" s="2"/>
      <c r="U145" s="2"/>
      <c r="V145" s="2"/>
      <c r="W145" s="2"/>
      <c r="X145" s="2"/>
      <c r="Y145" s="2"/>
      <c r="Z145" s="2"/>
      <c r="AA145" s="2"/>
      <c r="AB145" s="2"/>
      <c r="AC145" s="2"/>
    </row>
    <row r="146">
      <c r="O146" s="2"/>
      <c r="P146" s="2"/>
      <c r="Q146" s="2"/>
      <c r="R146" s="2"/>
      <c r="S146" s="2"/>
      <c r="T146" s="2"/>
      <c r="U146" s="2"/>
      <c r="V146" s="2"/>
      <c r="W146" s="2"/>
      <c r="X146" s="2"/>
      <c r="Y146" s="2"/>
      <c r="Z146" s="2"/>
      <c r="AA146" s="2"/>
      <c r="AB146" s="2"/>
      <c r="AC146" s="2"/>
    </row>
    <row r="147">
      <c r="O147" s="2"/>
      <c r="P147" s="2"/>
      <c r="Q147" s="2"/>
      <c r="R147" s="2"/>
      <c r="S147" s="2"/>
      <c r="T147" s="2"/>
      <c r="U147" s="2"/>
      <c r="V147" s="2"/>
      <c r="W147" s="2"/>
      <c r="X147" s="2"/>
      <c r="Y147" s="2"/>
      <c r="Z147" s="2"/>
      <c r="AA147" s="2"/>
      <c r="AB147" s="2"/>
      <c r="AC147" s="2"/>
    </row>
    <row r="148">
      <c r="O148" s="2"/>
      <c r="P148" s="2"/>
      <c r="Q148" s="2"/>
      <c r="R148" s="2"/>
      <c r="S148" s="2"/>
      <c r="T148" s="2"/>
      <c r="U148" s="2"/>
      <c r="V148" s="2"/>
      <c r="W148" s="2"/>
      <c r="X148" s="2"/>
      <c r="Y148" s="2"/>
      <c r="Z148" s="2"/>
      <c r="AA148" s="2"/>
      <c r="AB148" s="2"/>
      <c r="AC148" s="2"/>
    </row>
    <row r="149">
      <c r="O149" s="2"/>
      <c r="P149" s="2"/>
      <c r="Q149" s="2"/>
      <c r="R149" s="2"/>
      <c r="S149" s="2"/>
      <c r="T149" s="2"/>
      <c r="U149" s="2"/>
      <c r="V149" s="2"/>
      <c r="W149" s="2"/>
      <c r="X149" s="2"/>
      <c r="Y149" s="2"/>
      <c r="Z149" s="2"/>
      <c r="AA149" s="2"/>
      <c r="AB149" s="2"/>
      <c r="AC149" s="2"/>
    </row>
    <row r="150">
      <c r="O150" s="2"/>
      <c r="P150" s="2"/>
      <c r="Q150" s="2"/>
      <c r="R150" s="2"/>
      <c r="S150" s="2"/>
      <c r="T150" s="2"/>
      <c r="U150" s="2"/>
      <c r="V150" s="2"/>
      <c r="W150" s="2"/>
      <c r="X150" s="2"/>
      <c r="Y150" s="2"/>
      <c r="Z150" s="2"/>
      <c r="AA150" s="2"/>
      <c r="AB150" s="2"/>
      <c r="AC150" s="2"/>
    </row>
    <row r="151">
      <c r="O151" s="2"/>
      <c r="P151" s="2"/>
      <c r="Q151" s="2"/>
      <c r="R151" s="2"/>
      <c r="S151" s="2"/>
      <c r="T151" s="2"/>
      <c r="U151" s="2"/>
      <c r="V151" s="2"/>
      <c r="W151" s="2"/>
      <c r="X151" s="2"/>
      <c r="Y151" s="2"/>
      <c r="Z151" s="2"/>
      <c r="AA151" s="2"/>
      <c r="AB151" s="2"/>
      <c r="AC151" s="2"/>
    </row>
    <row r="152">
      <c r="O152" s="2"/>
      <c r="P152" s="2"/>
      <c r="Q152" s="2"/>
      <c r="R152" s="2"/>
      <c r="S152" s="2"/>
      <c r="T152" s="2"/>
      <c r="U152" s="2"/>
      <c r="V152" s="2"/>
      <c r="W152" s="2"/>
      <c r="X152" s="2"/>
      <c r="Y152" s="2"/>
      <c r="Z152" s="2"/>
      <c r="AA152" s="2"/>
      <c r="AB152" s="2"/>
      <c r="AC152" s="2"/>
    </row>
    <row r="153">
      <c r="O153" s="2"/>
      <c r="P153" s="2"/>
      <c r="Q153" s="2"/>
      <c r="R153" s="2"/>
      <c r="S153" s="2"/>
      <c r="T153" s="2"/>
      <c r="U153" s="2"/>
      <c r="V153" s="2"/>
      <c r="W153" s="2"/>
      <c r="X153" s="2"/>
      <c r="Y153" s="2"/>
      <c r="Z153" s="2"/>
      <c r="AA153" s="2"/>
      <c r="AB153" s="2"/>
      <c r="AC153" s="2"/>
    </row>
    <row r="154">
      <c r="O154" s="2"/>
      <c r="P154" s="2"/>
      <c r="Q154" s="2"/>
      <c r="R154" s="2"/>
      <c r="S154" s="2"/>
      <c r="T154" s="2"/>
      <c r="U154" s="2"/>
      <c r="V154" s="2"/>
      <c r="W154" s="2"/>
      <c r="X154" s="2"/>
      <c r="Y154" s="2"/>
      <c r="Z154" s="2"/>
      <c r="AA154" s="2"/>
      <c r="AB154" s="2"/>
      <c r="AC154" s="2"/>
    </row>
    <row r="155">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drawing r:id="rId2"/>
  <legacyDrawing r:id="rId3"/>
</worksheet>
</file>