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n Nash\Documents\CPP ML\Assignment 5\"/>
    </mc:Choice>
  </mc:AlternateContent>
  <xr:revisionPtr revIDLastSave="0" documentId="8_{63D4B9BA-15DF-4454-B2EF-F68F079CC027}" xr6:coauthVersionLast="47" xr6:coauthVersionMax="47" xr10:uidLastSave="{00000000-0000-0000-0000-000000000000}"/>
  <bookViews>
    <workbookView xWindow="-23148" yWindow="-108" windowWidth="23256" windowHeight="12576" xr2:uid="{0FAEF895-6A2E-4685-B15C-142279C0C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O11" i="1"/>
  <c r="M11" i="1"/>
  <c r="L11" i="1"/>
  <c r="N11" i="1"/>
  <c r="K11" i="1"/>
  <c r="K5" i="1"/>
  <c r="K7" i="1"/>
  <c r="O5" i="1"/>
  <c r="N5" i="1"/>
  <c r="M5" i="1"/>
  <c r="L5" i="1"/>
</calcChain>
</file>

<file path=xl/sharedStrings.xml><?xml version="1.0" encoding="utf-8"?>
<sst xmlns="http://schemas.openxmlformats.org/spreadsheetml/2006/main" count="25" uniqueCount="22">
  <si>
    <t>Bon Jovi</t>
  </si>
  <si>
    <t>Metallica</t>
  </si>
  <si>
    <t>Scorpions</t>
  </si>
  <si>
    <t>AC/DC</t>
  </si>
  <si>
    <t>Kiss</t>
  </si>
  <si>
    <t>Guns n’ Roses</t>
  </si>
  <si>
    <t>Fred</t>
  </si>
  <si>
    <t>-</t>
  </si>
  <si>
    <t>Lillian</t>
  </si>
  <si>
    <t>Cathy</t>
  </si>
  <si>
    <t>John</t>
  </si>
  <si>
    <t>?</t>
  </si>
  <si>
    <t>S(Kiss, AC/DC)</t>
  </si>
  <si>
    <t xml:space="preserve"> S(GNR, BonJovi)</t>
  </si>
  <si>
    <t xml:space="preserve"> S(GNR, Metallica)</t>
  </si>
  <si>
    <t xml:space="preserve"> S(GNR, Scorpions)</t>
  </si>
  <si>
    <t>S(GNR, AC/DC)</t>
  </si>
  <si>
    <t>S(GNR, Kiss)</t>
  </si>
  <si>
    <t>S(Kiss, BonJovi)</t>
  </si>
  <si>
    <t>S(Kiss, Metallica)</t>
  </si>
  <si>
    <t>S(Kiss, Scorpions)</t>
  </si>
  <si>
    <t>S(Kiss, GNR)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</si>
</sst>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4D45-59F4-444A-93DC-AE40E03DD769}">
  <dimension ref="C3:O13"/>
  <sheetViews>
    <sheetView tabSelected="1" workbookViewId="0">
      <selection activeCell="K13" sqref="K13"/>
    </sheetView>
  </sheetViews>
  <sheetFormatPr defaultRowHeight="15" x14ac:dyDescent="0.25"/>
  <cols>
    <col min="3" max="3" width="20.140625" bestFit="1" customWidth="1"/>
    <col min="11" max="11" width="15.28515625" bestFit="1" customWidth="1"/>
    <col min="12" max="13" width="17" bestFit="1" customWidth="1"/>
    <col min="14" max="14" width="13.7109375" bestFit="1" customWidth="1"/>
    <col min="15" max="15" width="20.140625" bestFit="1" customWidth="1"/>
  </cols>
  <sheetData>
    <row r="3" spans="3:15" ht="15.75" thickBot="1" x14ac:dyDescent="0.3"/>
    <row r="4" spans="3:15" ht="45.75" thickBot="1" x14ac:dyDescent="0.3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3" t="s">
        <v>5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</row>
    <row r="5" spans="3:15" ht="15.75" thickBot="1" x14ac:dyDescent="0.3">
      <c r="C5" s="4" t="s">
        <v>6</v>
      </c>
      <c r="D5" s="5">
        <v>1</v>
      </c>
      <c r="E5" s="5">
        <v>3</v>
      </c>
      <c r="F5" s="5" t="s">
        <v>7</v>
      </c>
      <c r="G5" s="5">
        <v>3</v>
      </c>
      <c r="H5" s="5">
        <v>1</v>
      </c>
      <c r="I5" s="5">
        <v>3</v>
      </c>
      <c r="K5" s="6">
        <f>(D$5*$I$5+D$6*$I$6+D$7*$I$7+D$8*1.5)/SQRT(($I$5^2+$I$6^2+$I$7^2+1.5^2)*(D$5^2+D$6^2+D$7^2+D$8^2))</f>
        <v>0.75002787016221395</v>
      </c>
      <c r="L5" s="6">
        <f>(E5*$I5+1.5*$I6+E7*$I7+E8*1.5)/SQRT(($I5^2+$I6^2+$I7^2+1.5^2)*(E5^2+1.5^2+E7^2+E8^2))</f>
        <v>0.98945488983630736</v>
      </c>
      <c r="M5" s="6">
        <f>(1.5*$I5+F6*$I6+F7*$I7+F8*1.5)/SQRT(($I5^2+$I6^2+$I7^2+1.5^2)*(1.5^2+F6^2+F7^2+F8^2))</f>
        <v>0.88715530456225955</v>
      </c>
      <c r="N5" s="6">
        <f>(G5*$I5+G6*$I6+G7*$I7+G8*1.5)/SQRT(($I5^2+$I6^2+$I7^2+1.5^2)*(G5^2+G6^2+G7^2+G8^2))</f>
        <v>0.97300851082103978</v>
      </c>
      <c r="O5" s="6">
        <f>(H5*$I5+H6*$I6+1.5*$I7+1.5*1.5)/SQRT(($I5^2+$I6^2+$I7^2+1.5^2)*(H5^2+H6^2+1.5^2+1.5^2))</f>
        <v>0.73289513473251333</v>
      </c>
    </row>
    <row r="6" spans="3:15" ht="15.75" thickBot="1" x14ac:dyDescent="0.3">
      <c r="C6" s="4" t="s">
        <v>8</v>
      </c>
      <c r="D6" s="5">
        <v>3</v>
      </c>
      <c r="E6" s="5" t="s">
        <v>7</v>
      </c>
      <c r="F6" s="5">
        <v>2</v>
      </c>
      <c r="G6" s="5">
        <v>2</v>
      </c>
      <c r="H6" s="5">
        <v>3</v>
      </c>
      <c r="I6" s="5">
        <v>1</v>
      </c>
    </row>
    <row r="7" spans="3:15" ht="15.75" thickBot="1" x14ac:dyDescent="0.3">
      <c r="C7" s="4" t="s">
        <v>9</v>
      </c>
      <c r="D7" s="5">
        <v>2</v>
      </c>
      <c r="E7" s="5">
        <v>2</v>
      </c>
      <c r="F7" s="5">
        <v>2</v>
      </c>
      <c r="G7" s="5">
        <v>3</v>
      </c>
      <c r="H7" s="5" t="s">
        <v>7</v>
      </c>
      <c r="I7" s="5">
        <v>2</v>
      </c>
      <c r="K7">
        <f>2+(0.98945489*(2-2.25)+0.973008511*(2-2.25))/(0.98945489+0.973008511)</f>
        <v>1.75</v>
      </c>
    </row>
    <row r="8" spans="3:15" ht="15.75" thickBot="1" x14ac:dyDescent="0.3">
      <c r="C8" s="4" t="s">
        <v>10</v>
      </c>
      <c r="D8" s="5">
        <v>3</v>
      </c>
      <c r="E8" s="5">
        <v>2</v>
      </c>
      <c r="F8" s="5">
        <v>2</v>
      </c>
      <c r="G8" s="5">
        <v>2</v>
      </c>
      <c r="H8" s="5" t="s">
        <v>11</v>
      </c>
      <c r="I8" s="5" t="s">
        <v>11</v>
      </c>
    </row>
    <row r="10" spans="3:15" x14ac:dyDescent="0.25">
      <c r="K10" s="6" t="s">
        <v>18</v>
      </c>
      <c r="L10" s="6" t="s">
        <v>19</v>
      </c>
      <c r="M10" s="6" t="s">
        <v>20</v>
      </c>
      <c r="N10" s="6" t="s">
        <v>12</v>
      </c>
      <c r="O10" s="6" t="s">
        <v>21</v>
      </c>
    </row>
    <row r="11" spans="3:15" x14ac:dyDescent="0.25">
      <c r="K11" s="6">
        <f>(D$5*$H$5+D$6*$H$6+D$7*1.5+D$8*1.5)/SQRT(($H$5^2+$H$6^2+1.5^2+1.5^2)*(D$5^2+D$6^2+D$7^2+D$8^2))</f>
        <v>0.95827493683843867</v>
      </c>
      <c r="L11" s="6">
        <f>(E$5*$H$5+1.5*$H$6+E$7*1.5+E$8*1.5)/SQRT(($H$5^2+$H$6^2+1.5^2+1.5^2)*(E$5^2+1.5^2+E$7^2+E$8^2))</f>
        <v>0.80804286620384735</v>
      </c>
      <c r="M11" s="6">
        <f>(1.5*$H$5+F$6*$H$6+F$7*1.5+F$8*1.5)/SQRT(($H$5^2+$H$6^2+1.5^2+1.5^2)*(1.5^2+F$6^2+F$7^2+F$8^2))</f>
        <v>0.93916594267285269</v>
      </c>
      <c r="N11" s="6">
        <f>(G$5*$H$5+G$6*$H$6+G$7*1.5+G$8*1.5)/SQRT(($H$5^2+$H$6^2+1.5^2+1.5^2)*(G$5^2+G$6^2+G$7^2+G$8^2))</f>
        <v>0.84979323433059784</v>
      </c>
      <c r="O11" s="6">
        <f>(I$5*$H$5+I$6*$H$6+I$7*1.5+1.5*1.5)/SQRT(($H$5^2+$H$6^2+1.5^2+1.5^2)*(I$5^2+I$6^2+I$7^2+1.5^2))</f>
        <v>0.73289513473251333</v>
      </c>
    </row>
    <row r="13" spans="3:15" x14ac:dyDescent="0.25">
      <c r="K13" s="7">
        <f xml:space="preserve"> 2 + (0.958274937*(3-2.25)+0.939165943*(2-2))/(0.958274937+0.939165943)</f>
        <v>2.3787765986943423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Nash</dc:creator>
  <cp:lastModifiedBy>Mason Nash</cp:lastModifiedBy>
  <dcterms:created xsi:type="dcterms:W3CDTF">2023-05-09T06:39:04Z</dcterms:created>
  <dcterms:modified xsi:type="dcterms:W3CDTF">2023-05-09T07:21:47Z</dcterms:modified>
</cp:coreProperties>
</file>