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Nakao\Documents\eagle\Skenモーター制御\"/>
    </mc:Choice>
  </mc:AlternateContent>
  <xr:revisionPtr revIDLastSave="0" documentId="13_ncr:1_{9C9AB0DE-1BDC-42DC-8C86-B1DE09082A3C}" xr6:coauthVersionLast="41" xr6:coauthVersionMax="45" xr10:uidLastSave="{00000000-0000-0000-0000-000000000000}"/>
  <bookViews>
    <workbookView xWindow="-108" yWindow="-108" windowWidth="23256" windowHeight="12576" xr2:uid="{3A23D61F-F16A-469C-B7C1-E5014095FC72}"/>
  </bookViews>
  <sheets>
    <sheet name="Sheet1" sheetId="1" r:id="rId1"/>
  </sheets>
  <definedNames>
    <definedName name="_xlnm._FilterDatabase" localSheetId="0" hidden="1">Sheet1!$A$4:$O$95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8" i="1" l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5" i="1"/>
  <c r="I6" i="1"/>
  <c r="I7" i="1" l="1"/>
</calcChain>
</file>

<file path=xl/sharedStrings.xml><?xml version="1.0" encoding="utf-8"?>
<sst xmlns="http://schemas.openxmlformats.org/spreadsheetml/2006/main" count="111" uniqueCount="91">
  <si>
    <t>NAME</t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</si>
  <si>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</si>
  <si>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</si>
  <si>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</si>
  <si>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型番</t>
    <rPh sb="0" eb="2">
      <t>カタバン</t>
    </rPh>
    <phoneticPr fontId="1"/>
  </si>
  <si>
    <t>注文コード</t>
    <rPh sb="0" eb="2">
      <t>チュウモン</t>
    </rPh>
    <phoneticPr fontId="1"/>
  </si>
  <si>
    <t>手配先</t>
    <rPh sb="0" eb="2">
      <t>テハイ</t>
    </rPh>
    <rPh sb="2" eb="3">
      <t>サキ</t>
    </rPh>
    <phoneticPr fontId="1"/>
  </si>
  <si>
    <t>販売元</t>
    <rPh sb="0" eb="2">
      <t>ハンバイ</t>
    </rPh>
    <rPh sb="2" eb="3">
      <t>モト</t>
    </rPh>
    <phoneticPr fontId="1"/>
  </si>
  <si>
    <t>URL</t>
    <phoneticPr fontId="1"/>
  </si>
  <si>
    <t>備考</t>
    <rPh sb="0" eb="2">
      <t>ビコウ</t>
    </rPh>
    <phoneticPr fontId="1"/>
  </si>
  <si>
    <t>4.7µF ±10% 50V セラミックコンデンサ X5R 0805（2012メートル法）</t>
    <phoneticPr fontId="1"/>
  </si>
  <si>
    <t xml:space="preserve">	GRM21BR61H475KE51L</t>
    <phoneticPr fontId="1"/>
  </si>
  <si>
    <t>digikey</t>
    <phoneticPr fontId="1"/>
  </si>
  <si>
    <t>https://www.digikey.jp/product-detail/ja/murata-electronics/GRM21BR61H475KE51L/490-10751-1-ND/5251349</t>
  </si>
  <si>
    <t>2.2µF ±20% 50V セラミックコンデンサ X5R 0805（2012メートル法）</t>
    <phoneticPr fontId="1"/>
  </si>
  <si>
    <t>UMK212ABJ225MG-T</t>
  </si>
  <si>
    <t>https://www.digikey.jp/product-detail/ja/taiyo-yuden/UMK212ABJ225MG-T/587-4962-1-ND/6563805</t>
  </si>
  <si>
    <t>0.1µF ±10% 50V セラミックコンデンサ X7R 0603（1608メートル法）</t>
  </si>
  <si>
    <t>CL10B104KB8NNNC</t>
    <phoneticPr fontId="1"/>
  </si>
  <si>
    <t>https://www.digikey.jp/product-detail/ja/samsung-electro-mechanics/CL10B104KB8NNNC/1276-1000-1-ND/3889086</t>
    <phoneticPr fontId="1"/>
  </si>
  <si>
    <t>4.7µF ±10% 16V セラミックコンデンサ X5R 0805（2012メートル法）</t>
    <phoneticPr fontId="1"/>
  </si>
  <si>
    <t>CL21A475KOFNNNG</t>
  </si>
  <si>
    <t>https://www.digikey.jp/product-detail/ja/samsung-electro-mechanics/CL21A475KOFNNNG/1276-6463-1-ND/5958091</t>
    <phoneticPr fontId="1"/>
  </si>
  <si>
    <t>20pF ±5% 50V セラミックコンデンサ C0G、NP0 0603（1608メートル法）</t>
    <phoneticPr fontId="1"/>
  </si>
  <si>
    <t>CC0603JRNPO9BN200</t>
  </si>
  <si>
    <t>https://www.digikey.jp/product-detail/ja/yageo/CC0603JRNPO9BN200/311-1424-1-ND/2833730</t>
    <phoneticPr fontId="1"/>
  </si>
  <si>
    <t>表面実装　青色ＬＥＤ　［３２１６］　ＯＳＢ５１２０６４１Ｅ　（１０個入）</t>
    <phoneticPr fontId="1"/>
  </si>
  <si>
    <t>digikey</t>
    <phoneticPr fontId="1"/>
  </si>
  <si>
    <t>10 kOhms ±1% 0.01W チップ抵抗 0603（1608メートル法） アンチサルファー 厚膜</t>
  </si>
  <si>
    <t>Bourns Inc.</t>
  </si>
  <si>
    <t>1 kOhms ±5% 0.1W、1/10W チップ抵抗 0603（1608メートル法） 耐湿性 厚膜</t>
    <phoneticPr fontId="1"/>
  </si>
  <si>
    <t>https://www.digikey.jp/product-detail/ja/bourns-inc/CR0603-FX-1002EAS/CR0603-FX-1002EASCT-ND/6830120</t>
    <phoneticPr fontId="1"/>
  </si>
  <si>
    <t>https://www.digikey.jp/product-detail/ja/bourns-inc/CR0603-JW-102ELF/CR0603-JW-102ELFCT-ND/3740984</t>
    <phoneticPr fontId="1"/>
  </si>
  <si>
    <t>CR0603-FX-1002EAS</t>
  </si>
  <si>
    <t>CR0603-JW-102ELF</t>
  </si>
  <si>
    <t>ダイオード ショットキー 10V 3A（DC） 面実装 SOD-323</t>
  </si>
  <si>
    <t>BAT60JFILM</t>
  </si>
  <si>
    <t>497-3707-1-ND</t>
  </si>
  <si>
    <t>STMicroelectronics</t>
  </si>
  <si>
    <t>https://www.digikey.jp/product-detail/ja/stmicroelectronics/BAT60JFILM/497-3707-1-ND/686425</t>
  </si>
  <si>
    <t>ABM3B-8.000MHZ-B2-T</t>
  </si>
  <si>
    <t>535-9720-1-ND</t>
  </si>
  <si>
    <t>Abracon LLC</t>
  </si>
  <si>
    <t>https://www.digikey.jp/product-detail/ja/abracon-llc/ABM3B-8.000MHZ-B2-T/535-9720-1-ND/1873254</t>
  </si>
  <si>
    <t>秋月電子</t>
    <rPh sb="0" eb="2">
      <t>アキツキ</t>
    </rPh>
    <rPh sb="2" eb="4">
      <t>デンシ</t>
    </rPh>
    <phoneticPr fontId="1"/>
  </si>
  <si>
    <t>秋月電子</t>
    <rPh sb="0" eb="2">
      <t>アキツキ</t>
    </rPh>
    <rPh sb="2" eb="4">
      <t>デンシ</t>
    </rPh>
    <phoneticPr fontId="1"/>
  </si>
  <si>
    <t>IC TRANSCEIVER FULL 1/1 8SO</t>
    <phoneticPr fontId="1"/>
  </si>
  <si>
    <t>MAX3058ASA+T</t>
  </si>
  <si>
    <t>MAX3058ASA+CT-ND</t>
  </si>
  <si>
    <t>Maxim Integrated</t>
  </si>
  <si>
    <t>https://www.digikey.jp/product-detail/ja/maxim-integrated/MAX3058ASA-T/MAX3058ASA-CT-ND/5402248</t>
  </si>
  <si>
    <t>SPX3819M5-L-3-3/TR</t>
  </si>
  <si>
    <t>1016-1873-1-ND</t>
  </si>
  <si>
    <t>MaxLinear, Inc.</t>
  </si>
  <si>
    <t>https://www.digikey.jp/product-detail/ja/maxlinear-inc/SPX3819M5-L-3-3-TR/1016-1873-1-ND/3586590</t>
  </si>
  <si>
    <t>STM32F446RET6</t>
    <phoneticPr fontId="1"/>
  </si>
  <si>
    <t xml:space="preserve">497-15376-ND </t>
    <phoneticPr fontId="1"/>
  </si>
  <si>
    <t xml:space="preserve">STMicroelectronics </t>
    <phoneticPr fontId="1"/>
  </si>
  <si>
    <t>https://www.digikey.jp/product-detail/ja/stmicroelectronics/STM32F446RET6/497-15376-ND/5175962</t>
    <phoneticPr fontId="1"/>
  </si>
  <si>
    <t>S3B-XH-SM4-TB(LF)(SN)</t>
  </si>
  <si>
    <t>3 ポジション ヘッダ コネクタ 0.098インチ（2.50mm） 面実装、ライトアングル 錫</t>
  </si>
  <si>
    <t>455-2263-1-ND</t>
  </si>
  <si>
    <t>JST Sales America Inc.</t>
  </si>
  <si>
    <t>https://www.digikey.jp/product-detail/ja/jst-sales-america-inc/S3B-XH-SM4-TB-LF-SN/455-2263-1-ND/1651061</t>
  </si>
  <si>
    <t>S4B-XH-SM4-TB(LF)(SN)</t>
  </si>
  <si>
    <t>455-2262-1-ND</t>
  </si>
  <si>
    <t>https://www.digikey.jp/product-detail/ja/jst-sales-america-inc/S4B-XH-SM4-TB-LF-SN/455-2262-1-ND/1651060</t>
  </si>
  <si>
    <t>P-06185</t>
    <phoneticPr fontId="1"/>
  </si>
  <si>
    <t>アルプス電気株式会社(ALPS)</t>
    <phoneticPr fontId="1"/>
  </si>
  <si>
    <t>CR0603-JW-472ELF</t>
  </si>
  <si>
    <t>CR0603-JW-472ELFCT-ND</t>
  </si>
  <si>
    <t>https://www.digikey.jp/product-detail/ja/bourns-inc/CR0603-JW-472ELF/CR0603-JW-472ELFCT-ND/3592926</t>
  </si>
  <si>
    <t>OptoSupply</t>
    <phoneticPr fontId="1"/>
  </si>
  <si>
    <t>OSB5120641E</t>
    <phoneticPr fontId="1"/>
  </si>
  <si>
    <t>I-09635</t>
    <phoneticPr fontId="1"/>
  </si>
  <si>
    <t>http://akizukidenshi.com/catalog/g/gI-09635/</t>
  </si>
  <si>
    <t>表面実装ＤＩＰスイッチ　４Ｐ</t>
    <phoneticPr fontId="1"/>
  </si>
  <si>
    <t>KHS42E</t>
    <phoneticPr fontId="1"/>
  </si>
  <si>
    <t>P-08929</t>
    <phoneticPr fontId="1"/>
  </si>
  <si>
    <t>オータックス株式会社(OTAX)</t>
    <phoneticPr fontId="1"/>
  </si>
  <si>
    <t>http://akizukidenshi.com/catalog/g/gP-08929/</t>
    <phoneticPr fontId="1"/>
  </si>
  <si>
    <t>IC REG LINEAR 3.3V 500MA SOT23-5</t>
    <phoneticPr fontId="1"/>
  </si>
  <si>
    <t>4.7 kOhms ±5% 0.1W、1/10W チップ抵抗 0603（1608メートル法） 耐湿性 厚膜</t>
    <phoneticPr fontId="1"/>
  </si>
  <si>
    <t>8MHz ±20ppm 水晶 18pF 200 Ohms 4-SMD、リードなし</t>
    <phoneticPr fontId="1"/>
  </si>
  <si>
    <t>表面実装用タクトスイッチ（５個入）</t>
    <phoneticPr fontId="1"/>
  </si>
  <si>
    <t>4 ポジション ヘッダ コネクタ 0.098インチ（2.50mm） 面実装、ライトアングル 錫</t>
    <phoneticPr fontId="1"/>
  </si>
  <si>
    <t>SKRPACE010</t>
    <phoneticPr fontId="1"/>
  </si>
  <si>
    <t>http://akizukidenshi.com/catalog/g/gP-06185/</t>
    <phoneticPr fontId="1"/>
  </si>
  <si>
    <t>120 Ohms ±5% 0.1W、1/10W チップ抵抗 0603（1608メートル法） 耐湿性 厚膜</t>
    <phoneticPr fontId="1"/>
  </si>
  <si>
    <t>CR0603-JW-121ELF</t>
  </si>
  <si>
    <t>https://www.digikey.jp/product-detail/ja/bourns-inc/CR0603-JW-121ELF/CR0603-JW-121ELFCT-ND/3925335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</si>
</sst>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1">
      <alignment vertical="center"/>
    </xf>
    <xf numFmtId="0" fontId="2" fillId="0" borderId="0" xfId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2" fillId="3" borderId="0" xfId="1" applyFill="1">
      <alignment vertical="center"/>
    </xf>
    <xf numFmtId="0" fontId="2" fillId="3" borderId="0" xfId="1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jp/product-detail/ja/stmicroelectronics/BAT60JFILM/497-3707-1-ND/686425" TargetMode="External"/><Relationship Id="rId13" Type="http://schemas.openxmlformats.org/officeDocument/2006/relationships/hyperlink" Target="https://www.digikey.jp/product-detail/ja/jst-sales-america-inc/S3B-XH-SM4-TB-LF-SN/455-2263-1-ND/1651061" TargetMode="External"/><Relationship Id="rId18" Type="http://schemas.openxmlformats.org/officeDocument/2006/relationships/hyperlink" Target="http://akizukidenshi.com/catalog/g/gP-08929/" TargetMode="External"/><Relationship Id="rId3" Type="http://schemas.openxmlformats.org/officeDocument/2006/relationships/hyperlink" Target="https://www.digikey.jp/product-detail/ja/samsung-electro-mechanics/CL10B104KB8NNNC/1276-1000-1-ND/3889086" TargetMode="External"/><Relationship Id="rId7" Type="http://schemas.openxmlformats.org/officeDocument/2006/relationships/hyperlink" Target="https://www.digikey.jp/product-detail/ja/bourns-inc/CR0603-JW-102ELF/CR0603-JW-102ELFCT-ND/3740984" TargetMode="External"/><Relationship Id="rId12" Type="http://schemas.openxmlformats.org/officeDocument/2006/relationships/hyperlink" Target="https://www.digikey.jp/product-detail/ja/stmicroelectronics/STM32F446RET6/497-15376-ND/5175962" TargetMode="External"/><Relationship Id="rId17" Type="http://schemas.openxmlformats.org/officeDocument/2006/relationships/hyperlink" Target="http://akizukidenshi.com/catalog/g/gI-09635/" TargetMode="External"/><Relationship Id="rId2" Type="http://schemas.openxmlformats.org/officeDocument/2006/relationships/hyperlink" Target="https://www.digikey.jp/product-detail/ja/taiyo-yuden/UMK212ABJ225MG-T/587-4962-1-ND/6563805" TargetMode="External"/><Relationship Id="rId16" Type="http://schemas.openxmlformats.org/officeDocument/2006/relationships/hyperlink" Target="https://www.digikey.jp/product-detail/ja/bourns-inc/CR0603-JW-472ELF/CR0603-JW-472ELFCT-ND/3592926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jp/product-detail/ja/murata-electronics/GRM21BR61H475KE51L/490-10751-1-ND/5251349" TargetMode="External"/><Relationship Id="rId6" Type="http://schemas.openxmlformats.org/officeDocument/2006/relationships/hyperlink" Target="https://www.digikey.jp/product-detail/ja/bourns-inc/CR0603-FX-1002EAS/CR0603-FX-1002EASCT-ND/6830120" TargetMode="External"/><Relationship Id="rId11" Type="http://schemas.openxmlformats.org/officeDocument/2006/relationships/hyperlink" Target="https://www.digikey.jp/product-detail/ja/maxlinear-inc/SPX3819M5-L-3-3-TR/1016-1873-1-ND/3586590" TargetMode="External"/><Relationship Id="rId5" Type="http://schemas.openxmlformats.org/officeDocument/2006/relationships/hyperlink" Target="https://www.digikey.jp/product-detail/ja/yageo/CC0603JRNPO9BN200/311-1424-1-ND/2833730" TargetMode="External"/><Relationship Id="rId15" Type="http://schemas.openxmlformats.org/officeDocument/2006/relationships/hyperlink" Target="http://akizukidenshi.com/catalog/g/gP-06185/" TargetMode="External"/><Relationship Id="rId10" Type="http://schemas.openxmlformats.org/officeDocument/2006/relationships/hyperlink" Target="https://www.digikey.jp/product-detail/ja/maxim-integrated/MAX3058ASA-T/MAX3058ASA-CT-ND/5402248" TargetMode="External"/><Relationship Id="rId19" Type="http://schemas.openxmlformats.org/officeDocument/2006/relationships/hyperlink" Target="https://www.digikey.jp/product-detail/ja/bourns-inc/CR0603-JW-121ELF/CR0603-JW-121ELFCT-ND/3925335" TargetMode="External"/><Relationship Id="rId4" Type="http://schemas.openxmlformats.org/officeDocument/2006/relationships/hyperlink" Target="https://www.digikey.jp/product-detail/ja/samsung-electro-mechanics/CL21A475KOFNNNG/1276-6463-1-ND/5958091" TargetMode="External"/><Relationship Id="rId9" Type="http://schemas.openxmlformats.org/officeDocument/2006/relationships/hyperlink" Target="https://www.digikey.jp/product-detail/ja/abracon-llc/ABM3B-8.000MHZ-B2-T/535-9720-1-ND/1873254" TargetMode="External"/><Relationship Id="rId14" Type="http://schemas.openxmlformats.org/officeDocument/2006/relationships/hyperlink" Target="https://www.digikey.jp/product-detail/ja/jst-sales-america-inc/S4B-XH-SM4-TB-LF-SN/455-2262-1-ND/1651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DFC-FE18-4F67-A462-2538EA9880F6}">
  <dimension ref="A1:O89"/>
  <sheetViews>
    <sheetView tabSelected="1" topLeftCell="D1" zoomScale="85" zoomScaleNormal="85" workbookViewId="0">
      <selection activeCell="J2" sqref="J2"/>
    </sheetView>
  </sheetViews>
  <sheetFormatPr defaultRowHeight="18" x14ac:dyDescent="0.45"/>
  <cols>
    <col min="1" max="1" width="5.5" hidden="1" customWidth="1"/>
    <col min="2" max="2" width="12.09765625" hidden="1" customWidth="1"/>
    <col min="3" max="3" width="8.796875" hidden="1" customWidth="1"/>
    <col min="4" max="4" width="75.8984375" customWidth="1"/>
    <col min="5" max="5" width="9.765625E-2" style="2" customWidth="1"/>
    <col min="7" max="7" width="8.796875" customWidth="1"/>
    <col min="8" max="8" width="15" hidden="1" customWidth="1"/>
    <col min="10" max="13" width="17.8984375" customWidth="1"/>
    <col min="14" max="15" width="37" customWidth="1"/>
  </cols>
  <sheetData>
    <row r="1" spans="1:15" x14ac:dyDescent="0.45">
      <c r="F1" s="16"/>
      <c r="G1" s="16"/>
    </row>
    <row r="3" spans="1:15" ht="18.600000000000001" thickBot="1" x14ac:dyDescent="0.5"/>
    <row r="4" spans="1:15" ht="18.600000000000001" thickBot="1" x14ac:dyDescent="0.5">
      <c r="A4" s="3"/>
      <c r="B4" s="4"/>
      <c r="C4" s="4"/>
      <c r="D4" s="4" t="s">
        <v>0</v>
      </c>
      <c r="E4" s="4"/>
      <c r="F4" s="4" t="s">
        <v>1</v>
      </c>
      <c r="G4" s="4" t="s">
        <v>2</v>
      </c>
      <c r="H4" s="4"/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  <c r="N4" s="4" t="s">
        <v>8</v>
      </c>
      <c r="O4" s="5" t="s">
        <v>9</v>
      </c>
    </row>
    <row r="5" spans="1:15" s="8" customFormat="1" x14ac:dyDescent="0.45">
      <c r="B5" s="9"/>
      <c r="C5" s="10"/>
      <c r="D5" s="8" t="s">
        <v>23</v>
      </c>
      <c r="E5" s="10"/>
      <c r="F5" s="8">
        <v>20</v>
      </c>
      <c r="G5" s="8">
        <v>5.3</v>
      </c>
      <c r="I5" s="8">
        <f t="shared" ref="I5" si="0">IF($H5=0,$G5*$F5,$H5)</f>
        <v>106</v>
      </c>
      <c r="J5" s="8" t="s">
        <v>24</v>
      </c>
      <c r="L5" s="8" t="s">
        <v>12</v>
      </c>
      <c r="N5" s="12" t="s">
        <v>25</v>
      </c>
    </row>
    <row r="6" spans="1:15" s="8" customFormat="1" x14ac:dyDescent="0.45">
      <c r="B6" s="9"/>
      <c r="C6" s="10"/>
      <c r="D6" s="8" t="s">
        <v>20</v>
      </c>
      <c r="E6" s="10"/>
      <c r="F6" s="8">
        <v>10</v>
      </c>
      <c r="G6" s="8">
        <v>5.3</v>
      </c>
      <c r="I6" s="8">
        <f>IF($H6=0,$G6*$F6,$H6)</f>
        <v>53</v>
      </c>
      <c r="J6" s="8" t="s">
        <v>21</v>
      </c>
      <c r="L6" s="8" t="s">
        <v>12</v>
      </c>
      <c r="N6" s="12" t="s">
        <v>22</v>
      </c>
    </row>
    <row r="7" spans="1:15" s="8" customFormat="1" x14ac:dyDescent="0.45">
      <c r="B7" s="9"/>
      <c r="C7" s="10"/>
      <c r="D7" s="8" t="s">
        <v>17</v>
      </c>
      <c r="E7" s="10"/>
      <c r="F7" s="8">
        <v>100</v>
      </c>
      <c r="G7" s="8">
        <v>6.85</v>
      </c>
      <c r="I7" s="8">
        <f>IF($H7=0,$G7*$F7,$H7)</f>
        <v>685</v>
      </c>
      <c r="J7" s="8" t="s">
        <v>18</v>
      </c>
      <c r="L7" s="8" t="s">
        <v>12</v>
      </c>
      <c r="N7" s="11" t="s">
        <v>19</v>
      </c>
    </row>
    <row r="8" spans="1:15" s="8" customFormat="1" x14ac:dyDescent="0.45">
      <c r="B8" s="9"/>
      <c r="C8" s="10"/>
      <c r="D8" s="8" t="s">
        <v>14</v>
      </c>
      <c r="E8" s="10"/>
      <c r="F8" s="8">
        <v>10</v>
      </c>
      <c r="G8" s="8">
        <v>22.6</v>
      </c>
      <c r="I8" s="8">
        <f>IF($H8=0,$G8*$F8,$H8)</f>
        <v>226</v>
      </c>
      <c r="J8" s="8" t="s">
        <v>15</v>
      </c>
      <c r="L8" s="8" t="s">
        <v>12</v>
      </c>
      <c r="N8" s="11" t="s">
        <v>16</v>
      </c>
    </row>
    <row r="9" spans="1:15" s="8" customFormat="1" x14ac:dyDescent="0.45">
      <c r="B9" s="9"/>
      <c r="C9" s="10"/>
      <c r="D9" s="8" t="s">
        <v>10</v>
      </c>
      <c r="E9" s="10"/>
      <c r="F9" s="8">
        <v>10</v>
      </c>
      <c r="G9" s="8">
        <v>29.7</v>
      </c>
      <c r="I9" s="8">
        <f>IF($H9=0,$G9*$F9,$H9)</f>
        <v>297</v>
      </c>
      <c r="J9" s="8" t="s">
        <v>11</v>
      </c>
      <c r="L9" s="8" t="s">
        <v>12</v>
      </c>
      <c r="N9" s="11" t="s">
        <v>13</v>
      </c>
    </row>
    <row r="10" spans="1:15" s="8" customFormat="1" x14ac:dyDescent="0.45">
      <c r="B10" s="9"/>
      <c r="C10" s="13"/>
      <c r="D10" s="8" t="s">
        <v>60</v>
      </c>
      <c r="E10" s="10"/>
      <c r="F10" s="8">
        <v>25</v>
      </c>
      <c r="G10" s="8">
        <v>82.2</v>
      </c>
      <c r="I10" s="8">
        <f>IF($H10=0,$G10*$F10,$H10)</f>
        <v>2055</v>
      </c>
      <c r="J10" s="8" t="s">
        <v>59</v>
      </c>
      <c r="K10" s="8" t="s">
        <v>61</v>
      </c>
      <c r="L10" s="8" t="s">
        <v>12</v>
      </c>
      <c r="M10" s="8" t="s">
        <v>62</v>
      </c>
      <c r="N10" s="11" t="s">
        <v>63</v>
      </c>
    </row>
    <row r="11" spans="1:15" s="8" customFormat="1" x14ac:dyDescent="0.45">
      <c r="B11" s="9"/>
      <c r="C11" s="13"/>
      <c r="D11" s="8" t="s">
        <v>85</v>
      </c>
      <c r="E11" s="10"/>
      <c r="F11" s="8">
        <v>40</v>
      </c>
      <c r="G11" s="8">
        <v>79.099999999999994</v>
      </c>
      <c r="I11" s="8">
        <f>IF($H11=0,$G11*$F11,$H11)</f>
        <v>3164</v>
      </c>
      <c r="J11" s="8" t="s">
        <v>64</v>
      </c>
      <c r="K11" s="8" t="s">
        <v>65</v>
      </c>
      <c r="L11" s="8" t="s">
        <v>12</v>
      </c>
      <c r="M11" s="8" t="s">
        <v>62</v>
      </c>
      <c r="N11" s="11" t="s">
        <v>66</v>
      </c>
    </row>
    <row r="12" spans="1:15" s="8" customFormat="1" x14ac:dyDescent="0.45">
      <c r="B12" s="9"/>
      <c r="C12" s="10"/>
      <c r="D12" s="8" t="s">
        <v>35</v>
      </c>
      <c r="E12" s="10"/>
      <c r="F12" s="8">
        <v>6</v>
      </c>
      <c r="G12" s="8">
        <v>44</v>
      </c>
      <c r="I12" s="8">
        <f>IF($H12=0,$G12*$F12,$H12)</f>
        <v>264</v>
      </c>
      <c r="J12" s="8" t="s">
        <v>36</v>
      </c>
      <c r="K12" s="8" t="s">
        <v>37</v>
      </c>
      <c r="L12" s="8" t="s">
        <v>12</v>
      </c>
      <c r="M12" s="8" t="s">
        <v>38</v>
      </c>
      <c r="N12" s="11" t="s">
        <v>39</v>
      </c>
    </row>
    <row r="13" spans="1:15" s="8" customFormat="1" x14ac:dyDescent="0.45">
      <c r="B13" s="9"/>
      <c r="C13" s="10"/>
      <c r="D13" s="8" t="s">
        <v>26</v>
      </c>
      <c r="E13" s="10"/>
      <c r="F13" s="8">
        <v>2</v>
      </c>
      <c r="G13" s="8">
        <v>120</v>
      </c>
      <c r="I13" s="8">
        <f>IF($H13=0,$G13*$F13,$H13)</f>
        <v>240</v>
      </c>
      <c r="J13" s="8" t="s">
        <v>73</v>
      </c>
      <c r="K13" s="8" t="s">
        <v>74</v>
      </c>
      <c r="L13" s="8" t="s">
        <v>45</v>
      </c>
      <c r="M13" s="8" t="s">
        <v>72</v>
      </c>
      <c r="N13" s="11" t="s">
        <v>75</v>
      </c>
    </row>
    <row r="14" spans="1:15" s="8" customFormat="1" x14ac:dyDescent="0.45">
      <c r="B14" s="9"/>
      <c r="C14" s="10"/>
      <c r="D14" s="8" t="s">
        <v>83</v>
      </c>
      <c r="E14" s="10"/>
      <c r="F14" s="8">
        <v>6</v>
      </c>
      <c r="G14" s="8">
        <v>126</v>
      </c>
      <c r="I14" s="8">
        <f>IF($H14=0,$G14*$F14,$H14)</f>
        <v>756</v>
      </c>
      <c r="J14" s="8" t="s">
        <v>40</v>
      </c>
      <c r="K14" s="8" t="s">
        <v>41</v>
      </c>
      <c r="L14" s="8" t="s">
        <v>12</v>
      </c>
      <c r="M14" s="8" t="s">
        <v>42</v>
      </c>
      <c r="N14" s="11" t="s">
        <v>43</v>
      </c>
    </row>
    <row r="15" spans="1:15" s="8" customFormat="1" x14ac:dyDescent="0.45">
      <c r="B15" s="9"/>
      <c r="C15" s="10"/>
      <c r="D15" s="8" t="s">
        <v>28</v>
      </c>
      <c r="E15" s="10"/>
      <c r="F15" s="8">
        <v>10</v>
      </c>
      <c r="G15" s="8">
        <v>6.6</v>
      </c>
      <c r="I15" s="8">
        <f>IF($H15=0,$G15*$F15,$H15)</f>
        <v>66</v>
      </c>
      <c r="J15" s="8" t="s">
        <v>33</v>
      </c>
      <c r="L15" s="8" t="s">
        <v>27</v>
      </c>
      <c r="M15" s="8" t="s">
        <v>29</v>
      </c>
      <c r="N15" s="12" t="s">
        <v>31</v>
      </c>
    </row>
    <row r="16" spans="1:15" s="8" customFormat="1" x14ac:dyDescent="0.45">
      <c r="B16" s="9"/>
      <c r="C16" s="10"/>
      <c r="D16" s="8" t="s">
        <v>82</v>
      </c>
      <c r="E16" s="10"/>
      <c r="F16" s="8">
        <v>10</v>
      </c>
      <c r="G16" s="8">
        <v>1.7</v>
      </c>
      <c r="I16" s="8">
        <f>IF($H16=0,$G16*$F16,$H16)</f>
        <v>17</v>
      </c>
      <c r="J16" s="8" t="s">
        <v>69</v>
      </c>
      <c r="K16" s="8" t="s">
        <v>70</v>
      </c>
      <c r="L16" s="8" t="s">
        <v>12</v>
      </c>
      <c r="M16" s="8" t="s">
        <v>29</v>
      </c>
      <c r="N16" s="11" t="s">
        <v>71</v>
      </c>
    </row>
    <row r="17" spans="2:14" s="8" customFormat="1" x14ac:dyDescent="0.45">
      <c r="B17" s="9"/>
      <c r="C17" s="10"/>
      <c r="D17" s="8" t="s">
        <v>30</v>
      </c>
      <c r="E17" s="10"/>
      <c r="F17" s="8">
        <v>10</v>
      </c>
      <c r="G17" s="8">
        <v>1.7</v>
      </c>
      <c r="I17" s="8">
        <f>IF($H17=0,$G17*$F17,$H17)</f>
        <v>17</v>
      </c>
      <c r="J17" s="8" t="s">
        <v>34</v>
      </c>
      <c r="L17" s="8" t="s">
        <v>12</v>
      </c>
      <c r="M17" s="8" t="s">
        <v>29</v>
      </c>
      <c r="N17" s="12" t="s">
        <v>32</v>
      </c>
    </row>
    <row r="18" spans="2:14" x14ac:dyDescent="0.45">
      <c r="B18" s="1"/>
      <c r="C18" s="2"/>
      <c r="D18" t="s">
        <v>88</v>
      </c>
      <c r="F18" s="8">
        <v>20</v>
      </c>
      <c r="G18" s="8">
        <v>1.9</v>
      </c>
      <c r="I18" s="8">
        <f>IF($H18=0,$G18*$F18,$H18)</f>
        <v>38</v>
      </c>
      <c r="J18" t="s">
        <v>89</v>
      </c>
      <c r="L18" t="s">
        <v>12</v>
      </c>
      <c r="M18" t="s">
        <v>29</v>
      </c>
      <c r="N18" s="7" t="s">
        <v>90</v>
      </c>
    </row>
    <row r="19" spans="2:14" s="8" customFormat="1" x14ac:dyDescent="0.45">
      <c r="B19" s="9"/>
      <c r="C19" s="13"/>
      <c r="D19" s="8" t="s">
        <v>84</v>
      </c>
      <c r="E19" s="10"/>
      <c r="F19" s="8">
        <v>2</v>
      </c>
      <c r="G19" s="8">
        <v>100</v>
      </c>
      <c r="I19" s="8">
        <f>IF($H19=0,$G19*$F19,$H19)</f>
        <v>200</v>
      </c>
      <c r="J19" s="8" t="s">
        <v>86</v>
      </c>
      <c r="K19" s="8" t="s">
        <v>67</v>
      </c>
      <c r="L19" s="8" t="s">
        <v>45</v>
      </c>
      <c r="M19" s="8" t="s">
        <v>68</v>
      </c>
      <c r="N19" s="11" t="s">
        <v>87</v>
      </c>
    </row>
    <row r="20" spans="2:14" s="8" customFormat="1" x14ac:dyDescent="0.45">
      <c r="B20" s="9"/>
      <c r="C20" s="10"/>
      <c r="D20" s="14" t="s">
        <v>76</v>
      </c>
      <c r="E20" s="10"/>
      <c r="F20" s="8">
        <v>6</v>
      </c>
      <c r="G20" s="8">
        <v>100</v>
      </c>
      <c r="I20" s="8">
        <f>IF($H20=0,$G20*$F20,$H20)</f>
        <v>600</v>
      </c>
      <c r="J20" s="8" t="s">
        <v>77</v>
      </c>
      <c r="K20" s="8" t="s">
        <v>78</v>
      </c>
      <c r="L20" s="8" t="s">
        <v>44</v>
      </c>
      <c r="M20" s="8" t="s">
        <v>79</v>
      </c>
      <c r="N20" s="11" t="s">
        <v>80</v>
      </c>
    </row>
    <row r="21" spans="2:14" s="8" customFormat="1" x14ac:dyDescent="0.45">
      <c r="B21" s="9"/>
      <c r="C21" s="10"/>
      <c r="D21" s="8" t="s">
        <v>46</v>
      </c>
      <c r="E21" s="10"/>
      <c r="F21" s="8">
        <v>6</v>
      </c>
      <c r="G21" s="8">
        <v>169</v>
      </c>
      <c r="I21" s="8">
        <f>IF($H21=0,$G21*$F21,$H21)</f>
        <v>1014</v>
      </c>
      <c r="J21" s="8" t="s">
        <v>47</v>
      </c>
      <c r="K21" s="8" t="s">
        <v>48</v>
      </c>
      <c r="L21" s="8" t="s">
        <v>12</v>
      </c>
      <c r="M21" s="8" t="s">
        <v>49</v>
      </c>
      <c r="N21" s="11" t="s">
        <v>50</v>
      </c>
    </row>
    <row r="22" spans="2:14" s="8" customFormat="1" x14ac:dyDescent="0.45">
      <c r="B22" s="9"/>
      <c r="C22" s="10"/>
      <c r="D22" s="8" t="s">
        <v>81</v>
      </c>
      <c r="E22" s="10"/>
      <c r="F22" s="8">
        <v>6</v>
      </c>
      <c r="G22" s="8">
        <v>58</v>
      </c>
      <c r="I22" s="8">
        <f>IF($H22=0,$G22*$F22,$H22)</f>
        <v>348</v>
      </c>
      <c r="J22" s="8" t="s">
        <v>51</v>
      </c>
      <c r="K22" s="8" t="s">
        <v>52</v>
      </c>
      <c r="L22" s="8" t="s">
        <v>12</v>
      </c>
      <c r="M22" s="8" t="s">
        <v>53</v>
      </c>
      <c r="N22" s="11" t="s">
        <v>54</v>
      </c>
    </row>
    <row r="23" spans="2:14" s="8" customFormat="1" x14ac:dyDescent="0.45">
      <c r="B23" s="9"/>
      <c r="C23" s="10"/>
      <c r="D23" s="13" t="s">
        <v>55</v>
      </c>
      <c r="E23" s="10"/>
      <c r="F23" s="8">
        <v>2</v>
      </c>
      <c r="G23" s="8">
        <v>772.2</v>
      </c>
      <c r="I23" s="8">
        <f>IF($H23=0,$G23*$F23,$H23)</f>
        <v>1544.4</v>
      </c>
      <c r="J23" s="13" t="s">
        <v>55</v>
      </c>
      <c r="K23" s="15" t="s">
        <v>56</v>
      </c>
      <c r="L23" s="8" t="s">
        <v>12</v>
      </c>
      <c r="M23" s="13" t="s">
        <v>57</v>
      </c>
      <c r="N23" s="12" t="s">
        <v>58</v>
      </c>
    </row>
    <row r="24" spans="2:14" s="8" customFormat="1" x14ac:dyDescent="0.45">
      <c r="B24" s="9"/>
      <c r="C24" s="13"/>
      <c r="E24" s="10"/>
      <c r="N24" s="11"/>
    </row>
    <row r="25" spans="2:14" s="8" customFormat="1" x14ac:dyDescent="0.45">
      <c r="B25" s="9"/>
      <c r="C25" s="13"/>
      <c r="E25" s="10"/>
      <c r="N25" s="11"/>
    </row>
    <row r="26" spans="2:14" s="8" customFormat="1" x14ac:dyDescent="0.45">
      <c r="B26" s="9"/>
      <c r="C26" s="13"/>
      <c r="E26" s="10"/>
      <c r="N26" s="11"/>
    </row>
    <row r="29" spans="2:14" s="8" customFormat="1" x14ac:dyDescent="0.45">
      <c r="B29" s="9"/>
      <c r="C29" s="10"/>
      <c r="E29" s="10"/>
      <c r="N29" s="11"/>
    </row>
    <row r="55" spans="2:14" x14ac:dyDescent="0.45">
      <c r="B55" s="1"/>
      <c r="C55" s="2"/>
      <c r="N55" s="6"/>
    </row>
    <row r="56" spans="2:14" x14ac:dyDescent="0.45">
      <c r="B56" s="1"/>
      <c r="C56" s="2"/>
      <c r="N56" s="6"/>
    </row>
    <row r="57" spans="2:14" x14ac:dyDescent="0.45">
      <c r="B57" s="1"/>
      <c r="C57" s="2"/>
      <c r="N57" s="7"/>
    </row>
    <row r="58" spans="2:14" x14ac:dyDescent="0.45">
      <c r="B58" s="1"/>
      <c r="C58" s="2"/>
      <c r="N58" s="6"/>
    </row>
    <row r="59" spans="2:14" x14ac:dyDescent="0.45">
      <c r="B59" s="1"/>
      <c r="C59" s="2"/>
      <c r="N59" s="6"/>
    </row>
    <row r="60" spans="2:14" x14ac:dyDescent="0.45">
      <c r="B60" s="1"/>
      <c r="C60" s="2"/>
      <c r="N60" s="6"/>
    </row>
    <row r="61" spans="2:14" x14ac:dyDescent="0.45">
      <c r="B61" s="1"/>
      <c r="C61" s="2"/>
      <c r="N61" s="7"/>
    </row>
    <row r="62" spans="2:14" x14ac:dyDescent="0.45">
      <c r="B62" s="1"/>
      <c r="C62" s="2"/>
      <c r="N62" s="7"/>
    </row>
    <row r="64" spans="2:14" x14ac:dyDescent="0.45">
      <c r="B64" s="1"/>
      <c r="C64" s="2"/>
      <c r="N64" s="6"/>
    </row>
    <row r="66" spans="2:14" x14ac:dyDescent="0.45">
      <c r="B66" s="1"/>
      <c r="C66" s="2"/>
      <c r="N66" s="6"/>
    </row>
    <row r="67" spans="2:14" x14ac:dyDescent="0.45">
      <c r="B67" s="1"/>
      <c r="C67" s="2"/>
      <c r="N67" s="6"/>
    </row>
    <row r="74" spans="2:14" x14ac:dyDescent="0.45">
      <c r="B74" s="1"/>
      <c r="C74" s="2"/>
      <c r="N74" s="6"/>
    </row>
    <row r="75" spans="2:14" x14ac:dyDescent="0.45">
      <c r="B75" s="1"/>
      <c r="C75" s="2"/>
      <c r="N75" s="6"/>
    </row>
    <row r="76" spans="2:14" x14ac:dyDescent="0.45">
      <c r="B76" s="1"/>
      <c r="C76" s="2"/>
      <c r="N76" s="6"/>
    </row>
    <row r="77" spans="2:14" x14ac:dyDescent="0.45">
      <c r="B77" s="1"/>
      <c r="C77" s="2"/>
      <c r="N77" s="6"/>
    </row>
    <row r="78" spans="2:14" x14ac:dyDescent="0.45">
      <c r="B78" s="1"/>
      <c r="C78" s="2"/>
      <c r="N78" s="6"/>
    </row>
    <row r="89" spans="2:14" x14ac:dyDescent="0.45">
      <c r="B89" s="1"/>
      <c r="C89" s="2"/>
      <c r="N89" s="6"/>
    </row>
  </sheetData>
  <autoFilter ref="A4:O95" xr:uid="{45C9AC33-A2F1-4076-A0E6-5F0956AD4740}">
    <sortState xmlns:xlrd2="http://schemas.microsoft.com/office/spreadsheetml/2017/richdata2" ref="A5:O91">
      <sortCondition ref="B4:B95"/>
    </sortState>
  </autoFilter>
  <sortState xmlns:xlrd2="http://schemas.microsoft.com/office/spreadsheetml/2017/richdata2" ref="A6:O35">
    <sortCondition ref="C5"/>
  </sortState>
  <mergeCells count="1">
    <mergeCell ref="F1:G1"/>
  </mergeCells>
  <phoneticPr fontId="1"/>
  <hyperlinks>
    <hyperlink ref="N9" r:id="rId1" xr:uid="{C44CAAFE-D8CF-42BF-9ABB-137A28CFDD46}"/>
    <hyperlink ref="N8" r:id="rId2" xr:uid="{2EF2A7FE-F814-4CA4-82EF-6563B9EA1F3E}"/>
    <hyperlink ref="N7" r:id="rId3" xr:uid="{74224724-CC5A-4FD8-8E5C-BBA63E49D479}"/>
    <hyperlink ref="N6" r:id="rId4" xr:uid="{CD2B32CE-02AE-41A5-9D74-F3CEE53ACEB5}"/>
    <hyperlink ref="N5" r:id="rId5" xr:uid="{C8AA1A9F-9F0C-4847-8CCC-022D724ACC0C}"/>
    <hyperlink ref="N15" r:id="rId6" xr:uid="{DA62CFBE-FCBF-467B-8C50-E6B7116F7543}"/>
    <hyperlink ref="N17" r:id="rId7" xr:uid="{F621BB64-14F5-460F-B8C4-8BD071E4E05E}"/>
    <hyperlink ref="N12" r:id="rId8" xr:uid="{E9CD3C29-2441-4F97-89E5-09F26FAF570B}"/>
    <hyperlink ref="N14" r:id="rId9" xr:uid="{BE1334E1-E303-4D62-BA82-FC99AEC0DDAA}"/>
    <hyperlink ref="N21" r:id="rId10" xr:uid="{98645997-052C-43AA-9709-7F34C1808ADC}"/>
    <hyperlink ref="N22" r:id="rId11" xr:uid="{03F15CB8-251D-4D26-9A42-861F5663FED0}"/>
    <hyperlink ref="N23" r:id="rId12" xr:uid="{61CD95FA-1F60-454F-9CA2-706CE469DC69}"/>
    <hyperlink ref="N10" r:id="rId13" xr:uid="{508CE662-764B-48D3-B0EB-B12EB929AEA8}"/>
    <hyperlink ref="N11" r:id="rId14" xr:uid="{CE152573-9EBB-47C2-9FCD-AD3D637A3B12}"/>
    <hyperlink ref="N19" r:id="rId15" xr:uid="{DA9C648F-E0B8-4F78-A6EB-E45DA31C3200}"/>
    <hyperlink ref="N16" r:id="rId16" xr:uid="{C05EC9C8-511C-4828-BA4D-6C94B79F1F7E}"/>
    <hyperlink ref="N13" r:id="rId17" xr:uid="{11AE2C85-1626-4E5C-B4DB-9EBB3181F208}"/>
    <hyperlink ref="N20" r:id="rId18" xr:uid="{AA279425-3ABA-497A-83DF-59010F4AC07A}"/>
    <hyperlink ref="N18" r:id="rId19" xr:uid="{9B5D8BBC-8814-495A-A54D-B736B001568C}"/>
  </hyperlinks>
  <pageMargins left="0.70866141732283472" right="0.70866141732283472" top="0.74803149606299213" bottom="1.3385826771653544" header="0.31496062992125984" footer="0.31496062992125984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</dc:creator>
  <cp:lastModifiedBy>TakumaNakao</cp:lastModifiedBy>
  <dcterms:created xsi:type="dcterms:W3CDTF">2019-07-13T05:27:03Z</dcterms:created>
  <dcterms:modified xsi:type="dcterms:W3CDTF">2019-12-09T08:18:03Z</dcterms:modified>
</cp:coreProperties>
</file>