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Nakao\Documents\eagle\Skenモーター制御\"/>
    </mc:Choice>
  </mc:AlternateContent>
  <xr:revisionPtr revIDLastSave="0" documentId="13_ncr:1_{78261F6F-0403-41E1-8D87-BA2B5AFA2AB5}" xr6:coauthVersionLast="41" xr6:coauthVersionMax="45" xr10:uidLastSave="{00000000-0000-0000-0000-000000000000}"/>
  <bookViews>
    <workbookView xWindow="-108" yWindow="-108" windowWidth="23256" windowHeight="12576" xr2:uid="{3A23D61F-F16A-469C-B7C1-E5014095FC72}"/>
  </bookViews>
  <sheets>
    <sheet name="Sheet1" sheetId="1" r:id="rId1"/>
  </sheets>
  <definedNames>
    <definedName name="_xlnm._FilterDatabase" localSheetId="0" hidden="1">Sheet1!$A$4:$O$95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1" l="1"/>
  <c r="I34" i="1"/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6" i="1"/>
  <c r="I37" i="1"/>
  <c r="I38" i="1"/>
  <c r="I39" i="1"/>
  <c r="I40" i="1"/>
  <c r="I5" i="1"/>
  <c r="I6" i="1"/>
  <c r="I7" i="1"/>
  <c r="G2" i="1" l="1"/>
  <c r="I8" i="1"/>
</calcChain>
</file>

<file path=xl/sharedStrings.xml><?xml version="1.0" encoding="utf-8"?>
<sst xmlns="http://schemas.openxmlformats.org/spreadsheetml/2006/main" count="257" uniqueCount="121">
  <si>
    <t>No.</t>
    <phoneticPr fontId="1"/>
  </si>
  <si>
    <t>部品シンボル</t>
    <rPh sb="0" eb="2">
      <t>ブヒン</t>
    </rPh>
    <phoneticPr fontId="1"/>
  </si>
  <si>
    <t>部品No.</t>
    <rPh sb="0" eb="2">
      <t>ブヒン</t>
    </rPh>
    <phoneticPr fontId="1"/>
  </si>
  <si>
    <t>NAME</t>
    <phoneticPr fontId="1"/>
  </si>
  <si>
    <t>VALUE</t>
    <phoneticPr fontId="1"/>
  </si>
  <si>
    <t>合計金額</t>
    <rPh sb="0" eb="2">
      <t>ゴウケイ</t>
    </rPh>
    <rPh sb="2" eb="4">
      <t>キンガク</t>
    </rPh>
    <phoneticPr fontId="1"/>
  </si>
  <si>
    <t>個数</t>
    <rPh sb="0" eb="2">
      <t>コスウ</t>
    </rPh>
    <phoneticPr fontId="1"/>
  </si>
  <si>
    <t>単価</t>
    <rPh sb="0" eb="2">
      <t>タンカ</t>
    </rPh>
    <phoneticPr fontId="1"/>
  </si>
  <si>
    <t>セット販売価格</t>
    <rPh sb="3" eb="5">
      <t>ハンバイ</t>
    </rPh>
    <rPh sb="5" eb="7">
      <t>カカク</t>
    </rPh>
    <phoneticPr fontId="1"/>
  </si>
  <si>
    <t>小計</t>
    <rPh sb="0" eb="2">
      <t>ショウケイ</t>
    </rPh>
    <phoneticPr fontId="1"/>
  </si>
  <si>
    <t>型番</t>
    <rPh sb="0" eb="2">
      <t>カタバン</t>
    </rPh>
    <phoneticPr fontId="1"/>
  </si>
  <si>
    <t>注文コード</t>
    <rPh sb="0" eb="2">
      <t>チュウモン</t>
    </rPh>
    <phoneticPr fontId="1"/>
  </si>
  <si>
    <t>手配先</t>
    <rPh sb="0" eb="2">
      <t>テハイ</t>
    </rPh>
    <rPh sb="2" eb="3">
      <t>サキ</t>
    </rPh>
    <phoneticPr fontId="1"/>
  </si>
  <si>
    <t>販売元</t>
    <rPh sb="0" eb="2">
      <t>ハンバイ</t>
    </rPh>
    <rPh sb="2" eb="3">
      <t>モト</t>
    </rPh>
    <phoneticPr fontId="1"/>
  </si>
  <si>
    <t>URL</t>
    <phoneticPr fontId="1"/>
  </si>
  <si>
    <t>備考</t>
    <rPh sb="0" eb="2">
      <t>ビコウ</t>
    </rPh>
    <phoneticPr fontId="1"/>
  </si>
  <si>
    <t>C</t>
    <phoneticPr fontId="1"/>
  </si>
  <si>
    <t>C</t>
    <phoneticPr fontId="1"/>
  </si>
  <si>
    <t>4.7µF ±10% 50V セラミックコンデンサ X5R 0805（2012メートル法）</t>
    <phoneticPr fontId="1"/>
  </si>
  <si>
    <t>4.7uF</t>
    <phoneticPr fontId="1"/>
  </si>
  <si>
    <t xml:space="preserve">	GRM21BR61H475KE51L</t>
    <phoneticPr fontId="1"/>
  </si>
  <si>
    <t>digikey</t>
    <phoneticPr fontId="1"/>
  </si>
  <si>
    <t>https://www.digikey.jp/product-detail/ja/murata-electronics/GRM21BR61H475KE51L/490-10751-1-ND/5251349</t>
  </si>
  <si>
    <t>2.2µF ±20% 50V セラミックコンデンサ X5R 0805（2012メートル法）</t>
    <phoneticPr fontId="1"/>
  </si>
  <si>
    <t>2.2uF</t>
    <phoneticPr fontId="1"/>
  </si>
  <si>
    <t>UMK212ABJ225MG-T</t>
  </si>
  <si>
    <t>https://www.digikey.jp/product-detail/ja/taiyo-yuden/UMK212ABJ225MG-T/587-4962-1-ND/6563805</t>
  </si>
  <si>
    <t>0.1µF ±10% 50V セラミックコンデンサ X7R 0603（1608メートル法）</t>
  </si>
  <si>
    <t>CL10B104KB8NNNC</t>
    <phoneticPr fontId="1"/>
  </si>
  <si>
    <t>0.1uF</t>
    <phoneticPr fontId="1"/>
  </si>
  <si>
    <t>https://www.digikey.jp/product-detail/ja/samsung-electro-mechanics/CL10B104KB8NNNC/1276-1000-1-ND/3889086</t>
    <phoneticPr fontId="1"/>
  </si>
  <si>
    <t>4.7µF ±10% 16V セラミックコンデンサ X5R 0805（2012メートル法）</t>
    <phoneticPr fontId="1"/>
  </si>
  <si>
    <t>CL21A475KOFNNNG</t>
  </si>
  <si>
    <t>https://www.digikey.jp/product-detail/ja/samsung-electro-mechanics/CL21A475KOFNNNG/1276-6463-1-ND/5958091</t>
    <phoneticPr fontId="1"/>
  </si>
  <si>
    <t>20pF ±5% 50V セラミックコンデンサ C0G、NP0 0603（1608メートル法）</t>
  </si>
  <si>
    <t>20pF ±5% 50V セラミックコンデンサ C0G、NP0 0603（1608メートル法）</t>
    <phoneticPr fontId="1"/>
  </si>
  <si>
    <t>20pF</t>
    <phoneticPr fontId="1"/>
  </si>
  <si>
    <t>CC0603JRNPO9BN200</t>
  </si>
  <si>
    <t>https://www.digikey.jp/product-detail/ja/yageo/CC0603JRNPO9BN200/311-1424-1-ND/2833730</t>
    <phoneticPr fontId="1"/>
  </si>
  <si>
    <t>R</t>
    <phoneticPr fontId="1"/>
  </si>
  <si>
    <t>4.7k</t>
    <phoneticPr fontId="1"/>
  </si>
  <si>
    <t>1k</t>
    <phoneticPr fontId="1"/>
  </si>
  <si>
    <t>10k</t>
    <phoneticPr fontId="1"/>
  </si>
  <si>
    <t>LD</t>
    <phoneticPr fontId="1"/>
  </si>
  <si>
    <t>表面実装　青色ＬＥＤ　［３２１６］　ＯＳＢ５１２０６４１Ｅ　（１０個入）</t>
    <phoneticPr fontId="1"/>
  </si>
  <si>
    <t>digikey</t>
    <phoneticPr fontId="1"/>
  </si>
  <si>
    <t>10 kOhms ±1% 0.01W チップ抵抗 0603（1608メートル法） アンチサルファー 厚膜</t>
  </si>
  <si>
    <t>Bourns Inc.</t>
  </si>
  <si>
    <t>1 kOhms ±5% 0.1W、1/10W チップ抵抗 0603（1608メートル法） 耐湿性 厚膜</t>
    <phoneticPr fontId="1"/>
  </si>
  <si>
    <t>https://www.digikey.jp/product-detail/ja/bourns-inc/CR0603-FX-1002EAS/CR0603-FX-1002EASCT-ND/6830120</t>
    <phoneticPr fontId="1"/>
  </si>
  <si>
    <t>https://www.digikey.jp/product-detail/ja/bourns-inc/CR0603-JW-102ELF/CR0603-JW-102ELFCT-ND/3740984</t>
    <phoneticPr fontId="1"/>
  </si>
  <si>
    <t>CR0603-FX-1002EAS</t>
  </si>
  <si>
    <t>CR0603-JW-102ELF</t>
  </si>
  <si>
    <t>D</t>
    <phoneticPr fontId="1"/>
  </si>
  <si>
    <t>ダイオード ショットキー 10V 3A（DC） 面実装 SOD-323</t>
  </si>
  <si>
    <t>BAT60JFILM</t>
  </si>
  <si>
    <t>497-3707-1-ND</t>
  </si>
  <si>
    <t>STMicroelectronics</t>
  </si>
  <si>
    <t>https://www.digikey.jp/product-detail/ja/stmicroelectronics/BAT60JFILM/497-3707-1-ND/686425</t>
  </si>
  <si>
    <t>Q</t>
    <phoneticPr fontId="1"/>
  </si>
  <si>
    <t>ABM3B-8.000MHZ-B2-T</t>
  </si>
  <si>
    <t>535-9720-1-ND</t>
  </si>
  <si>
    <t>Abracon LLC</t>
  </si>
  <si>
    <t>https://www.digikey.jp/product-detail/ja/abracon-llc/ABM3B-8.000MHZ-B2-T/535-9720-1-ND/1873254</t>
  </si>
  <si>
    <t>秋月電子</t>
    <rPh sb="0" eb="2">
      <t>アキツキ</t>
    </rPh>
    <rPh sb="2" eb="4">
      <t>デンシ</t>
    </rPh>
    <phoneticPr fontId="1"/>
  </si>
  <si>
    <t>秋月電子</t>
    <rPh sb="0" eb="2">
      <t>アキツキ</t>
    </rPh>
    <rPh sb="2" eb="4">
      <t>デンシ</t>
    </rPh>
    <phoneticPr fontId="1"/>
  </si>
  <si>
    <t>U</t>
    <phoneticPr fontId="1"/>
  </si>
  <si>
    <t>IC TRANSCEIVER FULL 1/1 8SO</t>
    <phoneticPr fontId="1"/>
  </si>
  <si>
    <t>MAX3058ASA+T</t>
  </si>
  <si>
    <t>MAX3058ASA+CT-ND</t>
  </si>
  <si>
    <t>Maxim Integrated</t>
  </si>
  <si>
    <t>https://www.digikey.jp/product-detail/ja/maxim-integrated/MAX3058ASA-T/MAX3058ASA-CT-ND/5402248</t>
  </si>
  <si>
    <t>SPX3819M5-L-3-3/TR</t>
  </si>
  <si>
    <t>1016-1873-1-ND</t>
  </si>
  <si>
    <t>MaxLinear, Inc.</t>
  </si>
  <si>
    <t>https://www.digikey.jp/product-detail/ja/maxlinear-inc/SPX3819M5-L-3-3-TR/1016-1873-1-ND/3586590</t>
  </si>
  <si>
    <t>STM32F446RET6</t>
    <phoneticPr fontId="1"/>
  </si>
  <si>
    <t xml:space="preserve">497-15376-ND </t>
    <phoneticPr fontId="1"/>
  </si>
  <si>
    <t xml:space="preserve">STMicroelectronics </t>
    <phoneticPr fontId="1"/>
  </si>
  <si>
    <t>https://www.digikey.jp/product-detail/ja/stmicroelectronics/STM32F446RET6/497-15376-ND/5175962</t>
    <phoneticPr fontId="1"/>
  </si>
  <si>
    <t>CN</t>
    <phoneticPr fontId="1"/>
  </si>
  <si>
    <t>S3B-XH-SM4-TB(LF)(SN)</t>
  </si>
  <si>
    <t>3 ポジション ヘッダ コネクタ 0.098インチ（2.50mm） 面実装、ライトアングル 錫</t>
  </si>
  <si>
    <t>455-2263-1-ND</t>
  </si>
  <si>
    <t>JST Sales America Inc.</t>
  </si>
  <si>
    <t>https://www.digikey.jp/product-detail/ja/jst-sales-america-inc/S3B-XH-SM4-TB-LF-SN/455-2263-1-ND/1651061</t>
  </si>
  <si>
    <t>S4B-XH-SM4-TB(LF)(SN)</t>
  </si>
  <si>
    <t>455-2262-1-ND</t>
  </si>
  <si>
    <t>https://www.digikey.jp/product-detail/ja/jst-sales-america-inc/S4B-XH-SM4-TB-LF-SN/455-2262-1-ND/1651060</t>
  </si>
  <si>
    <t>ピンソケット（メス）1×5（5p）</t>
  </si>
  <si>
    <t>FH-1x5SG/RH</t>
  </si>
  <si>
    <t>C-02762</t>
  </si>
  <si>
    <t>Useconn Electronics Ltd.</t>
  </si>
  <si>
    <t>http://akizukidenshi.com/catalog/g/gC-02762/</t>
    <phoneticPr fontId="1"/>
  </si>
  <si>
    <t>SW</t>
    <phoneticPr fontId="1"/>
  </si>
  <si>
    <t>P-06185</t>
    <phoneticPr fontId="1"/>
  </si>
  <si>
    <t>アルプス電気株式会社(ALPS)</t>
    <phoneticPr fontId="1"/>
  </si>
  <si>
    <t>CR0603-JW-472ELF</t>
  </si>
  <si>
    <t>CR0603-JW-472ELFCT-ND</t>
  </si>
  <si>
    <t>https://www.digikey.jp/product-detail/ja/bourns-inc/CR0603-JW-472ELF/CR0603-JW-472ELFCT-ND/3592926</t>
  </si>
  <si>
    <t>OptoSupply</t>
    <phoneticPr fontId="1"/>
  </si>
  <si>
    <t>OSB5120641E</t>
    <phoneticPr fontId="1"/>
  </si>
  <si>
    <t>I-09635</t>
    <phoneticPr fontId="1"/>
  </si>
  <si>
    <t>http://akizukidenshi.com/catalog/g/gI-09635/</t>
  </si>
  <si>
    <t>SW</t>
    <phoneticPr fontId="1"/>
  </si>
  <si>
    <t>表面実装ＤＩＰスイッチ　４Ｐ</t>
    <phoneticPr fontId="1"/>
  </si>
  <si>
    <t>KHS42E</t>
    <phoneticPr fontId="1"/>
  </si>
  <si>
    <t>P-08929</t>
    <phoneticPr fontId="1"/>
  </si>
  <si>
    <t>オータックス株式会社(OTAX)</t>
    <phoneticPr fontId="1"/>
  </si>
  <si>
    <t>http://akizukidenshi.com/catalog/g/gP-08929/</t>
    <phoneticPr fontId="1"/>
  </si>
  <si>
    <t>IC REG LINEAR 3.3V 500MA SOT23-5</t>
    <phoneticPr fontId="1"/>
  </si>
  <si>
    <t>4.7 kOhms ±5% 0.1W、1/10W チップ抵抗 0603（1608メートル法） 耐湿性 厚膜</t>
    <phoneticPr fontId="1"/>
  </si>
  <si>
    <t>8MHz ±20ppm 水晶 18pF 200 Ohms 4-SMD、リードなし</t>
    <phoneticPr fontId="1"/>
  </si>
  <si>
    <t>表面実装用タクトスイッチ（５個入）</t>
    <phoneticPr fontId="1"/>
  </si>
  <si>
    <t>4 ポジション ヘッダ コネクタ 0.098インチ（2.50mm） 面実装、ライトアングル 錫</t>
    <phoneticPr fontId="1"/>
  </si>
  <si>
    <t>SKRPACE010</t>
    <phoneticPr fontId="1"/>
  </si>
  <si>
    <t>http://akizukidenshi.com/catalog/g/gP-06185/</t>
    <phoneticPr fontId="1"/>
  </si>
  <si>
    <t>120 Ohms ±5% 0.1W、1/10W チップ抵抗 0603（1608メートル法） 耐湿性 厚膜</t>
    <phoneticPr fontId="1"/>
  </si>
  <si>
    <t>CR0603-JW-121ELF</t>
  </si>
  <si>
    <t>https://www.digikey.jp/product-detail/ja/bourns-inc/CR0603-JW-121ELF/CR0603-JW-121ELFCT-ND/3925335</t>
    <phoneticPr fontId="1"/>
  </si>
  <si>
    <t>6枚分</t>
    <rPh sb="1" eb="3">
      <t>マイブン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</si>
</sst>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0" xfId="1">
      <alignment vertical="center"/>
    </xf>
    <xf numFmtId="0" fontId="2" fillId="0" borderId="0" xfId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2" fillId="3" borderId="0" xfId="1" applyFill="1">
      <alignment vertical="center"/>
    </xf>
    <xf numFmtId="0" fontId="2" fillId="3" borderId="0" xfId="1" applyFill="1" applyBorder="1">
      <alignment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Border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jp/product-detail/ja/bourns-inc/CR0603-JW-102ELF/CR0603-JW-102ELFCT-ND/3740984" TargetMode="External"/><Relationship Id="rId18" Type="http://schemas.openxmlformats.org/officeDocument/2006/relationships/hyperlink" Target="https://www.digikey.jp/product-detail/ja/stmicroelectronics/STM32F446RET6/497-15376-ND/5175962" TargetMode="External"/><Relationship Id="rId26" Type="http://schemas.openxmlformats.org/officeDocument/2006/relationships/hyperlink" Target="http://akizukidenshi.com/catalog/g/gP-08929/" TargetMode="External"/><Relationship Id="rId21" Type="http://schemas.openxmlformats.org/officeDocument/2006/relationships/hyperlink" Target="http://akizukidenshi.com/catalog/g/gC-02762/" TargetMode="External"/><Relationship Id="rId34" Type="http://schemas.openxmlformats.org/officeDocument/2006/relationships/hyperlink" Target="https://www.digikey.jp/product-detail/ja/jst-sales-america-inc/S4B-XH-SM4-TB-LF-SN/455-2262-1-ND/1651060" TargetMode="External"/><Relationship Id="rId7" Type="http://schemas.openxmlformats.org/officeDocument/2006/relationships/hyperlink" Target="https://www.digikey.jp/product-detail/ja/samsung-electro-mechanics/CL10B104KB8NNNC/1276-1000-1-ND/3889086" TargetMode="External"/><Relationship Id="rId12" Type="http://schemas.openxmlformats.org/officeDocument/2006/relationships/hyperlink" Target="https://www.digikey.jp/product-detail/ja/bourns-inc/CR0603-FX-1002EAS/CR0603-FX-1002EASCT-ND/6830120" TargetMode="External"/><Relationship Id="rId17" Type="http://schemas.openxmlformats.org/officeDocument/2006/relationships/hyperlink" Target="https://www.digikey.jp/product-detail/ja/maxlinear-inc/SPX3819M5-L-3-3-TR/1016-1873-1-ND/3586590" TargetMode="External"/><Relationship Id="rId25" Type="http://schemas.openxmlformats.org/officeDocument/2006/relationships/hyperlink" Target="http://akizukidenshi.com/catalog/g/gI-09635/" TargetMode="External"/><Relationship Id="rId33" Type="http://schemas.openxmlformats.org/officeDocument/2006/relationships/hyperlink" Target="https://www.digikey.jp/product-detail/ja/jst-sales-america-inc/S4B-XH-SM4-TB-LF-SN/455-2262-1-ND/1651060" TargetMode="External"/><Relationship Id="rId2" Type="http://schemas.openxmlformats.org/officeDocument/2006/relationships/hyperlink" Target="https://www.digikey.jp/product-detail/ja/taiyo-yuden/UMK212ABJ225MG-T/587-4962-1-ND/6563805" TargetMode="External"/><Relationship Id="rId16" Type="http://schemas.openxmlformats.org/officeDocument/2006/relationships/hyperlink" Target="https://www.digikey.jp/product-detail/ja/maxim-integrated/MAX3058ASA-T/MAX3058ASA-CT-ND/5402248" TargetMode="External"/><Relationship Id="rId20" Type="http://schemas.openxmlformats.org/officeDocument/2006/relationships/hyperlink" Target="https://www.digikey.jp/product-detail/ja/jst-sales-america-inc/S4B-XH-SM4-TB-LF-SN/455-2262-1-ND/1651060" TargetMode="External"/><Relationship Id="rId29" Type="http://schemas.openxmlformats.org/officeDocument/2006/relationships/hyperlink" Target="https://www.digikey.jp/product-detail/ja/jst-sales-america-inc/S3B-XH-SM4-TB-LF-SN/455-2263-1-ND/1651061" TargetMode="External"/><Relationship Id="rId1" Type="http://schemas.openxmlformats.org/officeDocument/2006/relationships/hyperlink" Target="https://www.digikey.jp/product-detail/ja/murata-electronics/GRM21BR61H475KE51L/490-10751-1-ND/5251349" TargetMode="External"/><Relationship Id="rId6" Type="http://schemas.openxmlformats.org/officeDocument/2006/relationships/hyperlink" Target="https://www.digikey.jp/product-detail/ja/samsung-electro-mechanics/CL10B104KB8NNNC/1276-1000-1-ND/3889086" TargetMode="External"/><Relationship Id="rId11" Type="http://schemas.openxmlformats.org/officeDocument/2006/relationships/hyperlink" Target="https://www.digikey.jp/product-detail/ja/yageo/CC0603JRNPO9BN200/311-1424-1-ND/2833730" TargetMode="External"/><Relationship Id="rId24" Type="http://schemas.openxmlformats.org/officeDocument/2006/relationships/hyperlink" Target="http://akizukidenshi.com/catalog/g/gI-09635/" TargetMode="External"/><Relationship Id="rId32" Type="http://schemas.openxmlformats.org/officeDocument/2006/relationships/hyperlink" Target="https://www.digikey.jp/product-detail/ja/jst-sales-america-inc/S4B-XH-SM4-TB-LF-SN/455-2262-1-ND/1651060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jp/product-detail/ja/samsung-electro-mechanics/CL10B104KB8NNNC/1276-1000-1-ND/3889086" TargetMode="External"/><Relationship Id="rId15" Type="http://schemas.openxmlformats.org/officeDocument/2006/relationships/hyperlink" Target="https://www.digikey.jp/product-detail/ja/abracon-llc/ABM3B-8.000MHZ-B2-T/535-9720-1-ND/1873254" TargetMode="External"/><Relationship Id="rId23" Type="http://schemas.openxmlformats.org/officeDocument/2006/relationships/hyperlink" Target="https://www.digikey.jp/product-detail/ja/bourns-inc/CR0603-JW-472ELF/CR0603-JW-472ELFCT-ND/3592926" TargetMode="External"/><Relationship Id="rId28" Type="http://schemas.openxmlformats.org/officeDocument/2006/relationships/hyperlink" Target="https://www.digikey.jp/product-detail/ja/jst-sales-america-inc/S3B-XH-SM4-TB-LF-SN/455-2263-1-ND/1651061" TargetMode="External"/><Relationship Id="rId36" Type="http://schemas.openxmlformats.org/officeDocument/2006/relationships/hyperlink" Target="https://www.digikey.jp/product-detail/ja/bourns-inc/CR0603-JW-121ELF/CR0603-JW-121ELFCT-ND/3925335" TargetMode="External"/><Relationship Id="rId10" Type="http://schemas.openxmlformats.org/officeDocument/2006/relationships/hyperlink" Target="https://www.digikey.jp/product-detail/ja/yageo/CC0603JRNPO9BN200/311-1424-1-ND/2833730" TargetMode="External"/><Relationship Id="rId19" Type="http://schemas.openxmlformats.org/officeDocument/2006/relationships/hyperlink" Target="https://www.digikey.jp/product-detail/ja/jst-sales-america-inc/S3B-XH-SM4-TB-LF-SN/455-2263-1-ND/1651061" TargetMode="External"/><Relationship Id="rId31" Type="http://schemas.openxmlformats.org/officeDocument/2006/relationships/hyperlink" Target="https://www.digikey.jp/product-detail/ja/jst-sales-america-inc/S4B-XH-SM4-TB-LF-SN/455-2262-1-ND/1651060" TargetMode="External"/><Relationship Id="rId4" Type="http://schemas.openxmlformats.org/officeDocument/2006/relationships/hyperlink" Target="https://www.digikey.jp/product-detail/ja/samsung-electro-mechanics/CL10B104KB8NNNC/1276-1000-1-ND/3889086" TargetMode="External"/><Relationship Id="rId9" Type="http://schemas.openxmlformats.org/officeDocument/2006/relationships/hyperlink" Target="https://www.digikey.jp/product-detail/ja/samsung-electro-mechanics/CL21A475KOFNNNG/1276-6463-1-ND/5958091" TargetMode="External"/><Relationship Id="rId14" Type="http://schemas.openxmlformats.org/officeDocument/2006/relationships/hyperlink" Target="https://www.digikey.jp/product-detail/ja/stmicroelectronics/BAT60JFILM/497-3707-1-ND/686425" TargetMode="External"/><Relationship Id="rId22" Type="http://schemas.openxmlformats.org/officeDocument/2006/relationships/hyperlink" Target="http://akizukidenshi.com/catalog/g/gP-06185/" TargetMode="External"/><Relationship Id="rId27" Type="http://schemas.openxmlformats.org/officeDocument/2006/relationships/hyperlink" Target="https://www.digikey.jp/product-detail/ja/jst-sales-america-inc/S3B-XH-SM4-TB-LF-SN/455-2263-1-ND/1651061" TargetMode="External"/><Relationship Id="rId30" Type="http://schemas.openxmlformats.org/officeDocument/2006/relationships/hyperlink" Target="https://www.digikey.jp/product-detail/ja/jst-sales-america-inc/S4B-XH-SM4-TB-LF-SN/455-2262-1-ND/1651060" TargetMode="External"/><Relationship Id="rId35" Type="http://schemas.openxmlformats.org/officeDocument/2006/relationships/hyperlink" Target="https://www.digikey.jp/product-detail/ja/bourns-inc/CR0603-JW-121ELF/CR0603-JW-121ELFCT-ND/3925335" TargetMode="External"/><Relationship Id="rId8" Type="http://schemas.openxmlformats.org/officeDocument/2006/relationships/hyperlink" Target="https://www.digikey.jp/product-detail/ja/samsung-electro-mechanics/CL10B104KB8NNNC/1276-1000-1-ND/3889086" TargetMode="External"/><Relationship Id="rId3" Type="http://schemas.openxmlformats.org/officeDocument/2006/relationships/hyperlink" Target="https://www.digikey.jp/product-detail/ja/samsung-electro-mechanics/CL10B104KB8NNNC/1276-1000-1-ND/38890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CDFC-FE18-4F67-A462-2538EA9880F6}">
  <dimension ref="A1:O89"/>
  <sheetViews>
    <sheetView tabSelected="1" topLeftCell="A19" zoomScale="85" zoomScaleNormal="85" workbookViewId="0">
      <selection activeCell="F39" sqref="F39"/>
    </sheetView>
  </sheetViews>
  <sheetFormatPr defaultRowHeight="18" x14ac:dyDescent="0.45"/>
  <cols>
    <col min="1" max="1" width="5.5" customWidth="1"/>
    <col min="2" max="2" width="12.09765625" customWidth="1"/>
    <col min="4" max="4" width="75.8984375" customWidth="1"/>
    <col min="5" max="5" width="17.3984375" style="2" customWidth="1"/>
    <col min="8" max="8" width="15" customWidth="1"/>
    <col min="10" max="13" width="17.8984375" customWidth="1"/>
    <col min="14" max="15" width="37" customWidth="1"/>
  </cols>
  <sheetData>
    <row r="1" spans="1:15" x14ac:dyDescent="0.45">
      <c r="F1" s="16" t="s">
        <v>5</v>
      </c>
      <c r="G1" s="16"/>
    </row>
    <row r="2" spans="1:15" x14ac:dyDescent="0.45">
      <c r="F2" t="s">
        <v>120</v>
      </c>
      <c r="G2">
        <f>SUM(I5:I40)</f>
        <v>11690.4</v>
      </c>
    </row>
    <row r="3" spans="1:15" ht="18.600000000000001" thickBot="1" x14ac:dyDescent="0.5"/>
    <row r="4" spans="1:15" ht="18.600000000000001" thickBot="1" x14ac:dyDescent="0.5">
      <c r="A4" s="3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5" t="s">
        <v>15</v>
      </c>
    </row>
    <row r="5" spans="1:15" s="8" customFormat="1" x14ac:dyDescent="0.45">
      <c r="A5" s="8">
        <v>1</v>
      </c>
      <c r="B5" s="9" t="s">
        <v>17</v>
      </c>
      <c r="C5" s="10">
        <v>1</v>
      </c>
      <c r="D5" s="8" t="s">
        <v>35</v>
      </c>
      <c r="E5" s="10" t="s">
        <v>36</v>
      </c>
      <c r="F5" s="8">
        <v>20</v>
      </c>
      <c r="G5" s="8">
        <v>5.3</v>
      </c>
      <c r="I5" s="8">
        <f t="shared" ref="I5:I35" si="0">IF($H5=0,$G5*$F5,$H5)</f>
        <v>106</v>
      </c>
      <c r="J5" s="8" t="s">
        <v>37</v>
      </c>
      <c r="L5" s="8" t="s">
        <v>21</v>
      </c>
      <c r="N5" s="12" t="s">
        <v>38</v>
      </c>
    </row>
    <row r="6" spans="1:15" s="8" customFormat="1" x14ac:dyDescent="0.45">
      <c r="A6" s="8">
        <v>2</v>
      </c>
      <c r="B6" s="9" t="s">
        <v>17</v>
      </c>
      <c r="C6" s="10">
        <v>2</v>
      </c>
      <c r="D6" s="8" t="s">
        <v>34</v>
      </c>
      <c r="E6" s="10" t="s">
        <v>36</v>
      </c>
      <c r="F6" s="8">
        <v>0</v>
      </c>
      <c r="G6" s="8">
        <v>0</v>
      </c>
      <c r="I6" s="8">
        <f t="shared" si="0"/>
        <v>0</v>
      </c>
      <c r="J6" s="8" t="s">
        <v>37</v>
      </c>
      <c r="L6" s="8" t="s">
        <v>21</v>
      </c>
      <c r="N6" s="12" t="s">
        <v>38</v>
      </c>
    </row>
    <row r="7" spans="1:15" s="8" customFormat="1" x14ac:dyDescent="0.45">
      <c r="A7" s="8">
        <v>3</v>
      </c>
      <c r="B7" s="9" t="s">
        <v>17</v>
      </c>
      <c r="C7" s="10">
        <v>3</v>
      </c>
      <c r="D7" s="8" t="s">
        <v>31</v>
      </c>
      <c r="E7" s="10" t="s">
        <v>19</v>
      </c>
      <c r="F7" s="8">
        <v>10</v>
      </c>
      <c r="G7" s="8">
        <v>5.3</v>
      </c>
      <c r="I7" s="8">
        <f t="shared" si="0"/>
        <v>53</v>
      </c>
      <c r="J7" s="8" t="s">
        <v>32</v>
      </c>
      <c r="L7" s="8" t="s">
        <v>21</v>
      </c>
      <c r="N7" s="12" t="s">
        <v>33</v>
      </c>
    </row>
    <row r="8" spans="1:15" s="8" customFormat="1" x14ac:dyDescent="0.45">
      <c r="A8" s="8">
        <v>4</v>
      </c>
      <c r="B8" s="9" t="s">
        <v>16</v>
      </c>
      <c r="C8" s="10">
        <v>4</v>
      </c>
      <c r="D8" s="8" t="s">
        <v>27</v>
      </c>
      <c r="E8" s="10" t="s">
        <v>29</v>
      </c>
      <c r="F8" s="8">
        <v>100</v>
      </c>
      <c r="G8" s="8">
        <v>6.85</v>
      </c>
      <c r="I8" s="8">
        <f>IF($H8=0,$G8*$F8,$H8)</f>
        <v>685</v>
      </c>
      <c r="J8" s="8" t="s">
        <v>28</v>
      </c>
      <c r="L8" s="8" t="s">
        <v>21</v>
      </c>
      <c r="N8" s="11" t="s">
        <v>30</v>
      </c>
    </row>
    <row r="9" spans="1:15" s="8" customFormat="1" x14ac:dyDescent="0.45">
      <c r="A9" s="8">
        <v>5</v>
      </c>
      <c r="B9" s="9" t="s">
        <v>17</v>
      </c>
      <c r="C9" s="10">
        <v>5</v>
      </c>
      <c r="D9" s="8" t="s">
        <v>27</v>
      </c>
      <c r="E9" s="10" t="s">
        <v>29</v>
      </c>
      <c r="F9" s="8">
        <v>0</v>
      </c>
      <c r="G9" s="8">
        <v>0</v>
      </c>
      <c r="I9" s="8">
        <f t="shared" si="0"/>
        <v>0</v>
      </c>
      <c r="J9" s="8" t="s">
        <v>28</v>
      </c>
      <c r="L9" s="8" t="s">
        <v>21</v>
      </c>
      <c r="N9" s="11" t="s">
        <v>30</v>
      </c>
    </row>
    <row r="10" spans="1:15" s="8" customFormat="1" x14ac:dyDescent="0.45">
      <c r="A10" s="8">
        <v>6</v>
      </c>
      <c r="B10" s="9" t="s">
        <v>17</v>
      </c>
      <c r="C10" s="10">
        <v>6</v>
      </c>
      <c r="D10" s="8" t="s">
        <v>27</v>
      </c>
      <c r="E10" s="10" t="s">
        <v>29</v>
      </c>
      <c r="F10" s="8">
        <v>0</v>
      </c>
      <c r="G10" s="8">
        <v>0</v>
      </c>
      <c r="I10" s="8">
        <f t="shared" si="0"/>
        <v>0</v>
      </c>
      <c r="J10" s="8" t="s">
        <v>28</v>
      </c>
      <c r="L10" s="8" t="s">
        <v>21</v>
      </c>
      <c r="N10" s="11" t="s">
        <v>30</v>
      </c>
    </row>
    <row r="11" spans="1:15" s="8" customFormat="1" x14ac:dyDescent="0.45">
      <c r="A11" s="8">
        <v>7</v>
      </c>
      <c r="B11" s="9" t="s">
        <v>17</v>
      </c>
      <c r="C11" s="10">
        <v>7</v>
      </c>
      <c r="D11" s="8" t="s">
        <v>27</v>
      </c>
      <c r="E11" s="10" t="s">
        <v>29</v>
      </c>
      <c r="F11" s="8">
        <v>0</v>
      </c>
      <c r="G11" s="8">
        <v>0</v>
      </c>
      <c r="I11" s="8">
        <f t="shared" si="0"/>
        <v>0</v>
      </c>
      <c r="J11" s="8" t="s">
        <v>28</v>
      </c>
      <c r="L11" s="8" t="s">
        <v>21</v>
      </c>
      <c r="N11" s="11" t="s">
        <v>30</v>
      </c>
    </row>
    <row r="12" spans="1:15" s="8" customFormat="1" x14ac:dyDescent="0.45">
      <c r="A12" s="8">
        <v>8</v>
      </c>
      <c r="B12" s="9" t="s">
        <v>17</v>
      </c>
      <c r="C12" s="10">
        <v>8</v>
      </c>
      <c r="D12" s="8" t="s">
        <v>27</v>
      </c>
      <c r="E12" s="10" t="s">
        <v>29</v>
      </c>
      <c r="F12" s="8">
        <v>0</v>
      </c>
      <c r="G12" s="8">
        <v>0</v>
      </c>
      <c r="I12" s="8">
        <f t="shared" si="0"/>
        <v>0</v>
      </c>
      <c r="J12" s="8" t="s">
        <v>28</v>
      </c>
      <c r="L12" s="8" t="s">
        <v>21</v>
      </c>
      <c r="N12" s="11" t="s">
        <v>30</v>
      </c>
    </row>
    <row r="13" spans="1:15" s="8" customFormat="1" x14ac:dyDescent="0.45">
      <c r="A13" s="8">
        <v>9</v>
      </c>
      <c r="B13" s="9" t="s">
        <v>16</v>
      </c>
      <c r="C13" s="10">
        <v>9</v>
      </c>
      <c r="D13" s="8" t="s">
        <v>27</v>
      </c>
      <c r="E13" s="10" t="s">
        <v>29</v>
      </c>
      <c r="F13" s="8">
        <v>0</v>
      </c>
      <c r="G13" s="8">
        <v>0</v>
      </c>
      <c r="I13" s="8">
        <f t="shared" si="0"/>
        <v>0</v>
      </c>
      <c r="J13" s="8" t="s">
        <v>28</v>
      </c>
      <c r="L13" s="8" t="s">
        <v>21</v>
      </c>
      <c r="N13" s="12" t="s">
        <v>30</v>
      </c>
    </row>
    <row r="14" spans="1:15" s="8" customFormat="1" x14ac:dyDescent="0.45">
      <c r="A14" s="8">
        <v>10</v>
      </c>
      <c r="B14" s="9" t="s">
        <v>17</v>
      </c>
      <c r="C14" s="10">
        <v>10</v>
      </c>
      <c r="D14" s="8" t="s">
        <v>23</v>
      </c>
      <c r="E14" s="10" t="s">
        <v>24</v>
      </c>
      <c r="F14" s="8">
        <v>10</v>
      </c>
      <c r="G14" s="8">
        <v>22.6</v>
      </c>
      <c r="I14" s="8">
        <f t="shared" si="0"/>
        <v>226</v>
      </c>
      <c r="J14" s="8" t="s">
        <v>25</v>
      </c>
      <c r="L14" s="8" t="s">
        <v>21</v>
      </c>
      <c r="N14" s="11" t="s">
        <v>26</v>
      </c>
    </row>
    <row r="15" spans="1:15" s="8" customFormat="1" x14ac:dyDescent="0.45">
      <c r="A15" s="8">
        <v>11</v>
      </c>
      <c r="B15" s="9" t="s">
        <v>17</v>
      </c>
      <c r="C15" s="10">
        <v>11</v>
      </c>
      <c r="D15" s="8" t="s">
        <v>18</v>
      </c>
      <c r="E15" s="10" t="s">
        <v>19</v>
      </c>
      <c r="F15" s="8">
        <v>10</v>
      </c>
      <c r="G15" s="8">
        <v>29.7</v>
      </c>
      <c r="I15" s="8">
        <f t="shared" si="0"/>
        <v>297</v>
      </c>
      <c r="J15" s="8" t="s">
        <v>20</v>
      </c>
      <c r="L15" s="8" t="s">
        <v>21</v>
      </c>
      <c r="N15" s="11" t="s">
        <v>22</v>
      </c>
    </row>
    <row r="16" spans="1:15" s="8" customFormat="1" x14ac:dyDescent="0.45">
      <c r="A16" s="8">
        <v>12</v>
      </c>
      <c r="B16" s="9" t="s">
        <v>80</v>
      </c>
      <c r="C16" s="13">
        <v>1</v>
      </c>
      <c r="D16" s="8" t="s">
        <v>82</v>
      </c>
      <c r="E16" s="10"/>
      <c r="F16" s="8">
        <v>25</v>
      </c>
      <c r="G16" s="8">
        <v>82.2</v>
      </c>
      <c r="I16" s="8">
        <f t="shared" si="0"/>
        <v>2055</v>
      </c>
      <c r="J16" s="8" t="s">
        <v>81</v>
      </c>
      <c r="K16" s="8" t="s">
        <v>83</v>
      </c>
      <c r="L16" s="8" t="s">
        <v>21</v>
      </c>
      <c r="M16" s="8" t="s">
        <v>84</v>
      </c>
      <c r="N16" s="11" t="s">
        <v>85</v>
      </c>
    </row>
    <row r="17" spans="1:14" s="8" customFormat="1" x14ac:dyDescent="0.45">
      <c r="A17" s="8">
        <v>13</v>
      </c>
      <c r="B17" s="9" t="s">
        <v>80</v>
      </c>
      <c r="C17" s="13">
        <v>2</v>
      </c>
      <c r="D17" s="8" t="s">
        <v>82</v>
      </c>
      <c r="E17" s="10"/>
      <c r="F17" s="8">
        <v>0</v>
      </c>
      <c r="G17" s="8">
        <v>0</v>
      </c>
      <c r="I17" s="8">
        <f t="shared" si="0"/>
        <v>0</v>
      </c>
      <c r="J17" s="8" t="s">
        <v>81</v>
      </c>
      <c r="K17" s="8" t="s">
        <v>83</v>
      </c>
      <c r="L17" s="8" t="s">
        <v>21</v>
      </c>
      <c r="M17" s="8" t="s">
        <v>84</v>
      </c>
      <c r="N17" s="11" t="s">
        <v>85</v>
      </c>
    </row>
    <row r="18" spans="1:14" s="8" customFormat="1" x14ac:dyDescent="0.45">
      <c r="A18" s="8">
        <v>14</v>
      </c>
      <c r="B18" s="9" t="s">
        <v>80</v>
      </c>
      <c r="C18" s="13">
        <v>3</v>
      </c>
      <c r="D18" s="8" t="s">
        <v>82</v>
      </c>
      <c r="E18" s="10"/>
      <c r="F18" s="8">
        <v>0</v>
      </c>
      <c r="G18" s="8">
        <v>0</v>
      </c>
      <c r="I18" s="8">
        <f t="shared" si="0"/>
        <v>0</v>
      </c>
      <c r="J18" s="8" t="s">
        <v>81</v>
      </c>
      <c r="K18" s="8" t="s">
        <v>83</v>
      </c>
      <c r="L18" s="8" t="s">
        <v>21</v>
      </c>
      <c r="M18" s="8" t="s">
        <v>84</v>
      </c>
      <c r="N18" s="11" t="s">
        <v>85</v>
      </c>
    </row>
    <row r="19" spans="1:14" s="8" customFormat="1" x14ac:dyDescent="0.45">
      <c r="A19" s="8">
        <v>15</v>
      </c>
      <c r="B19" s="9" t="s">
        <v>80</v>
      </c>
      <c r="C19" s="13">
        <v>4</v>
      </c>
      <c r="D19" s="8" t="s">
        <v>82</v>
      </c>
      <c r="E19" s="10"/>
      <c r="F19" s="8">
        <v>0</v>
      </c>
      <c r="G19" s="8">
        <v>0</v>
      </c>
      <c r="I19" s="8">
        <f t="shared" si="0"/>
        <v>0</v>
      </c>
      <c r="J19" s="8" t="s">
        <v>81</v>
      </c>
      <c r="K19" s="8" t="s">
        <v>83</v>
      </c>
      <c r="L19" s="8" t="s">
        <v>21</v>
      </c>
      <c r="M19" s="8" t="s">
        <v>84</v>
      </c>
      <c r="N19" s="11" t="s">
        <v>85</v>
      </c>
    </row>
    <row r="20" spans="1:14" s="8" customFormat="1" x14ac:dyDescent="0.45">
      <c r="A20" s="8">
        <v>16</v>
      </c>
      <c r="B20" s="9" t="s">
        <v>80</v>
      </c>
      <c r="C20" s="13">
        <v>5</v>
      </c>
      <c r="D20" s="8" t="s">
        <v>114</v>
      </c>
      <c r="E20" s="10"/>
      <c r="F20" s="8">
        <v>40</v>
      </c>
      <c r="G20" s="8">
        <v>79.099999999999994</v>
      </c>
      <c r="I20" s="8">
        <f t="shared" si="0"/>
        <v>3164</v>
      </c>
      <c r="J20" s="8" t="s">
        <v>86</v>
      </c>
      <c r="K20" s="8" t="s">
        <v>87</v>
      </c>
      <c r="L20" s="8" t="s">
        <v>21</v>
      </c>
      <c r="M20" s="8" t="s">
        <v>84</v>
      </c>
      <c r="N20" s="11" t="s">
        <v>88</v>
      </c>
    </row>
    <row r="21" spans="1:14" s="8" customFormat="1" x14ac:dyDescent="0.45">
      <c r="A21" s="8">
        <v>17</v>
      </c>
      <c r="B21" s="9" t="s">
        <v>80</v>
      </c>
      <c r="C21" s="13">
        <v>6</v>
      </c>
      <c r="D21" s="8" t="s">
        <v>114</v>
      </c>
      <c r="E21" s="10"/>
      <c r="F21" s="8">
        <v>0</v>
      </c>
      <c r="G21" s="8">
        <v>0</v>
      </c>
      <c r="I21" s="8">
        <f t="shared" si="0"/>
        <v>0</v>
      </c>
      <c r="J21" s="8" t="s">
        <v>86</v>
      </c>
      <c r="K21" s="8" t="s">
        <v>87</v>
      </c>
      <c r="L21" s="8" t="s">
        <v>21</v>
      </c>
      <c r="M21" s="8" t="s">
        <v>84</v>
      </c>
      <c r="N21" s="11" t="s">
        <v>88</v>
      </c>
    </row>
    <row r="22" spans="1:14" s="8" customFormat="1" x14ac:dyDescent="0.45">
      <c r="A22" s="8">
        <v>18</v>
      </c>
      <c r="B22" s="9" t="s">
        <v>80</v>
      </c>
      <c r="C22" s="13">
        <v>7</v>
      </c>
      <c r="D22" s="8" t="s">
        <v>114</v>
      </c>
      <c r="E22" s="10"/>
      <c r="F22" s="8">
        <v>0</v>
      </c>
      <c r="G22" s="8">
        <v>0</v>
      </c>
      <c r="I22" s="8">
        <f t="shared" si="0"/>
        <v>0</v>
      </c>
      <c r="J22" s="8" t="s">
        <v>86</v>
      </c>
      <c r="K22" s="8" t="s">
        <v>87</v>
      </c>
      <c r="L22" s="8" t="s">
        <v>21</v>
      </c>
      <c r="M22" s="8" t="s">
        <v>84</v>
      </c>
      <c r="N22" s="11" t="s">
        <v>88</v>
      </c>
    </row>
    <row r="23" spans="1:14" s="8" customFormat="1" x14ac:dyDescent="0.45">
      <c r="A23" s="8">
        <v>19</v>
      </c>
      <c r="B23" s="9" t="s">
        <v>80</v>
      </c>
      <c r="C23" s="13">
        <v>8</v>
      </c>
      <c r="D23" s="8" t="s">
        <v>114</v>
      </c>
      <c r="E23" s="10"/>
      <c r="F23" s="8">
        <v>0</v>
      </c>
      <c r="G23" s="8">
        <v>0</v>
      </c>
      <c r="I23" s="8">
        <f t="shared" si="0"/>
        <v>0</v>
      </c>
      <c r="J23" s="8" t="s">
        <v>86</v>
      </c>
      <c r="K23" s="8" t="s">
        <v>87</v>
      </c>
      <c r="L23" s="8" t="s">
        <v>21</v>
      </c>
      <c r="M23" s="8" t="s">
        <v>84</v>
      </c>
      <c r="N23" s="11" t="s">
        <v>88</v>
      </c>
    </row>
    <row r="24" spans="1:14" s="8" customFormat="1" x14ac:dyDescent="0.45">
      <c r="A24" s="8">
        <v>20</v>
      </c>
      <c r="B24" s="9" t="s">
        <v>80</v>
      </c>
      <c r="C24" s="13">
        <v>9</v>
      </c>
      <c r="D24" s="8" t="s">
        <v>114</v>
      </c>
      <c r="E24" s="10"/>
      <c r="F24" s="8">
        <v>0</v>
      </c>
      <c r="G24" s="8">
        <v>0</v>
      </c>
      <c r="I24" s="8">
        <f t="shared" si="0"/>
        <v>0</v>
      </c>
      <c r="J24" s="8" t="s">
        <v>86</v>
      </c>
      <c r="K24" s="8" t="s">
        <v>87</v>
      </c>
      <c r="L24" s="8" t="s">
        <v>21</v>
      </c>
      <c r="M24" s="8" t="s">
        <v>84</v>
      </c>
      <c r="N24" s="11" t="s">
        <v>88</v>
      </c>
    </row>
    <row r="25" spans="1:14" s="8" customFormat="1" x14ac:dyDescent="0.45">
      <c r="A25" s="8">
        <v>21</v>
      </c>
      <c r="B25" s="9" t="s">
        <v>80</v>
      </c>
      <c r="C25" s="13">
        <v>10</v>
      </c>
      <c r="D25" s="8" t="s">
        <v>114</v>
      </c>
      <c r="E25" s="10"/>
      <c r="F25" s="8">
        <v>0</v>
      </c>
      <c r="G25" s="8">
        <v>0</v>
      </c>
      <c r="I25" s="8">
        <f t="shared" si="0"/>
        <v>0</v>
      </c>
      <c r="J25" s="8" t="s">
        <v>86</v>
      </c>
      <c r="K25" s="8" t="s">
        <v>87</v>
      </c>
      <c r="L25" s="8" t="s">
        <v>21</v>
      </c>
      <c r="M25" s="8" t="s">
        <v>84</v>
      </c>
      <c r="N25" s="11" t="s">
        <v>88</v>
      </c>
    </row>
    <row r="26" spans="1:14" s="8" customFormat="1" x14ac:dyDescent="0.45">
      <c r="A26" s="8">
        <v>22</v>
      </c>
      <c r="B26" s="9" t="s">
        <v>80</v>
      </c>
      <c r="C26" s="13">
        <v>11</v>
      </c>
      <c r="D26" s="8" t="s">
        <v>89</v>
      </c>
      <c r="E26" s="10"/>
      <c r="F26" s="8">
        <v>0</v>
      </c>
      <c r="G26" s="8">
        <v>25</v>
      </c>
      <c r="I26" s="8">
        <f t="shared" si="0"/>
        <v>0</v>
      </c>
      <c r="J26" s="8" t="s">
        <v>90</v>
      </c>
      <c r="K26" s="8" t="s">
        <v>91</v>
      </c>
      <c r="L26" s="8" t="s">
        <v>65</v>
      </c>
      <c r="M26" s="8" t="s">
        <v>92</v>
      </c>
      <c r="N26" s="11" t="s">
        <v>93</v>
      </c>
    </row>
    <row r="27" spans="1:14" s="8" customFormat="1" x14ac:dyDescent="0.45">
      <c r="A27" s="8">
        <v>23</v>
      </c>
      <c r="B27" s="9" t="s">
        <v>53</v>
      </c>
      <c r="C27" s="10">
        <v>1</v>
      </c>
      <c r="D27" s="8" t="s">
        <v>54</v>
      </c>
      <c r="E27" s="10"/>
      <c r="F27" s="8">
        <v>6</v>
      </c>
      <c r="G27" s="8">
        <v>44</v>
      </c>
      <c r="I27" s="8">
        <f t="shared" si="0"/>
        <v>264</v>
      </c>
      <c r="J27" s="8" t="s">
        <v>55</v>
      </c>
      <c r="K27" s="8" t="s">
        <v>56</v>
      </c>
      <c r="L27" s="8" t="s">
        <v>21</v>
      </c>
      <c r="M27" s="8" t="s">
        <v>57</v>
      </c>
      <c r="N27" s="11" t="s">
        <v>58</v>
      </c>
    </row>
    <row r="28" spans="1:14" s="8" customFormat="1" x14ac:dyDescent="0.45">
      <c r="A28" s="8">
        <v>24</v>
      </c>
      <c r="B28" s="9" t="s">
        <v>43</v>
      </c>
      <c r="C28" s="10">
        <v>1</v>
      </c>
      <c r="D28" s="8" t="s">
        <v>44</v>
      </c>
      <c r="E28" s="10"/>
      <c r="F28" s="8">
        <v>2</v>
      </c>
      <c r="G28" s="8">
        <v>120</v>
      </c>
      <c r="I28" s="8">
        <f t="shared" si="0"/>
        <v>240</v>
      </c>
      <c r="J28" s="8" t="s">
        <v>101</v>
      </c>
      <c r="K28" s="8" t="s">
        <v>102</v>
      </c>
      <c r="L28" s="8" t="s">
        <v>65</v>
      </c>
      <c r="M28" s="8" t="s">
        <v>100</v>
      </c>
      <c r="N28" s="11" t="s">
        <v>103</v>
      </c>
    </row>
    <row r="29" spans="1:14" s="8" customFormat="1" x14ac:dyDescent="0.45">
      <c r="A29" s="8">
        <v>25</v>
      </c>
      <c r="B29" s="9" t="s">
        <v>43</v>
      </c>
      <c r="C29" s="10">
        <v>2</v>
      </c>
      <c r="D29" s="8" t="s">
        <v>44</v>
      </c>
      <c r="E29" s="10"/>
      <c r="F29" s="8">
        <v>0</v>
      </c>
      <c r="G29" s="8">
        <v>0</v>
      </c>
      <c r="I29" s="8">
        <f t="shared" si="0"/>
        <v>0</v>
      </c>
      <c r="J29" s="8" t="s">
        <v>101</v>
      </c>
      <c r="K29" s="8" t="s">
        <v>102</v>
      </c>
      <c r="L29" s="8" t="s">
        <v>65</v>
      </c>
      <c r="M29" s="8" t="s">
        <v>100</v>
      </c>
      <c r="N29" s="11" t="s">
        <v>103</v>
      </c>
    </row>
    <row r="30" spans="1:14" s="8" customFormat="1" x14ac:dyDescent="0.45">
      <c r="A30" s="8">
        <v>26</v>
      </c>
      <c r="B30" s="9" t="s">
        <v>59</v>
      </c>
      <c r="C30" s="10">
        <v>1</v>
      </c>
      <c r="D30" s="8" t="s">
        <v>112</v>
      </c>
      <c r="E30" s="10"/>
      <c r="F30" s="8">
        <v>6</v>
      </c>
      <c r="G30" s="8">
        <v>126</v>
      </c>
      <c r="I30" s="8">
        <f t="shared" si="0"/>
        <v>756</v>
      </c>
      <c r="J30" s="8" t="s">
        <v>60</v>
      </c>
      <c r="K30" s="8" t="s">
        <v>61</v>
      </c>
      <c r="L30" s="8" t="s">
        <v>21</v>
      </c>
      <c r="M30" s="8" t="s">
        <v>62</v>
      </c>
      <c r="N30" s="11" t="s">
        <v>63</v>
      </c>
    </row>
    <row r="31" spans="1:14" s="8" customFormat="1" x14ac:dyDescent="0.45">
      <c r="A31" s="8">
        <v>27</v>
      </c>
      <c r="B31" s="9" t="s">
        <v>39</v>
      </c>
      <c r="C31" s="10">
        <v>1</v>
      </c>
      <c r="D31" s="8" t="s">
        <v>46</v>
      </c>
      <c r="E31" s="10" t="s">
        <v>42</v>
      </c>
      <c r="F31" s="8">
        <v>10</v>
      </c>
      <c r="G31" s="8">
        <v>6.6</v>
      </c>
      <c r="I31" s="8">
        <f t="shared" si="0"/>
        <v>66</v>
      </c>
      <c r="J31" s="8" t="s">
        <v>51</v>
      </c>
      <c r="L31" s="8" t="s">
        <v>45</v>
      </c>
      <c r="M31" s="8" t="s">
        <v>47</v>
      </c>
      <c r="N31" s="12" t="s">
        <v>49</v>
      </c>
    </row>
    <row r="32" spans="1:14" s="8" customFormat="1" x14ac:dyDescent="0.45">
      <c r="A32" s="8">
        <v>28</v>
      </c>
      <c r="B32" s="9" t="s">
        <v>39</v>
      </c>
      <c r="C32" s="10">
        <v>2</v>
      </c>
      <c r="D32" s="8" t="s">
        <v>111</v>
      </c>
      <c r="E32" s="10" t="s">
        <v>40</v>
      </c>
      <c r="F32" s="8">
        <v>10</v>
      </c>
      <c r="G32" s="8">
        <v>1.7</v>
      </c>
      <c r="I32" s="8">
        <f t="shared" si="0"/>
        <v>17</v>
      </c>
      <c r="J32" s="8" t="s">
        <v>97</v>
      </c>
      <c r="K32" s="8" t="s">
        <v>98</v>
      </c>
      <c r="L32" s="8" t="s">
        <v>21</v>
      </c>
      <c r="M32" s="8" t="s">
        <v>47</v>
      </c>
      <c r="N32" s="11" t="s">
        <v>99</v>
      </c>
    </row>
    <row r="33" spans="1:14" s="8" customFormat="1" x14ac:dyDescent="0.45">
      <c r="A33" s="8">
        <v>29</v>
      </c>
      <c r="B33" s="9" t="s">
        <v>39</v>
      </c>
      <c r="C33" s="10">
        <v>3</v>
      </c>
      <c r="D33" s="8" t="s">
        <v>48</v>
      </c>
      <c r="E33" s="10" t="s">
        <v>41</v>
      </c>
      <c r="F33" s="8">
        <v>10</v>
      </c>
      <c r="G33" s="8">
        <v>1.7</v>
      </c>
      <c r="I33" s="8">
        <f t="shared" si="0"/>
        <v>17</v>
      </c>
      <c r="J33" s="8" t="s">
        <v>52</v>
      </c>
      <c r="L33" s="8" t="s">
        <v>21</v>
      </c>
      <c r="M33" s="8" t="s">
        <v>47</v>
      </c>
      <c r="N33" s="12" t="s">
        <v>50</v>
      </c>
    </row>
    <row r="34" spans="1:14" x14ac:dyDescent="0.45">
      <c r="A34">
        <v>30</v>
      </c>
      <c r="B34" s="1" t="s">
        <v>39</v>
      </c>
      <c r="C34" s="2">
        <v>4</v>
      </c>
      <c r="D34" t="s">
        <v>117</v>
      </c>
      <c r="E34" s="2">
        <v>120</v>
      </c>
      <c r="F34" s="8">
        <v>20</v>
      </c>
      <c r="G34" s="8">
        <v>1.9</v>
      </c>
      <c r="I34" s="8">
        <f t="shared" si="0"/>
        <v>38</v>
      </c>
      <c r="J34" t="s">
        <v>118</v>
      </c>
      <c r="L34" t="s">
        <v>21</v>
      </c>
      <c r="M34" t="s">
        <v>47</v>
      </c>
      <c r="N34" s="7" t="s">
        <v>119</v>
      </c>
    </row>
    <row r="35" spans="1:14" x14ac:dyDescent="0.45">
      <c r="A35">
        <v>31</v>
      </c>
      <c r="B35" s="1" t="s">
        <v>39</v>
      </c>
      <c r="C35" s="2">
        <v>5</v>
      </c>
      <c r="D35" t="s">
        <v>117</v>
      </c>
      <c r="E35" s="2">
        <v>120</v>
      </c>
      <c r="F35" s="8">
        <v>0</v>
      </c>
      <c r="G35" s="8">
        <v>0</v>
      </c>
      <c r="I35" s="8">
        <f t="shared" si="0"/>
        <v>0</v>
      </c>
      <c r="J35" t="s">
        <v>118</v>
      </c>
      <c r="L35" t="s">
        <v>21</v>
      </c>
      <c r="M35" t="s">
        <v>47</v>
      </c>
      <c r="N35" s="7" t="s">
        <v>119</v>
      </c>
    </row>
    <row r="36" spans="1:14" s="8" customFormat="1" x14ac:dyDescent="0.45">
      <c r="A36" s="8">
        <v>32</v>
      </c>
      <c r="B36" s="9" t="s">
        <v>94</v>
      </c>
      <c r="C36" s="13">
        <v>1</v>
      </c>
      <c r="D36" s="8" t="s">
        <v>113</v>
      </c>
      <c r="E36" s="10"/>
      <c r="F36" s="8">
        <v>2</v>
      </c>
      <c r="G36" s="8">
        <v>100</v>
      </c>
      <c r="I36" s="8">
        <f>IF($H36=0,$G36*$F36,$H36)</f>
        <v>200</v>
      </c>
      <c r="J36" s="8" t="s">
        <v>115</v>
      </c>
      <c r="K36" s="8" t="s">
        <v>95</v>
      </c>
      <c r="L36" s="8" t="s">
        <v>65</v>
      </c>
      <c r="M36" s="8" t="s">
        <v>96</v>
      </c>
      <c r="N36" s="11" t="s">
        <v>116</v>
      </c>
    </row>
    <row r="37" spans="1:14" s="8" customFormat="1" x14ac:dyDescent="0.45">
      <c r="A37" s="8">
        <v>33</v>
      </c>
      <c r="B37" s="9" t="s">
        <v>104</v>
      </c>
      <c r="C37" s="10">
        <v>2</v>
      </c>
      <c r="D37" s="14" t="s">
        <v>105</v>
      </c>
      <c r="E37" s="10"/>
      <c r="F37" s="8">
        <v>6</v>
      </c>
      <c r="G37" s="8">
        <v>100</v>
      </c>
      <c r="I37" s="8">
        <f>IF($H37=0,$G37*$F37,$H37)</f>
        <v>600</v>
      </c>
      <c r="J37" s="8" t="s">
        <v>106</v>
      </c>
      <c r="K37" s="8" t="s">
        <v>107</v>
      </c>
      <c r="L37" s="8" t="s">
        <v>64</v>
      </c>
      <c r="M37" s="8" t="s">
        <v>108</v>
      </c>
      <c r="N37" s="11" t="s">
        <v>109</v>
      </c>
    </row>
    <row r="38" spans="1:14" s="8" customFormat="1" x14ac:dyDescent="0.45">
      <c r="A38" s="8">
        <v>34</v>
      </c>
      <c r="B38" s="9" t="s">
        <v>66</v>
      </c>
      <c r="C38" s="10">
        <v>1</v>
      </c>
      <c r="D38" s="8" t="s">
        <v>67</v>
      </c>
      <c r="E38" s="10"/>
      <c r="F38" s="8">
        <v>6</v>
      </c>
      <c r="G38" s="8">
        <v>169</v>
      </c>
      <c r="I38" s="8">
        <f>IF($H38=0,$G38*$F38,$H38)</f>
        <v>1014</v>
      </c>
      <c r="J38" s="8" t="s">
        <v>68</v>
      </c>
      <c r="K38" s="8" t="s">
        <v>69</v>
      </c>
      <c r="L38" s="8" t="s">
        <v>21</v>
      </c>
      <c r="M38" s="8" t="s">
        <v>70</v>
      </c>
      <c r="N38" s="11" t="s">
        <v>71</v>
      </c>
    </row>
    <row r="39" spans="1:14" s="8" customFormat="1" x14ac:dyDescent="0.45">
      <c r="A39" s="8">
        <v>35</v>
      </c>
      <c r="B39" s="9" t="s">
        <v>66</v>
      </c>
      <c r="C39" s="10">
        <v>2</v>
      </c>
      <c r="D39" s="8" t="s">
        <v>110</v>
      </c>
      <c r="E39" s="10"/>
      <c r="F39" s="8">
        <v>6</v>
      </c>
      <c r="G39" s="8">
        <v>58</v>
      </c>
      <c r="I39" s="8">
        <f>IF($H39=0,$G39*$F39,$H39)</f>
        <v>348</v>
      </c>
      <c r="J39" s="8" t="s">
        <v>72</v>
      </c>
      <c r="K39" s="8" t="s">
        <v>73</v>
      </c>
      <c r="L39" s="8" t="s">
        <v>21</v>
      </c>
      <c r="M39" s="8" t="s">
        <v>74</v>
      </c>
      <c r="N39" s="11" t="s">
        <v>75</v>
      </c>
    </row>
    <row r="40" spans="1:14" s="8" customFormat="1" x14ac:dyDescent="0.45">
      <c r="A40" s="8">
        <v>36</v>
      </c>
      <c r="B40" s="9" t="s">
        <v>66</v>
      </c>
      <c r="C40" s="10">
        <v>3</v>
      </c>
      <c r="D40" s="13" t="s">
        <v>76</v>
      </c>
      <c r="E40" s="10"/>
      <c r="F40" s="8">
        <v>2</v>
      </c>
      <c r="G40" s="8">
        <v>772.2</v>
      </c>
      <c r="I40" s="8">
        <f>IF($H40=0,$G40*$F40,$H40)</f>
        <v>1544.4</v>
      </c>
      <c r="J40" s="13" t="s">
        <v>76</v>
      </c>
      <c r="K40" s="15" t="s">
        <v>77</v>
      </c>
      <c r="L40" s="8" t="s">
        <v>21</v>
      </c>
      <c r="M40" s="13" t="s">
        <v>78</v>
      </c>
      <c r="N40" s="12" t="s">
        <v>79</v>
      </c>
    </row>
    <row r="55" spans="2:14" x14ac:dyDescent="0.45">
      <c r="B55" s="1"/>
      <c r="C55" s="2"/>
      <c r="N55" s="6"/>
    </row>
    <row r="56" spans="2:14" x14ac:dyDescent="0.45">
      <c r="B56" s="1"/>
      <c r="C56" s="2"/>
      <c r="N56" s="6"/>
    </row>
    <row r="57" spans="2:14" x14ac:dyDescent="0.45">
      <c r="B57" s="1"/>
      <c r="C57" s="2"/>
      <c r="N57" s="7"/>
    </row>
    <row r="58" spans="2:14" x14ac:dyDescent="0.45">
      <c r="B58" s="1"/>
      <c r="C58" s="2"/>
      <c r="N58" s="6"/>
    </row>
    <row r="59" spans="2:14" x14ac:dyDescent="0.45">
      <c r="B59" s="1"/>
      <c r="C59" s="2"/>
      <c r="N59" s="6"/>
    </row>
    <row r="60" spans="2:14" x14ac:dyDescent="0.45">
      <c r="B60" s="1"/>
      <c r="C60" s="2"/>
      <c r="N60" s="6"/>
    </row>
    <row r="61" spans="2:14" x14ac:dyDescent="0.45">
      <c r="B61" s="1"/>
      <c r="C61" s="2"/>
      <c r="N61" s="7"/>
    </row>
    <row r="62" spans="2:14" x14ac:dyDescent="0.45">
      <c r="B62" s="1"/>
      <c r="C62" s="2"/>
      <c r="N62" s="7"/>
    </row>
    <row r="64" spans="2:14" x14ac:dyDescent="0.45">
      <c r="B64" s="1"/>
      <c r="C64" s="2"/>
      <c r="N64" s="6"/>
    </row>
    <row r="66" spans="2:14" x14ac:dyDescent="0.45">
      <c r="B66" s="1"/>
      <c r="C66" s="2"/>
      <c r="N66" s="6"/>
    </row>
    <row r="67" spans="2:14" x14ac:dyDescent="0.45">
      <c r="B67" s="1"/>
      <c r="C67" s="2"/>
      <c r="N67" s="6"/>
    </row>
    <row r="74" spans="2:14" x14ac:dyDescent="0.45">
      <c r="B74" s="1"/>
      <c r="C74" s="2"/>
      <c r="N74" s="6"/>
    </row>
    <row r="75" spans="2:14" x14ac:dyDescent="0.45">
      <c r="B75" s="1"/>
      <c r="C75" s="2"/>
      <c r="N75" s="6"/>
    </row>
    <row r="76" spans="2:14" x14ac:dyDescent="0.45">
      <c r="B76" s="1"/>
      <c r="C76" s="2"/>
      <c r="N76" s="6"/>
    </row>
    <row r="77" spans="2:14" x14ac:dyDescent="0.45">
      <c r="B77" s="1"/>
      <c r="C77" s="2"/>
      <c r="N77" s="6"/>
    </row>
    <row r="78" spans="2:14" x14ac:dyDescent="0.45">
      <c r="B78" s="1"/>
      <c r="C78" s="2"/>
      <c r="N78" s="6"/>
    </row>
    <row r="89" spans="2:14" x14ac:dyDescent="0.45">
      <c r="B89" s="1"/>
      <c r="C89" s="2"/>
      <c r="N89" s="6"/>
    </row>
  </sheetData>
  <autoFilter ref="A4:O95" xr:uid="{45C9AC33-A2F1-4076-A0E6-5F0956AD4740}">
    <sortState xmlns:xlrd2="http://schemas.microsoft.com/office/spreadsheetml/2017/richdata2" ref="A5:O91">
      <sortCondition ref="B4:B95"/>
    </sortState>
  </autoFilter>
  <sortState xmlns:xlrd2="http://schemas.microsoft.com/office/spreadsheetml/2017/richdata2" ref="A6:O35">
    <sortCondition ref="C5"/>
  </sortState>
  <mergeCells count="1">
    <mergeCell ref="F1:G1"/>
  </mergeCells>
  <phoneticPr fontId="1"/>
  <hyperlinks>
    <hyperlink ref="N15" r:id="rId1" xr:uid="{C44CAAFE-D8CF-42BF-9ABB-137A28CFDD46}"/>
    <hyperlink ref="N14" r:id="rId2" xr:uid="{2EF2A7FE-F814-4CA4-82EF-6563B9EA1F3E}"/>
    <hyperlink ref="N8" r:id="rId3" xr:uid="{74224724-CC5A-4FD8-8E5C-BBA63E49D479}"/>
    <hyperlink ref="N9" r:id="rId4" xr:uid="{2E7B057F-B061-4986-94E9-2E366879AD06}"/>
    <hyperlink ref="N10" r:id="rId5" xr:uid="{53BBAF53-E10C-43C9-B065-989240EE3870}"/>
    <hyperlink ref="N11" r:id="rId6" xr:uid="{95D0A4A8-E59B-4E5B-988D-F77AFA85A50D}"/>
    <hyperlink ref="N12" r:id="rId7" xr:uid="{7658534B-0702-4974-816D-71D7132FF1E5}"/>
    <hyperlink ref="N13" r:id="rId8" xr:uid="{10B5BE52-4B0F-4D97-8D71-CEA554E7A222}"/>
    <hyperlink ref="N7" r:id="rId9" xr:uid="{CD2B32CE-02AE-41A5-9D74-F3CEE53ACEB5}"/>
    <hyperlink ref="N5" r:id="rId10" xr:uid="{C8AA1A9F-9F0C-4847-8CCC-022D724ACC0C}"/>
    <hyperlink ref="N6" r:id="rId11" xr:uid="{92336A28-7726-4001-B2C8-2E0025E0EC10}"/>
    <hyperlink ref="N31" r:id="rId12" xr:uid="{DA62CFBE-FCBF-467B-8C50-E6B7116F7543}"/>
    <hyperlink ref="N33" r:id="rId13" xr:uid="{F621BB64-14F5-460F-B8C4-8BD071E4E05E}"/>
    <hyperlink ref="N27" r:id="rId14" xr:uid="{E9CD3C29-2441-4F97-89E5-09F26FAF570B}"/>
    <hyperlink ref="N30" r:id="rId15" xr:uid="{BE1334E1-E303-4D62-BA82-FC99AEC0DDAA}"/>
    <hyperlink ref="N38" r:id="rId16" xr:uid="{98645997-052C-43AA-9709-7F34C1808ADC}"/>
    <hyperlink ref="N39" r:id="rId17" xr:uid="{03F15CB8-251D-4D26-9A42-861F5663FED0}"/>
    <hyperlink ref="N40" r:id="rId18" xr:uid="{61CD95FA-1F60-454F-9CA2-706CE469DC69}"/>
    <hyperlink ref="N16" r:id="rId19" xr:uid="{508CE662-764B-48D3-B0EB-B12EB929AEA8}"/>
    <hyperlink ref="N20" r:id="rId20" xr:uid="{CE152573-9EBB-47C2-9FCD-AD3D637A3B12}"/>
    <hyperlink ref="N26" r:id="rId21" xr:uid="{A463FDE7-E160-4EF7-933E-527AD0B854C9}"/>
    <hyperlink ref="N36" r:id="rId22" xr:uid="{DA9C648F-E0B8-4F78-A6EB-E45DA31C3200}"/>
    <hyperlink ref="N32" r:id="rId23" xr:uid="{C05EC9C8-511C-4828-BA4D-6C94B79F1F7E}"/>
    <hyperlink ref="N28" r:id="rId24" xr:uid="{11AE2C85-1626-4E5C-B4DB-9EBB3181F208}"/>
    <hyperlink ref="N29" r:id="rId25" xr:uid="{2F9C7ABF-1EAA-447A-8A8E-D0EA1DA39382}"/>
    <hyperlink ref="N37" r:id="rId26" xr:uid="{AA279425-3ABA-497A-83DF-59010F4AC07A}"/>
    <hyperlink ref="N17" r:id="rId27" xr:uid="{A16A2876-7076-4022-8A83-B99AEBC6EA9A}"/>
    <hyperlink ref="N18" r:id="rId28" xr:uid="{4A42266B-713E-4A0B-A0C0-CB1A06464A66}"/>
    <hyperlink ref="N19" r:id="rId29" xr:uid="{0FA8CAAF-C714-44F9-A9AF-F0DB1F28F382}"/>
    <hyperlink ref="N21" r:id="rId30" xr:uid="{EA8077DB-38D6-49C6-80B8-96B2C0FB99C3}"/>
    <hyperlink ref="N22" r:id="rId31" xr:uid="{4DC5B2E0-1D66-46CA-BF02-C9FE8E53566C}"/>
    <hyperlink ref="N23" r:id="rId32" xr:uid="{B300CE33-679C-4F5E-8BB2-CB467F538E78}"/>
    <hyperlink ref="N24" r:id="rId33" xr:uid="{B5526260-060F-4040-B583-07999FAD52E6}"/>
    <hyperlink ref="N25" r:id="rId34" xr:uid="{BAAB3795-5C3F-4781-B6A7-7274A51A790C}"/>
    <hyperlink ref="N34" r:id="rId35" xr:uid="{9B5D8BBC-8814-495A-A54D-B736B001568C}"/>
    <hyperlink ref="N35" r:id="rId36" xr:uid="{145E0C6E-F6F1-4154-9A8C-56A448AB3802}"/>
  </hyperlinks>
  <pageMargins left="0.70866141732283472" right="0.70866141732283472" top="0.74803149606299213" bottom="1.3385826771653544" header="0.31496062992125984" footer="0.31496062992125984"/>
  <pageSetup paperSize="9"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</dc:creator>
  <cp:lastModifiedBy>TakumaNakao</cp:lastModifiedBy>
  <dcterms:created xsi:type="dcterms:W3CDTF">2019-07-13T05:27:03Z</dcterms:created>
  <dcterms:modified xsi:type="dcterms:W3CDTF">2019-12-09T08:13:20Z</dcterms:modified>
</cp:coreProperties>
</file>