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115" windowHeight="7950"/>
  </bookViews>
  <sheets>
    <sheet name="PDSYEVD" sheetId="1" r:id="rId1"/>
  </sheets>
  <definedNames>
    <definedName name="dimen_s">PDSYEVD!$B$1</definedName>
    <definedName name="loc_c">PDSYEVD!$B$7</definedName>
    <definedName name="loc_l">PDSYEVD!$B$7</definedName>
    <definedName name="loc_r">PDSYEVD!$B$6</definedName>
    <definedName name="nb">PDSYEVD!$B$4</definedName>
    <definedName name="npcol">PDSYEVD!$B$3</definedName>
    <definedName name="nprow">PDSYEVD!$B$2</definedName>
    <definedName name="trilwmin">PDSYEVD!$B$8</definedName>
  </definedNames>
  <calcPr calcId="145621"/>
</workbook>
</file>

<file path=xl/calcChain.xml><?xml version="1.0" encoding="utf-8"?>
<calcChain xmlns="http://schemas.openxmlformats.org/spreadsheetml/2006/main">
  <c r="B5" i="1" l="1"/>
  <c r="B14" i="1" l="1"/>
  <c r="B6" i="1" l="1"/>
  <c r="B7" i="1"/>
  <c r="B12" i="1" l="1"/>
  <c r="B10" i="1"/>
  <c r="B16" i="1" s="1"/>
  <c r="B13" i="1"/>
  <c r="B8" i="1"/>
  <c r="B9" i="1" s="1"/>
  <c r="B15" i="1" s="1"/>
  <c r="B17" i="1" l="1"/>
</calcChain>
</file>

<file path=xl/sharedStrings.xml><?xml version="1.0" encoding="utf-8"?>
<sst xmlns="http://schemas.openxmlformats.org/spreadsheetml/2006/main" count="26" uniqueCount="21">
  <si>
    <t>trilwmin</t>
  </si>
  <si>
    <t>nb</t>
  </si>
  <si>
    <t>dimen_s</t>
  </si>
  <si>
    <t>NP</t>
  </si>
  <si>
    <t>loc_r</t>
  </si>
  <si>
    <t>lwork</t>
  </si>
  <si>
    <t>loc_c</t>
  </si>
  <si>
    <t>liwork</t>
  </si>
  <si>
    <t>nprow</t>
  </si>
  <si>
    <t>npcol</t>
  </si>
  <si>
    <t>Size:</t>
  </si>
  <si>
    <t>A</t>
  </si>
  <si>
    <t>Z</t>
  </si>
  <si>
    <t>W</t>
  </si>
  <si>
    <t>Gb</t>
  </si>
  <si>
    <t>Work</t>
  </si>
  <si>
    <t>Lwork</t>
  </si>
  <si>
    <t>Total</t>
  </si>
  <si>
    <t>Matrix dimension</t>
  </si>
  <si>
    <t>Must be less than 4</t>
  </si>
  <si>
    <t>Adjust this numbers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</si>
</sst>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3" sqref="C3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2</v>
      </c>
      <c r="B1" s="1">
        <v>250000</v>
      </c>
      <c r="C1" t="s">
        <v>18</v>
      </c>
    </row>
    <row r="2" spans="1:3" x14ac:dyDescent="0.25">
      <c r="A2" t="s">
        <v>8</v>
      </c>
      <c r="B2" s="2">
        <v>30</v>
      </c>
      <c r="C2" t="s">
        <v>20</v>
      </c>
    </row>
    <row r="3" spans="1:3" x14ac:dyDescent="0.25">
      <c r="A3" t="s">
        <v>9</v>
      </c>
      <c r="B3">
        <v>16</v>
      </c>
    </row>
    <row r="4" spans="1:3" x14ac:dyDescent="0.25">
      <c r="A4" t="s">
        <v>1</v>
      </c>
      <c r="B4">
        <v>64</v>
      </c>
    </row>
    <row r="5" spans="1:3" x14ac:dyDescent="0.25">
      <c r="A5" t="s">
        <v>3</v>
      </c>
      <c r="B5">
        <f>nprow*npcol</f>
        <v>480</v>
      </c>
    </row>
    <row r="6" spans="1:3" x14ac:dyDescent="0.25">
      <c r="A6" t="s">
        <v>4</v>
      </c>
      <c r="B6">
        <f>ROUND(dimen_s/B2,0)</f>
        <v>8333</v>
      </c>
    </row>
    <row r="7" spans="1:3" x14ac:dyDescent="0.25">
      <c r="A7" t="s">
        <v>6</v>
      </c>
      <c r="B7">
        <f>ROUND(dimen_s/B3,0)</f>
        <v>15625</v>
      </c>
    </row>
    <row r="8" spans="1:3" x14ac:dyDescent="0.25">
      <c r="A8" t="s">
        <v>0</v>
      </c>
      <c r="B8">
        <f>3*dimen_s + MAX( nb*( loc_r+1 ), 3*nb)</f>
        <v>1283376</v>
      </c>
    </row>
    <row r="9" spans="1:3" x14ac:dyDescent="0.25">
      <c r="A9" t="s">
        <v>5</v>
      </c>
      <c r="B9">
        <f>MAX( 1 + 6*dimen_s + 2*loc_r*loc_c, trilwmin) + 2*dimen_s</f>
        <v>262406251</v>
      </c>
    </row>
    <row r="10" spans="1:3" x14ac:dyDescent="0.25">
      <c r="A10" t="s">
        <v>7</v>
      </c>
      <c r="B10">
        <f>7*dimen_s + 8*npcol + 2</f>
        <v>1750130</v>
      </c>
    </row>
    <row r="11" spans="1:3" x14ac:dyDescent="0.25">
      <c r="A11" t="s">
        <v>10</v>
      </c>
    </row>
    <row r="12" spans="1:3" x14ac:dyDescent="0.25">
      <c r="A12" t="s">
        <v>11</v>
      </c>
      <c r="B12">
        <f>loc_r*loc_c*8/1024^3</f>
        <v>0.97008887678384781</v>
      </c>
      <c r="C12" t="s">
        <v>14</v>
      </c>
    </row>
    <row r="13" spans="1:3" x14ac:dyDescent="0.25">
      <c r="A13" t="s">
        <v>12</v>
      </c>
      <c r="B13">
        <f>loc_r*loc_c*8/1024^3</f>
        <v>0.97008887678384781</v>
      </c>
      <c r="C13" t="s">
        <v>14</v>
      </c>
    </row>
    <row r="14" spans="1:3" x14ac:dyDescent="0.25">
      <c r="A14" t="s">
        <v>13</v>
      </c>
      <c r="B14">
        <f>dimen_s*8/1024^3</f>
        <v>1.862645149230957E-3</v>
      </c>
      <c r="C14" t="s">
        <v>14</v>
      </c>
    </row>
    <row r="15" spans="1:3" x14ac:dyDescent="0.25">
      <c r="A15" t="s">
        <v>15</v>
      </c>
      <c r="B15">
        <f>B9*8/1024^3</f>
        <v>1.9550789222121239</v>
      </c>
      <c r="C15" t="s">
        <v>14</v>
      </c>
    </row>
    <row r="16" spans="1:3" x14ac:dyDescent="0.25">
      <c r="A16" t="s">
        <v>16</v>
      </c>
      <c r="B16">
        <f>B10*4/1024^3</f>
        <v>6.5197423100471497E-3</v>
      </c>
      <c r="C16" t="s">
        <v>14</v>
      </c>
    </row>
    <row r="17" spans="1:4" x14ac:dyDescent="0.25">
      <c r="A17" t="s">
        <v>17</v>
      </c>
      <c r="B17" s="2">
        <f>SUM(B12:B16)</f>
        <v>3.9036390632390976</v>
      </c>
      <c r="C17" t="s">
        <v>14</v>
      </c>
      <c r="D17" s="2" t="s">
        <v>19</v>
      </c>
    </row>
    <row r="44" spans="2:5" x14ac:dyDescent="0.25">
      <c r="B44">
        <v>30</v>
      </c>
      <c r="C44">
        <v>30</v>
      </c>
      <c r="D44">
        <v>30</v>
      </c>
      <c r="E44">
        <v>30</v>
      </c>
    </row>
    <row r="45" spans="2:5" x14ac:dyDescent="0.25">
      <c r="B45">
        <v>42072</v>
      </c>
      <c r="C45">
        <v>41825</v>
      </c>
      <c r="D45">
        <v>83893</v>
      </c>
      <c r="E45">
        <v>125626</v>
      </c>
    </row>
  </sheetData>
  <sortState ref="I27:N36">
    <sortCondition ref="I28:I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PDSYEVD</vt:lpstr>
      <vt:lpstr>dimen_s</vt:lpstr>
      <vt:lpstr>loc_c</vt:lpstr>
      <vt:lpstr>loc_l</vt:lpstr>
      <vt:lpstr>loc_r</vt:lpstr>
      <vt:lpstr>nb</vt:lpstr>
      <vt:lpstr>npcol</vt:lpstr>
      <vt:lpstr>nprow</vt:lpstr>
      <vt:lpstr>trilwmin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sibarey</dc:creator>
  <cp:lastModifiedBy>sibarey</cp:lastModifiedBy>
  <dcterms:created xsi:type="dcterms:W3CDTF">2013-05-20T22:43:35Z</dcterms:created>
  <dcterms:modified xsi:type="dcterms:W3CDTF">2014-04-16T20:49:45Z</dcterms:modified>
</cp:coreProperties>
</file>