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gorithmDesign\"/>
    </mc:Choice>
  </mc:AlternateContent>
  <xr:revisionPtr revIDLastSave="0" documentId="13_ncr:1_{965ECB65-20FC-4F0A-B4C6-E041F4802F5B}" xr6:coauthVersionLast="44" xr6:coauthVersionMax="44" xr10:uidLastSave="{00000000-0000-0000-0000-000000000000}"/>
  <bookViews>
    <workbookView xWindow="5115" yWindow="2610" windowWidth="15375" windowHeight="7875" xr2:uid="{1CB068D1-ACEB-4F37-B690-F34CC8AAC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Z2" i="1"/>
  <c r="X2" i="1"/>
  <c r="Y2" i="1"/>
  <c r="W2" i="1"/>
  <c r="D6" i="1"/>
  <c r="D9" i="1" s="1"/>
  <c r="D12" i="1" s="1"/>
  <c r="D18" i="1" s="1"/>
  <c r="D21" i="1" s="1"/>
  <c r="D24" i="1" s="1"/>
  <c r="D30" i="1" s="1"/>
  <c r="D33" i="1" s="1"/>
  <c r="D36" i="1" s="1"/>
  <c r="D42" i="1" s="1"/>
  <c r="D45" i="1" s="1"/>
  <c r="D48" i="1" s="1"/>
  <c r="D7" i="1"/>
  <c r="D10" i="1" s="1"/>
  <c r="D13" i="1" s="1"/>
  <c r="D19" i="1" s="1"/>
  <c r="D22" i="1" s="1"/>
  <c r="D25" i="1" s="1"/>
  <c r="D31" i="1" s="1"/>
  <c r="D34" i="1" s="1"/>
  <c r="D37" i="1" s="1"/>
  <c r="D43" i="1" s="1"/>
  <c r="D46" i="1" s="1"/>
  <c r="D49" i="1" s="1"/>
  <c r="D8" i="1"/>
  <c r="D11" i="1"/>
  <c r="D17" i="1" s="1"/>
  <c r="D20" i="1" s="1"/>
  <c r="D23" i="1" s="1"/>
  <c r="D29" i="1" s="1"/>
  <c r="D32" i="1" s="1"/>
  <c r="D35" i="1" s="1"/>
  <c r="D41" i="1" s="1"/>
  <c r="D44" i="1" s="1"/>
  <c r="D47" i="1" s="1"/>
  <c r="D5" i="1"/>
  <c r="M3" i="1" l="1"/>
  <c r="Q3" i="1" s="1"/>
  <c r="N3" i="1"/>
  <c r="O3" i="1"/>
  <c r="S3" i="1" s="1"/>
  <c r="M4" i="1"/>
  <c r="P4" i="1" s="1"/>
  <c r="R4" i="1" s="1"/>
  <c r="N4" i="1"/>
  <c r="O4" i="1"/>
  <c r="M5" i="1"/>
  <c r="N5" i="1"/>
  <c r="P5" i="1" s="1"/>
  <c r="O5" i="1"/>
  <c r="M6" i="1"/>
  <c r="P6" i="1" s="1"/>
  <c r="N6" i="1"/>
  <c r="O6" i="1"/>
  <c r="M7" i="1"/>
  <c r="P7" i="1" s="1"/>
  <c r="N7" i="1"/>
  <c r="O7" i="1"/>
  <c r="M8" i="1"/>
  <c r="P8" i="1" s="1"/>
  <c r="N8" i="1"/>
  <c r="O8" i="1"/>
  <c r="M9" i="1"/>
  <c r="P9" i="1" s="1"/>
  <c r="N9" i="1"/>
  <c r="O9" i="1"/>
  <c r="M10" i="1"/>
  <c r="N10" i="1"/>
  <c r="O10" i="1"/>
  <c r="P10" i="1" s="1"/>
  <c r="M11" i="1"/>
  <c r="P11" i="1" s="1"/>
  <c r="N11" i="1"/>
  <c r="O11" i="1"/>
  <c r="M12" i="1"/>
  <c r="P12" i="1" s="1"/>
  <c r="N12" i="1"/>
  <c r="O12" i="1"/>
  <c r="M13" i="1"/>
  <c r="N13" i="1"/>
  <c r="P13" i="1" s="1"/>
  <c r="O13" i="1"/>
  <c r="M14" i="1"/>
  <c r="Q14" i="1" s="1"/>
  <c r="N14" i="1"/>
  <c r="O14" i="1"/>
  <c r="M15" i="1"/>
  <c r="Q15" i="1" s="1"/>
  <c r="N15" i="1"/>
  <c r="O15" i="1"/>
  <c r="M16" i="1"/>
  <c r="S16" i="1" s="1"/>
  <c r="N16" i="1"/>
  <c r="O16" i="1"/>
  <c r="M17" i="1"/>
  <c r="P17" i="1" s="1"/>
  <c r="N17" i="1"/>
  <c r="O17" i="1"/>
  <c r="M18" i="1"/>
  <c r="N18" i="1"/>
  <c r="O18" i="1"/>
  <c r="P18" i="1" s="1"/>
  <c r="M19" i="1"/>
  <c r="P19" i="1" s="1"/>
  <c r="N19" i="1"/>
  <c r="O19" i="1"/>
  <c r="M20" i="1"/>
  <c r="P20" i="1" s="1"/>
  <c r="N20" i="1"/>
  <c r="O20" i="1"/>
  <c r="M21" i="1"/>
  <c r="N21" i="1"/>
  <c r="P21" i="1" s="1"/>
  <c r="O21" i="1"/>
  <c r="M22" i="1"/>
  <c r="P22" i="1" s="1"/>
  <c r="N22" i="1"/>
  <c r="O22" i="1"/>
  <c r="M23" i="1"/>
  <c r="P23" i="1" s="1"/>
  <c r="N23" i="1"/>
  <c r="O23" i="1"/>
  <c r="M24" i="1"/>
  <c r="P24" i="1" s="1"/>
  <c r="N24" i="1"/>
  <c r="O24" i="1"/>
  <c r="M25" i="1"/>
  <c r="P25" i="1" s="1"/>
  <c r="N25" i="1"/>
  <c r="O25" i="1"/>
  <c r="M26" i="1"/>
  <c r="Q26" i="1" s="1"/>
  <c r="N26" i="1"/>
  <c r="O26" i="1"/>
  <c r="S26" i="1" s="1"/>
  <c r="M27" i="1"/>
  <c r="Q27" i="1" s="1"/>
  <c r="N27" i="1"/>
  <c r="O27" i="1"/>
  <c r="S27" i="1" s="1"/>
  <c r="M28" i="1"/>
  <c r="P28" i="1" s="1"/>
  <c r="R28" i="1" s="1"/>
  <c r="N28" i="1"/>
  <c r="O28" i="1"/>
  <c r="M29" i="1"/>
  <c r="N29" i="1"/>
  <c r="P29" i="1" s="1"/>
  <c r="O29" i="1"/>
  <c r="M30" i="1"/>
  <c r="P30" i="1" s="1"/>
  <c r="N30" i="1"/>
  <c r="O30" i="1"/>
  <c r="M31" i="1"/>
  <c r="P31" i="1" s="1"/>
  <c r="N31" i="1"/>
  <c r="O31" i="1"/>
  <c r="M32" i="1"/>
  <c r="P32" i="1" s="1"/>
  <c r="N32" i="1"/>
  <c r="O32" i="1"/>
  <c r="M33" i="1"/>
  <c r="P33" i="1" s="1"/>
  <c r="N33" i="1"/>
  <c r="O33" i="1"/>
  <c r="M34" i="1"/>
  <c r="N34" i="1"/>
  <c r="O34" i="1"/>
  <c r="P34" i="1" s="1"/>
  <c r="M35" i="1"/>
  <c r="P35" i="1" s="1"/>
  <c r="N35" i="1"/>
  <c r="O35" i="1"/>
  <c r="M36" i="1"/>
  <c r="P36" i="1" s="1"/>
  <c r="N36" i="1"/>
  <c r="O36" i="1"/>
  <c r="M37" i="1"/>
  <c r="N37" i="1"/>
  <c r="P37" i="1" s="1"/>
  <c r="O37" i="1"/>
  <c r="M38" i="1"/>
  <c r="Q38" i="1" s="1"/>
  <c r="N38" i="1"/>
  <c r="O38" i="1"/>
  <c r="M39" i="1"/>
  <c r="Q39" i="1" s="1"/>
  <c r="N39" i="1"/>
  <c r="O39" i="1"/>
  <c r="M40" i="1"/>
  <c r="S40" i="1" s="1"/>
  <c r="N40" i="1"/>
  <c r="O40" i="1"/>
  <c r="M41" i="1"/>
  <c r="P41" i="1" s="1"/>
  <c r="N41" i="1"/>
  <c r="O41" i="1"/>
  <c r="M42" i="1"/>
  <c r="N42" i="1"/>
  <c r="O42" i="1"/>
  <c r="P42" i="1" s="1"/>
  <c r="M43" i="1"/>
  <c r="P43" i="1" s="1"/>
  <c r="N43" i="1"/>
  <c r="O43" i="1"/>
  <c r="M44" i="1"/>
  <c r="P44" i="1" s="1"/>
  <c r="N44" i="1"/>
  <c r="O44" i="1"/>
  <c r="M45" i="1"/>
  <c r="N45" i="1"/>
  <c r="P45" i="1" s="1"/>
  <c r="O45" i="1"/>
  <c r="M46" i="1"/>
  <c r="P46" i="1" s="1"/>
  <c r="N46" i="1"/>
  <c r="O46" i="1"/>
  <c r="M47" i="1"/>
  <c r="P47" i="1" s="1"/>
  <c r="N47" i="1"/>
  <c r="O47" i="1"/>
  <c r="M48" i="1"/>
  <c r="P48" i="1" s="1"/>
  <c r="N48" i="1"/>
  <c r="O48" i="1"/>
  <c r="M49" i="1"/>
  <c r="P49" i="1" s="1"/>
  <c r="N49" i="1"/>
  <c r="O49" i="1"/>
  <c r="N2" i="1"/>
  <c r="O2" i="1"/>
  <c r="M2" i="1"/>
  <c r="Q2" i="1" s="1"/>
  <c r="R17" i="1" l="1"/>
  <c r="P26" i="1"/>
  <c r="R26" i="1" s="1"/>
  <c r="S39" i="1"/>
  <c r="S15" i="1"/>
  <c r="Q40" i="1"/>
  <c r="P40" i="1"/>
  <c r="R40" i="1" s="1"/>
  <c r="P16" i="1"/>
  <c r="R16" i="1" s="1"/>
  <c r="S2" i="1"/>
  <c r="S28" i="1"/>
  <c r="S4" i="1"/>
  <c r="P2" i="1"/>
  <c r="R2" i="1" s="1"/>
  <c r="Q16" i="1"/>
  <c r="P39" i="1"/>
  <c r="R39" i="1" s="1"/>
  <c r="P15" i="1"/>
  <c r="R15" i="1" s="1"/>
  <c r="P38" i="1"/>
  <c r="R38" i="1" s="1"/>
  <c r="P14" i="1"/>
  <c r="R14" i="1" s="1"/>
  <c r="S38" i="1"/>
  <c r="Q28" i="1"/>
  <c r="S14" i="1"/>
  <c r="Q4" i="1"/>
  <c r="P27" i="1"/>
  <c r="R27" i="1" s="1"/>
  <c r="P3" i="1"/>
  <c r="R3" i="1" s="1"/>
  <c r="C42" i="1"/>
  <c r="C43" i="1"/>
  <c r="C41" i="1"/>
  <c r="R41" i="1" s="1"/>
  <c r="C30" i="1"/>
  <c r="C31" i="1"/>
  <c r="R31" i="1" s="1"/>
  <c r="C32" i="1"/>
  <c r="C18" i="1"/>
  <c r="C19" i="1"/>
  <c r="R19" i="1" s="1"/>
  <c r="C29" i="1"/>
  <c r="R29" i="1" s="1"/>
  <c r="C17" i="1"/>
  <c r="C6" i="1"/>
  <c r="C7" i="1"/>
  <c r="C5" i="1"/>
  <c r="R5" i="1" s="1"/>
  <c r="C35" i="1" l="1"/>
  <c r="S32" i="1"/>
  <c r="Q32" i="1"/>
  <c r="R32" i="1"/>
  <c r="S5" i="1"/>
  <c r="Q5" i="1"/>
  <c r="C33" i="1"/>
  <c r="Q30" i="1"/>
  <c r="S30" i="1"/>
  <c r="C9" i="1"/>
  <c r="Q6" i="1"/>
  <c r="S6" i="1"/>
  <c r="C20" i="1"/>
  <c r="Q17" i="1"/>
  <c r="S17" i="1"/>
  <c r="C46" i="1"/>
  <c r="Q43" i="1"/>
  <c r="S43" i="1"/>
  <c r="C21" i="1"/>
  <c r="Q18" i="1"/>
  <c r="S18" i="1"/>
  <c r="C8" i="1"/>
  <c r="C10" i="1"/>
  <c r="Q7" i="1"/>
  <c r="S7" i="1"/>
  <c r="R6" i="1"/>
  <c r="R30" i="1"/>
  <c r="C34" i="1"/>
  <c r="Q31" i="1"/>
  <c r="S31" i="1"/>
  <c r="C44" i="1"/>
  <c r="Q41" i="1"/>
  <c r="S41" i="1"/>
  <c r="S29" i="1"/>
  <c r="Q29" i="1"/>
  <c r="C45" i="1"/>
  <c r="S42" i="1"/>
  <c r="Q42" i="1"/>
  <c r="C22" i="1"/>
  <c r="Q19" i="1"/>
  <c r="S19" i="1"/>
  <c r="R42" i="1"/>
  <c r="R7" i="1"/>
  <c r="R18" i="1"/>
  <c r="R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B42" i="1"/>
  <c r="B45" i="1" s="1"/>
  <c r="B48" i="1" s="1"/>
  <c r="B43" i="1"/>
  <c r="B46" i="1" s="1"/>
  <c r="B49" i="1" s="1"/>
  <c r="B44" i="1"/>
  <c r="B47" i="1" s="1"/>
  <c r="B41" i="1"/>
  <c r="B30" i="1"/>
  <c r="B33" i="1" s="1"/>
  <c r="B36" i="1" s="1"/>
  <c r="B31" i="1"/>
  <c r="B34" i="1" s="1"/>
  <c r="B37" i="1" s="1"/>
  <c r="B29" i="1"/>
  <c r="B32" i="1" s="1"/>
  <c r="B35" i="1" s="1"/>
  <c r="B18" i="1"/>
  <c r="B21" i="1" s="1"/>
  <c r="B24" i="1" s="1"/>
  <c r="B19" i="1"/>
  <c r="B22" i="1" s="1"/>
  <c r="B25" i="1" s="1"/>
  <c r="B20" i="1"/>
  <c r="B23" i="1" s="1"/>
  <c r="B17" i="1"/>
  <c r="B7" i="1"/>
  <c r="B10" i="1" s="1"/>
  <c r="B13" i="1" s="1"/>
  <c r="B6" i="1"/>
  <c r="B9" i="1" s="1"/>
  <c r="B12" i="1" s="1"/>
  <c r="B5" i="1"/>
  <c r="B8" i="1" s="1"/>
  <c r="B11" i="1" s="1"/>
  <c r="C25" i="1" l="1"/>
  <c r="Q22" i="1"/>
  <c r="S22" i="1"/>
  <c r="R22" i="1"/>
  <c r="C47" i="1"/>
  <c r="Q44" i="1"/>
  <c r="S44" i="1"/>
  <c r="R44" i="1"/>
  <c r="C13" i="1"/>
  <c r="S10" i="1"/>
  <c r="Q10" i="1"/>
  <c r="R10" i="1"/>
  <c r="C36" i="1"/>
  <c r="Q33" i="1"/>
  <c r="S33" i="1"/>
  <c r="R33" i="1"/>
  <c r="C11" i="1"/>
  <c r="S8" i="1"/>
  <c r="Q8" i="1"/>
  <c r="R8" i="1"/>
  <c r="C23" i="1"/>
  <c r="Q20" i="1"/>
  <c r="S20" i="1"/>
  <c r="R20" i="1"/>
  <c r="C48" i="1"/>
  <c r="S45" i="1"/>
  <c r="Q45" i="1"/>
  <c r="R45" i="1"/>
  <c r="C37" i="1"/>
  <c r="Q34" i="1"/>
  <c r="S34" i="1"/>
  <c r="R34" i="1"/>
  <c r="C49" i="1"/>
  <c r="Q46" i="1"/>
  <c r="S46" i="1"/>
  <c r="R46" i="1"/>
  <c r="C24" i="1"/>
  <c r="S21" i="1"/>
  <c r="Q21" i="1"/>
  <c r="R21" i="1"/>
  <c r="C12" i="1"/>
  <c r="Q9" i="1"/>
  <c r="S9" i="1"/>
  <c r="R9" i="1"/>
  <c r="Q35" i="1"/>
  <c r="S35" i="1"/>
  <c r="R35" i="1"/>
  <c r="S24" i="1" l="1"/>
  <c r="Q24" i="1"/>
  <c r="R24" i="1"/>
  <c r="S37" i="1"/>
  <c r="Q37" i="1"/>
  <c r="R37" i="1"/>
  <c r="Q23" i="1"/>
  <c r="S23" i="1"/>
  <c r="R23" i="1"/>
  <c r="Q36" i="1"/>
  <c r="S36" i="1"/>
  <c r="R36" i="1"/>
  <c r="Q47" i="1"/>
  <c r="S47" i="1"/>
  <c r="R47" i="1"/>
  <c r="Q12" i="1"/>
  <c r="S12" i="1"/>
  <c r="R12" i="1"/>
  <c r="Q49" i="1"/>
  <c r="S49" i="1"/>
  <c r="R49" i="1"/>
  <c r="S48" i="1"/>
  <c r="Q48" i="1"/>
  <c r="R48" i="1"/>
  <c r="Q11" i="1"/>
  <c r="S11" i="1"/>
  <c r="R11" i="1"/>
  <c r="S13" i="1"/>
  <c r="Q13" i="1"/>
  <c r="R13" i="1"/>
  <c r="Q25" i="1"/>
  <c r="S25" i="1"/>
  <c r="R25" i="1"/>
</calcChain>
</file>

<file path=xl/sharedStrings.xml><?xml version="1.0" encoding="utf-8"?>
<sst xmlns="http://schemas.openxmlformats.org/spreadsheetml/2006/main" count="74" uniqueCount="23">
  <si>
    <t>Size</t>
  </si>
  <si>
    <t>k</t>
  </si>
  <si>
    <t>Time 1</t>
  </si>
  <si>
    <t>Time 2</t>
  </si>
  <si>
    <t>Time 3</t>
  </si>
  <si>
    <t>Method</t>
  </si>
  <si>
    <t>Selection Sort</t>
  </si>
  <si>
    <t>InsertionSort</t>
  </si>
  <si>
    <t>BubbleSort</t>
  </si>
  <si>
    <t>ShellSort</t>
  </si>
  <si>
    <t>Average</t>
  </si>
  <si>
    <t>Trial 1</t>
  </si>
  <si>
    <t>Trial 2</t>
  </si>
  <si>
    <t>Trial 3</t>
  </si>
  <si>
    <t>Time in Seconds 1</t>
  </si>
  <si>
    <t>Time in Seconds 2</t>
  </si>
  <si>
    <t>Time in Seconds 3</t>
  </si>
  <si>
    <t>Average in seconds</t>
  </si>
  <si>
    <t>Best</t>
  </si>
  <si>
    <t>Worst</t>
  </si>
  <si>
    <t>Trial 1 in seconds</t>
  </si>
  <si>
    <t>Trial 2 in seconds</t>
  </si>
  <si>
    <t>Trial 3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</si>
</sst>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A932-9657-4A9D-A5D9-C6896C541CD0}">
  <dimension ref="A1:Z49"/>
  <sheetViews>
    <sheetView tabSelected="1" workbookViewId="0">
      <selection activeCell="AD12" sqref="AD12"/>
    </sheetView>
  </sheetViews>
  <sheetFormatPr defaultRowHeight="15" x14ac:dyDescent="0.25"/>
  <cols>
    <col min="1" max="1" width="13.42578125" bestFit="1" customWidth="1"/>
    <col min="2" max="2" width="5" hidden="1" customWidth="1"/>
    <col min="3" max="3" width="7" hidden="1" customWidth="1"/>
    <col min="4" max="4" width="7" customWidth="1"/>
    <col min="5" max="5" width="2" bestFit="1" customWidth="1"/>
    <col min="6" max="8" width="0" hidden="1" customWidth="1"/>
    <col min="9" max="9" width="9.5703125" hidden="1" customWidth="1"/>
    <col min="10" max="12" width="0" hidden="1" customWidth="1"/>
    <col min="13" max="15" width="9.5703125" hidden="1" customWidth="1"/>
    <col min="16" max="22" width="0" hidden="1" customWidth="1"/>
    <col min="23" max="24" width="9.42578125" bestFit="1" customWidth="1"/>
    <col min="25" max="25" width="10.5703125" bestFit="1" customWidth="1"/>
    <col min="26" max="26" width="9.5703125" bestFit="1" customWidth="1"/>
  </cols>
  <sheetData>
    <row r="1" spans="1:26" ht="48" customHeight="1" x14ac:dyDescent="0.25">
      <c r="A1" s="2" t="s">
        <v>5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10</v>
      </c>
      <c r="S1" s="2" t="s">
        <v>19</v>
      </c>
      <c r="T1" s="2" t="s">
        <v>11</v>
      </c>
      <c r="U1" s="2" t="s">
        <v>12</v>
      </c>
      <c r="V1" s="2" t="s">
        <v>13</v>
      </c>
      <c r="W1" s="2" t="s">
        <v>20</v>
      </c>
      <c r="X1" s="2" t="s">
        <v>21</v>
      </c>
      <c r="Y1" s="2" t="s">
        <v>22</v>
      </c>
      <c r="Z1" s="2" t="s">
        <v>17</v>
      </c>
    </row>
    <row r="2" spans="1:26" x14ac:dyDescent="0.25">
      <c r="A2" t="s">
        <v>6</v>
      </c>
      <c r="B2">
        <v>300</v>
      </c>
      <c r="C2">
        <v>15000</v>
      </c>
      <c r="D2">
        <v>60000</v>
      </c>
      <c r="E2">
        <v>1</v>
      </c>
      <c r="F2">
        <v>4</v>
      </c>
      <c r="G2">
        <v>5</v>
      </c>
      <c r="H2">
        <v>5</v>
      </c>
      <c r="I2" s="1">
        <f>SUM(F2:H2)/3</f>
        <v>4.666666666666667</v>
      </c>
      <c r="J2">
        <v>272</v>
      </c>
      <c r="K2">
        <v>228</v>
      </c>
      <c r="L2">
        <v>228</v>
      </c>
      <c r="M2" s="3">
        <f>J2/60</f>
        <v>4.5333333333333332</v>
      </c>
      <c r="N2" s="3">
        <f t="shared" ref="N2:O2" si="0">K2/60</f>
        <v>3.8</v>
      </c>
      <c r="O2" s="3">
        <f t="shared" si="0"/>
        <v>3.8</v>
      </c>
      <c r="P2" s="3">
        <f>SUM(M2:O2)/3</f>
        <v>4.0444444444444443</v>
      </c>
      <c r="Q2">
        <f>MIN($M2:$O2)/$C2</f>
        <v>2.5333333333333333E-4</v>
      </c>
      <c r="R2">
        <f>$P2/$C2</f>
        <v>2.6962962962962965E-4</v>
      </c>
      <c r="S2">
        <f>MAX($M2:$O2)/$C2</f>
        <v>3.0222222222222223E-4</v>
      </c>
      <c r="T2">
        <v>3075</v>
      </c>
      <c r="U2">
        <v>2924</v>
      </c>
      <c r="V2">
        <v>2690</v>
      </c>
      <c r="W2" s="3">
        <f>T2/60</f>
        <v>51.25</v>
      </c>
      <c r="X2" s="3">
        <f t="shared" ref="X2:Y2" si="1">U2/60</f>
        <v>48.733333333333334</v>
      </c>
      <c r="Y2" s="3">
        <f t="shared" si="1"/>
        <v>44.833333333333336</v>
      </c>
      <c r="Z2" s="3">
        <f>SUM(W2:Y2)/3</f>
        <v>48.272222222222219</v>
      </c>
    </row>
    <row r="3" spans="1:26" x14ac:dyDescent="0.25">
      <c r="A3" t="s">
        <v>6</v>
      </c>
      <c r="B3">
        <v>300</v>
      </c>
      <c r="C3">
        <v>15000</v>
      </c>
      <c r="D3">
        <v>60000</v>
      </c>
      <c r="E3">
        <v>2</v>
      </c>
      <c r="F3">
        <v>0</v>
      </c>
      <c r="G3">
        <v>0</v>
      </c>
      <c r="H3">
        <v>1</v>
      </c>
      <c r="I3" s="1">
        <f t="shared" ref="I3:I49" si="2">SUM(F3:H3)/3</f>
        <v>0.33333333333333331</v>
      </c>
      <c r="J3">
        <v>196</v>
      </c>
      <c r="K3">
        <v>196</v>
      </c>
      <c r="L3">
        <v>132</v>
      </c>
      <c r="M3" s="3">
        <f t="shared" ref="M3:M49" si="3">J3/60</f>
        <v>3.2666666666666666</v>
      </c>
      <c r="N3" s="3">
        <f t="shared" ref="N3:N49" si="4">K3/60</f>
        <v>3.2666666666666666</v>
      </c>
      <c r="O3" s="3">
        <f t="shared" ref="O3:O49" si="5">L3/60</f>
        <v>2.2000000000000002</v>
      </c>
      <c r="P3" s="3">
        <f t="shared" ref="P3:P49" si="6">SUM(M3:O3)/3</f>
        <v>2.9111111111111114</v>
      </c>
      <c r="Q3">
        <f t="shared" ref="Q3:Q49" si="7">MIN($M3:$O3)/$C3</f>
        <v>1.4666666666666669E-4</v>
      </c>
      <c r="R3">
        <f t="shared" ref="R3:R49" si="8">$P3/$C3</f>
        <v>1.940740740740741E-4</v>
      </c>
      <c r="S3">
        <f t="shared" ref="S3:S49" si="9">MAX($M3:$O3)/$C3</f>
        <v>2.1777777777777778E-4</v>
      </c>
      <c r="T3">
        <v>2285</v>
      </c>
      <c r="U3">
        <v>2094</v>
      </c>
      <c r="V3">
        <v>2032</v>
      </c>
      <c r="W3" s="3">
        <f t="shared" ref="W3:W49" si="10">T3/60</f>
        <v>38.083333333333336</v>
      </c>
      <c r="X3" s="3">
        <f t="shared" ref="X3:X49" si="11">U3/60</f>
        <v>34.9</v>
      </c>
      <c r="Y3" s="3">
        <f t="shared" ref="Y3:Y49" si="12">V3/60</f>
        <v>33.866666666666667</v>
      </c>
      <c r="Z3" s="3">
        <f t="shared" ref="Z3:Z49" si="13">SUM(W3:Y3)/3</f>
        <v>35.616666666666667</v>
      </c>
    </row>
    <row r="4" spans="1:26" x14ac:dyDescent="0.25">
      <c r="A4" t="s">
        <v>6</v>
      </c>
      <c r="B4">
        <v>300</v>
      </c>
      <c r="C4">
        <v>15000</v>
      </c>
      <c r="D4">
        <v>60000</v>
      </c>
      <c r="E4">
        <v>3</v>
      </c>
      <c r="F4">
        <v>1</v>
      </c>
      <c r="G4">
        <v>1</v>
      </c>
      <c r="H4">
        <v>1</v>
      </c>
      <c r="I4" s="1">
        <f t="shared" si="2"/>
        <v>1</v>
      </c>
      <c r="J4">
        <v>152</v>
      </c>
      <c r="K4">
        <v>156</v>
      </c>
      <c r="L4">
        <v>154</v>
      </c>
      <c r="M4" s="3">
        <f t="shared" si="3"/>
        <v>2.5333333333333332</v>
      </c>
      <c r="N4" s="3">
        <f t="shared" si="4"/>
        <v>2.6</v>
      </c>
      <c r="O4" s="3">
        <f t="shared" si="5"/>
        <v>2.5666666666666669</v>
      </c>
      <c r="P4" s="3">
        <f t="shared" si="6"/>
        <v>2.5666666666666664</v>
      </c>
      <c r="Q4">
        <f t="shared" si="7"/>
        <v>1.6888888888888889E-4</v>
      </c>
      <c r="R4">
        <f t="shared" si="8"/>
        <v>1.7111111111111108E-4</v>
      </c>
      <c r="S4">
        <f t="shared" si="9"/>
        <v>1.7333333333333334E-4</v>
      </c>
      <c r="T4">
        <v>2929</v>
      </c>
      <c r="U4">
        <v>2409</v>
      </c>
      <c r="V4">
        <v>2302</v>
      </c>
      <c r="W4" s="3">
        <f t="shared" si="10"/>
        <v>48.81666666666667</v>
      </c>
      <c r="X4" s="3">
        <f t="shared" si="11"/>
        <v>40.15</v>
      </c>
      <c r="Y4" s="3">
        <f t="shared" si="12"/>
        <v>38.366666666666667</v>
      </c>
      <c r="Z4" s="3">
        <f t="shared" si="13"/>
        <v>42.44444444444445</v>
      </c>
    </row>
    <row r="5" spans="1:26" x14ac:dyDescent="0.25">
      <c r="A5" t="s">
        <v>6</v>
      </c>
      <c r="B5">
        <f>B2*2</f>
        <v>600</v>
      </c>
      <c r="C5">
        <f>C2*2</f>
        <v>30000</v>
      </c>
      <c r="D5">
        <f>D2*2</f>
        <v>120000</v>
      </c>
      <c r="E5">
        <v>1</v>
      </c>
      <c r="F5">
        <v>1</v>
      </c>
      <c r="G5">
        <v>0</v>
      </c>
      <c r="H5">
        <v>2</v>
      </c>
      <c r="I5" s="1">
        <f t="shared" si="2"/>
        <v>1</v>
      </c>
      <c r="J5">
        <v>656</v>
      </c>
      <c r="K5">
        <v>725</v>
      </c>
      <c r="L5">
        <v>660</v>
      </c>
      <c r="M5" s="3">
        <f t="shared" si="3"/>
        <v>10.933333333333334</v>
      </c>
      <c r="N5" s="3">
        <f t="shared" si="4"/>
        <v>12.083333333333334</v>
      </c>
      <c r="O5" s="3">
        <f t="shared" si="5"/>
        <v>11</v>
      </c>
      <c r="P5" s="3">
        <f t="shared" si="6"/>
        <v>11.338888888888889</v>
      </c>
      <c r="Q5">
        <f t="shared" si="7"/>
        <v>3.6444444444444447E-4</v>
      </c>
      <c r="R5">
        <f t="shared" si="8"/>
        <v>3.7796296296296297E-4</v>
      </c>
      <c r="S5">
        <f t="shared" si="9"/>
        <v>4.0277777777777778E-4</v>
      </c>
      <c r="T5">
        <v>9512</v>
      </c>
      <c r="U5">
        <v>8397</v>
      </c>
      <c r="V5">
        <v>8598</v>
      </c>
      <c r="W5" s="3">
        <f t="shared" si="10"/>
        <v>158.53333333333333</v>
      </c>
      <c r="X5" s="3">
        <f t="shared" si="11"/>
        <v>139.94999999999999</v>
      </c>
      <c r="Y5" s="3">
        <f t="shared" si="12"/>
        <v>143.30000000000001</v>
      </c>
      <c r="Z5" s="3">
        <f t="shared" si="13"/>
        <v>147.26111111111112</v>
      </c>
    </row>
    <row r="6" spans="1:26" x14ac:dyDescent="0.25">
      <c r="A6" t="s">
        <v>6</v>
      </c>
      <c r="B6">
        <f>B3*2</f>
        <v>600</v>
      </c>
      <c r="C6">
        <f t="shared" ref="C6:D49" si="14">C3*2</f>
        <v>30000</v>
      </c>
      <c r="D6">
        <f t="shared" si="14"/>
        <v>120000</v>
      </c>
      <c r="E6">
        <v>2</v>
      </c>
      <c r="F6">
        <v>0</v>
      </c>
      <c r="G6">
        <v>0</v>
      </c>
      <c r="H6">
        <v>1</v>
      </c>
      <c r="I6" s="1">
        <f t="shared" si="2"/>
        <v>0.33333333333333331</v>
      </c>
      <c r="J6">
        <v>512</v>
      </c>
      <c r="K6">
        <v>568</v>
      </c>
      <c r="L6">
        <v>566</v>
      </c>
      <c r="M6" s="3">
        <f t="shared" si="3"/>
        <v>8.5333333333333332</v>
      </c>
      <c r="N6" s="3">
        <f t="shared" si="4"/>
        <v>9.4666666666666668</v>
      </c>
      <c r="O6" s="3">
        <f t="shared" si="5"/>
        <v>9.4333333333333336</v>
      </c>
      <c r="P6" s="3">
        <f t="shared" si="6"/>
        <v>9.1444444444444439</v>
      </c>
      <c r="Q6">
        <f t="shared" si="7"/>
        <v>2.8444444444444443E-4</v>
      </c>
      <c r="R6">
        <f t="shared" si="8"/>
        <v>3.0481481481481478E-4</v>
      </c>
      <c r="S6">
        <f t="shared" si="9"/>
        <v>3.1555555555555558E-4</v>
      </c>
      <c r="T6">
        <v>6361</v>
      </c>
      <c r="U6">
        <v>6407</v>
      </c>
      <c r="V6">
        <v>6441</v>
      </c>
      <c r="W6" s="3">
        <f t="shared" si="10"/>
        <v>106.01666666666667</v>
      </c>
      <c r="X6" s="3">
        <f t="shared" si="11"/>
        <v>106.78333333333333</v>
      </c>
      <c r="Y6" s="3">
        <f t="shared" si="12"/>
        <v>107.35</v>
      </c>
      <c r="Z6" s="3">
        <f t="shared" si="13"/>
        <v>106.71666666666665</v>
      </c>
    </row>
    <row r="7" spans="1:26" x14ac:dyDescent="0.25">
      <c r="A7" t="s">
        <v>6</v>
      </c>
      <c r="B7">
        <f>B4*2</f>
        <v>600</v>
      </c>
      <c r="C7">
        <f t="shared" si="14"/>
        <v>30000</v>
      </c>
      <c r="D7">
        <f t="shared" si="14"/>
        <v>120000</v>
      </c>
      <c r="E7">
        <v>3</v>
      </c>
      <c r="F7">
        <v>0</v>
      </c>
      <c r="G7">
        <v>1</v>
      </c>
      <c r="H7">
        <v>1</v>
      </c>
      <c r="I7" s="1">
        <f t="shared" si="2"/>
        <v>0.66666666666666663</v>
      </c>
      <c r="J7">
        <v>700</v>
      </c>
      <c r="K7">
        <v>764</v>
      </c>
      <c r="L7">
        <v>790</v>
      </c>
      <c r="M7" s="3">
        <f t="shared" si="3"/>
        <v>11.666666666666666</v>
      </c>
      <c r="N7" s="3">
        <f t="shared" si="4"/>
        <v>12.733333333333333</v>
      </c>
      <c r="O7" s="3">
        <f t="shared" si="5"/>
        <v>13.166666666666666</v>
      </c>
      <c r="P7" s="3">
        <f t="shared" si="6"/>
        <v>12.52222222222222</v>
      </c>
      <c r="Q7">
        <f t="shared" si="7"/>
        <v>3.8888888888888887E-4</v>
      </c>
      <c r="R7">
        <f t="shared" si="8"/>
        <v>4.1740740740740735E-4</v>
      </c>
      <c r="S7">
        <f t="shared" si="9"/>
        <v>4.3888888888888889E-4</v>
      </c>
      <c r="T7">
        <v>10419</v>
      </c>
      <c r="U7">
        <v>9945</v>
      </c>
      <c r="V7">
        <v>13077</v>
      </c>
      <c r="W7" s="3">
        <f t="shared" si="10"/>
        <v>173.65</v>
      </c>
      <c r="X7" s="3">
        <f t="shared" si="11"/>
        <v>165.75</v>
      </c>
      <c r="Y7" s="3">
        <f t="shared" si="12"/>
        <v>217.95</v>
      </c>
      <c r="Z7" s="3">
        <f t="shared" si="13"/>
        <v>185.7833333333333</v>
      </c>
    </row>
    <row r="8" spans="1:26" x14ac:dyDescent="0.25">
      <c r="A8" t="s">
        <v>6</v>
      </c>
      <c r="B8">
        <f>B5*2</f>
        <v>1200</v>
      </c>
      <c r="C8">
        <f t="shared" si="14"/>
        <v>60000</v>
      </c>
      <c r="D8">
        <f t="shared" si="14"/>
        <v>240000</v>
      </c>
      <c r="E8">
        <v>1</v>
      </c>
      <c r="F8">
        <v>3</v>
      </c>
      <c r="G8">
        <v>2</v>
      </c>
      <c r="H8">
        <v>2</v>
      </c>
      <c r="I8" s="1">
        <f t="shared" si="2"/>
        <v>2.3333333333333335</v>
      </c>
      <c r="J8">
        <v>3313</v>
      </c>
      <c r="K8">
        <v>3113</v>
      </c>
      <c r="L8">
        <v>2771</v>
      </c>
      <c r="M8" s="3">
        <f t="shared" si="3"/>
        <v>55.216666666666669</v>
      </c>
      <c r="N8" s="3">
        <f t="shared" si="4"/>
        <v>51.883333333333333</v>
      </c>
      <c r="O8" s="3">
        <f t="shared" si="5"/>
        <v>46.18333333333333</v>
      </c>
      <c r="P8" s="3">
        <f t="shared" si="6"/>
        <v>51.094444444444441</v>
      </c>
      <c r="Q8">
        <f t="shared" si="7"/>
        <v>7.6972222222222221E-4</v>
      </c>
      <c r="R8">
        <f t="shared" si="8"/>
        <v>8.5157407407407404E-4</v>
      </c>
      <c r="S8">
        <f t="shared" si="9"/>
        <v>9.2027777777777778E-4</v>
      </c>
      <c r="T8">
        <v>45700</v>
      </c>
      <c r="U8">
        <v>39638</v>
      </c>
      <c r="V8">
        <v>39157</v>
      </c>
      <c r="W8" s="3">
        <f t="shared" si="10"/>
        <v>761.66666666666663</v>
      </c>
      <c r="X8" s="3">
        <f t="shared" si="11"/>
        <v>660.63333333333333</v>
      </c>
      <c r="Y8" s="3">
        <f t="shared" si="12"/>
        <v>652.61666666666667</v>
      </c>
      <c r="Z8" s="3">
        <f t="shared" si="13"/>
        <v>691.6388888888888</v>
      </c>
    </row>
    <row r="9" spans="1:26" x14ac:dyDescent="0.25">
      <c r="A9" t="s">
        <v>6</v>
      </c>
      <c r="B9">
        <f t="shared" ref="B9:B49" si="15">B6*2</f>
        <v>1200</v>
      </c>
      <c r="C9">
        <f t="shared" si="14"/>
        <v>60000</v>
      </c>
      <c r="D9">
        <f t="shared" si="14"/>
        <v>240000</v>
      </c>
      <c r="E9">
        <v>2</v>
      </c>
      <c r="F9">
        <v>1</v>
      </c>
      <c r="G9">
        <v>1</v>
      </c>
      <c r="H9">
        <v>1</v>
      </c>
      <c r="I9" s="1">
        <f t="shared" si="2"/>
        <v>1</v>
      </c>
      <c r="J9">
        <v>2141</v>
      </c>
      <c r="K9">
        <v>2604</v>
      </c>
      <c r="L9">
        <v>2033</v>
      </c>
      <c r="M9" s="3">
        <f t="shared" si="3"/>
        <v>35.68333333333333</v>
      </c>
      <c r="N9" s="3">
        <f t="shared" si="4"/>
        <v>43.4</v>
      </c>
      <c r="O9" s="3">
        <f t="shared" si="5"/>
        <v>33.883333333333333</v>
      </c>
      <c r="P9" s="3">
        <f t="shared" si="6"/>
        <v>37.655555555555559</v>
      </c>
      <c r="Q9">
        <f t="shared" si="7"/>
        <v>5.6472222222222221E-4</v>
      </c>
      <c r="R9">
        <f t="shared" si="8"/>
        <v>6.2759259259259268E-4</v>
      </c>
      <c r="S9">
        <f t="shared" si="9"/>
        <v>7.2333333333333332E-4</v>
      </c>
      <c r="T9">
        <v>26472</v>
      </c>
      <c r="U9">
        <v>26452</v>
      </c>
      <c r="V9">
        <v>25120</v>
      </c>
      <c r="W9" s="3">
        <f t="shared" si="10"/>
        <v>441.2</v>
      </c>
      <c r="X9" s="3">
        <f t="shared" si="11"/>
        <v>440.86666666666667</v>
      </c>
      <c r="Y9" s="3">
        <f t="shared" si="12"/>
        <v>418.66666666666669</v>
      </c>
      <c r="Z9" s="3">
        <f t="shared" si="13"/>
        <v>433.57777777777778</v>
      </c>
    </row>
    <row r="10" spans="1:26" x14ac:dyDescent="0.25">
      <c r="A10" t="s">
        <v>6</v>
      </c>
      <c r="B10">
        <f t="shared" si="15"/>
        <v>1200</v>
      </c>
      <c r="C10">
        <f t="shared" si="14"/>
        <v>60000</v>
      </c>
      <c r="D10">
        <f t="shared" si="14"/>
        <v>240000</v>
      </c>
      <c r="E10">
        <v>3</v>
      </c>
      <c r="F10">
        <v>2</v>
      </c>
      <c r="G10">
        <v>2</v>
      </c>
      <c r="H10">
        <v>2</v>
      </c>
      <c r="I10" s="1">
        <f t="shared" si="2"/>
        <v>2</v>
      </c>
      <c r="J10">
        <v>3424</v>
      </c>
      <c r="K10">
        <v>2873</v>
      </c>
      <c r="L10">
        <v>2808</v>
      </c>
      <c r="M10" s="3">
        <f t="shared" si="3"/>
        <v>57.06666666666667</v>
      </c>
      <c r="N10" s="3">
        <f t="shared" si="4"/>
        <v>47.883333333333333</v>
      </c>
      <c r="O10" s="3">
        <f t="shared" si="5"/>
        <v>46.8</v>
      </c>
      <c r="P10" s="3">
        <f t="shared" si="6"/>
        <v>50.583333333333336</v>
      </c>
      <c r="Q10">
        <f t="shared" si="7"/>
        <v>7.7999999999999999E-4</v>
      </c>
      <c r="R10">
        <f t="shared" si="8"/>
        <v>8.4305555555555555E-4</v>
      </c>
      <c r="S10">
        <f t="shared" si="9"/>
        <v>9.5111111111111112E-4</v>
      </c>
      <c r="T10">
        <v>46936</v>
      </c>
      <c r="U10">
        <v>42512</v>
      </c>
      <c r="V10">
        <v>42171</v>
      </c>
      <c r="W10" s="3">
        <f t="shared" si="10"/>
        <v>782.26666666666665</v>
      </c>
      <c r="X10" s="3">
        <f t="shared" si="11"/>
        <v>708.5333333333333</v>
      </c>
      <c r="Y10" s="3">
        <f t="shared" si="12"/>
        <v>702.85</v>
      </c>
      <c r="Z10" s="3">
        <f t="shared" si="13"/>
        <v>731.2166666666667</v>
      </c>
    </row>
    <row r="11" spans="1:26" x14ac:dyDescent="0.25">
      <c r="A11" t="s">
        <v>6</v>
      </c>
      <c r="B11">
        <f t="shared" si="15"/>
        <v>2400</v>
      </c>
      <c r="C11">
        <f t="shared" si="14"/>
        <v>120000</v>
      </c>
      <c r="D11">
        <f t="shared" si="14"/>
        <v>480000</v>
      </c>
      <c r="E11">
        <v>1</v>
      </c>
      <c r="F11">
        <v>10</v>
      </c>
      <c r="G11">
        <v>10</v>
      </c>
      <c r="H11">
        <v>7</v>
      </c>
      <c r="I11" s="1">
        <f t="shared" si="2"/>
        <v>9</v>
      </c>
      <c r="J11">
        <v>10999</v>
      </c>
      <c r="K11">
        <v>11138</v>
      </c>
      <c r="L11">
        <v>10575</v>
      </c>
      <c r="M11" s="3">
        <f t="shared" si="3"/>
        <v>183.31666666666666</v>
      </c>
      <c r="N11" s="3">
        <f t="shared" si="4"/>
        <v>185.63333333333333</v>
      </c>
      <c r="O11" s="3">
        <f t="shared" si="5"/>
        <v>176.25</v>
      </c>
      <c r="P11" s="3">
        <f t="shared" si="6"/>
        <v>181.73333333333335</v>
      </c>
      <c r="Q11">
        <f t="shared" si="7"/>
        <v>1.46875E-3</v>
      </c>
      <c r="R11">
        <f t="shared" si="8"/>
        <v>1.5144444444444446E-3</v>
      </c>
      <c r="S11">
        <f t="shared" si="9"/>
        <v>1.5469444444444443E-3</v>
      </c>
      <c r="T11">
        <v>117260</v>
      </c>
      <c r="U11">
        <v>166607</v>
      </c>
      <c r="V11">
        <v>167661</v>
      </c>
      <c r="W11" s="3">
        <f t="shared" si="10"/>
        <v>1954.3333333333333</v>
      </c>
      <c r="X11" s="3">
        <f t="shared" si="11"/>
        <v>2776.7833333333333</v>
      </c>
      <c r="Y11" s="3">
        <f t="shared" si="12"/>
        <v>2794.35</v>
      </c>
      <c r="Z11" s="3">
        <f t="shared" si="13"/>
        <v>2508.4888888888891</v>
      </c>
    </row>
    <row r="12" spans="1:26" x14ac:dyDescent="0.25">
      <c r="A12" t="s">
        <v>6</v>
      </c>
      <c r="B12">
        <f t="shared" si="15"/>
        <v>2400</v>
      </c>
      <c r="C12">
        <f t="shared" si="14"/>
        <v>120000</v>
      </c>
      <c r="D12">
        <f t="shared" si="14"/>
        <v>480000</v>
      </c>
      <c r="E12">
        <v>2</v>
      </c>
      <c r="F12">
        <v>7</v>
      </c>
      <c r="G12">
        <v>6</v>
      </c>
      <c r="H12">
        <v>5</v>
      </c>
      <c r="I12" s="1">
        <f t="shared" si="2"/>
        <v>6</v>
      </c>
      <c r="J12">
        <v>6342</v>
      </c>
      <c r="K12">
        <v>7034</v>
      </c>
      <c r="L12">
        <v>6889</v>
      </c>
      <c r="M12" s="3">
        <f t="shared" si="3"/>
        <v>105.7</v>
      </c>
      <c r="N12" s="3">
        <f t="shared" si="4"/>
        <v>117.23333333333333</v>
      </c>
      <c r="O12" s="3">
        <f t="shared" si="5"/>
        <v>114.81666666666666</v>
      </c>
      <c r="P12" s="3">
        <f t="shared" si="6"/>
        <v>112.58333333333333</v>
      </c>
      <c r="Q12">
        <f t="shared" si="7"/>
        <v>8.808333333333334E-4</v>
      </c>
      <c r="R12">
        <f t="shared" si="8"/>
        <v>9.3819444444444441E-4</v>
      </c>
      <c r="S12">
        <f t="shared" si="9"/>
        <v>9.7694444444444434E-4</v>
      </c>
      <c r="T12">
        <v>11992</v>
      </c>
      <c r="U12">
        <v>107752</v>
      </c>
      <c r="V12">
        <v>106971</v>
      </c>
      <c r="W12" s="3">
        <f t="shared" si="10"/>
        <v>199.86666666666667</v>
      </c>
      <c r="X12" s="3">
        <f t="shared" si="11"/>
        <v>1795.8666666666666</v>
      </c>
      <c r="Y12" s="3">
        <f t="shared" si="12"/>
        <v>1782.85</v>
      </c>
      <c r="Z12" s="3">
        <f t="shared" si="13"/>
        <v>1259.5277777777776</v>
      </c>
    </row>
    <row r="13" spans="1:26" x14ac:dyDescent="0.25">
      <c r="A13" t="s">
        <v>6</v>
      </c>
      <c r="B13">
        <f t="shared" si="15"/>
        <v>2400</v>
      </c>
      <c r="C13">
        <f t="shared" si="14"/>
        <v>120000</v>
      </c>
      <c r="D13">
        <f t="shared" si="14"/>
        <v>480000</v>
      </c>
      <c r="E13">
        <v>3</v>
      </c>
      <c r="F13">
        <v>8</v>
      </c>
      <c r="G13">
        <v>8</v>
      </c>
      <c r="H13">
        <v>8</v>
      </c>
      <c r="I13" s="1">
        <f t="shared" si="2"/>
        <v>8</v>
      </c>
      <c r="J13">
        <v>10378</v>
      </c>
      <c r="K13">
        <v>11345</v>
      </c>
      <c r="L13">
        <v>10255</v>
      </c>
      <c r="M13" s="3">
        <f t="shared" si="3"/>
        <v>172.96666666666667</v>
      </c>
      <c r="N13" s="3">
        <f t="shared" si="4"/>
        <v>189.08333333333334</v>
      </c>
      <c r="O13" s="3">
        <f t="shared" si="5"/>
        <v>170.91666666666666</v>
      </c>
      <c r="P13" s="3">
        <f t="shared" si="6"/>
        <v>177.65555555555557</v>
      </c>
      <c r="Q13">
        <f t="shared" si="7"/>
        <v>1.4243055555555554E-3</v>
      </c>
      <c r="R13">
        <f t="shared" si="8"/>
        <v>1.4804629629629629E-3</v>
      </c>
      <c r="S13">
        <f t="shared" si="9"/>
        <v>1.5756944444444445E-3</v>
      </c>
      <c r="T13">
        <v>188975</v>
      </c>
      <c r="U13">
        <v>173320</v>
      </c>
      <c r="V13">
        <v>167309</v>
      </c>
      <c r="W13" s="3">
        <f t="shared" si="10"/>
        <v>3149.5833333333335</v>
      </c>
      <c r="X13" s="3">
        <f t="shared" si="11"/>
        <v>2888.6666666666665</v>
      </c>
      <c r="Y13" s="3">
        <f t="shared" si="12"/>
        <v>2788.4833333333331</v>
      </c>
      <c r="Z13" s="3">
        <f t="shared" si="13"/>
        <v>2942.2444444444445</v>
      </c>
    </row>
    <row r="14" spans="1:26" x14ac:dyDescent="0.25">
      <c r="A14" t="s">
        <v>7</v>
      </c>
      <c r="B14">
        <v>300</v>
      </c>
      <c r="C14">
        <v>15000</v>
      </c>
      <c r="D14">
        <v>60000</v>
      </c>
      <c r="E14">
        <v>1</v>
      </c>
      <c r="F14">
        <v>0</v>
      </c>
      <c r="G14">
        <v>0</v>
      </c>
      <c r="H14">
        <v>0</v>
      </c>
      <c r="I14" s="1">
        <f t="shared" si="2"/>
        <v>0</v>
      </c>
      <c r="J14">
        <v>0</v>
      </c>
      <c r="K14">
        <v>4</v>
      </c>
      <c r="L14">
        <v>0</v>
      </c>
      <c r="M14" s="3">
        <f t="shared" si="3"/>
        <v>0</v>
      </c>
      <c r="N14" s="3">
        <f t="shared" si="4"/>
        <v>6.6666666666666666E-2</v>
      </c>
      <c r="O14" s="3">
        <f t="shared" si="5"/>
        <v>0</v>
      </c>
      <c r="P14" s="3">
        <f t="shared" si="6"/>
        <v>2.2222222222222223E-2</v>
      </c>
      <c r="Q14">
        <f t="shared" si="7"/>
        <v>0</v>
      </c>
      <c r="R14">
        <f t="shared" si="8"/>
        <v>1.4814814814814815E-6</v>
      </c>
      <c r="S14">
        <f t="shared" si="9"/>
        <v>4.4444444444444441E-6</v>
      </c>
      <c r="T14">
        <v>2</v>
      </c>
      <c r="U14">
        <v>2</v>
      </c>
      <c r="V14">
        <v>6</v>
      </c>
      <c r="W14" s="3">
        <f t="shared" si="10"/>
        <v>3.3333333333333333E-2</v>
      </c>
      <c r="X14" s="3">
        <f t="shared" si="11"/>
        <v>3.3333333333333333E-2</v>
      </c>
      <c r="Y14" s="3">
        <f t="shared" si="12"/>
        <v>0.1</v>
      </c>
      <c r="Z14" s="3">
        <f t="shared" si="13"/>
        <v>5.5555555555555559E-2</v>
      </c>
    </row>
    <row r="15" spans="1:26" x14ac:dyDescent="0.25">
      <c r="A15" t="s">
        <v>7</v>
      </c>
      <c r="B15">
        <v>300</v>
      </c>
      <c r="C15">
        <v>15000</v>
      </c>
      <c r="D15">
        <v>60000</v>
      </c>
      <c r="E15">
        <v>2</v>
      </c>
      <c r="F15">
        <v>2</v>
      </c>
      <c r="G15">
        <v>3</v>
      </c>
      <c r="H15">
        <v>3</v>
      </c>
      <c r="I15" s="1">
        <f t="shared" si="2"/>
        <v>2.6666666666666665</v>
      </c>
      <c r="J15">
        <v>48</v>
      </c>
      <c r="K15">
        <v>52</v>
      </c>
      <c r="L15">
        <v>92</v>
      </c>
      <c r="M15" s="3">
        <f t="shared" si="3"/>
        <v>0.8</v>
      </c>
      <c r="N15" s="3">
        <f t="shared" si="4"/>
        <v>0.8666666666666667</v>
      </c>
      <c r="O15" s="3">
        <f t="shared" si="5"/>
        <v>1.5333333333333334</v>
      </c>
      <c r="P15" s="3">
        <f t="shared" si="6"/>
        <v>1.0666666666666667</v>
      </c>
      <c r="Q15">
        <f t="shared" si="7"/>
        <v>5.3333333333333333E-5</v>
      </c>
      <c r="R15">
        <f t="shared" si="8"/>
        <v>7.1111111111111106E-5</v>
      </c>
      <c r="S15">
        <f t="shared" si="9"/>
        <v>1.0222222222222223E-4</v>
      </c>
      <c r="T15">
        <v>650</v>
      </c>
      <c r="U15">
        <v>656</v>
      </c>
      <c r="V15">
        <v>851</v>
      </c>
      <c r="W15" s="3">
        <f t="shared" si="10"/>
        <v>10.833333333333334</v>
      </c>
      <c r="X15" s="3">
        <f t="shared" si="11"/>
        <v>10.933333333333334</v>
      </c>
      <c r="Y15" s="3">
        <f t="shared" si="12"/>
        <v>14.183333333333334</v>
      </c>
      <c r="Z15" s="3">
        <f t="shared" si="13"/>
        <v>11.983333333333334</v>
      </c>
    </row>
    <row r="16" spans="1:26" x14ac:dyDescent="0.25">
      <c r="A16" t="s">
        <v>7</v>
      </c>
      <c r="B16">
        <v>300</v>
      </c>
      <c r="C16">
        <v>15000</v>
      </c>
      <c r="D16">
        <v>60000</v>
      </c>
      <c r="E16">
        <v>3</v>
      </c>
      <c r="F16">
        <v>0</v>
      </c>
      <c r="G16">
        <v>0</v>
      </c>
      <c r="H16">
        <v>0</v>
      </c>
      <c r="I16" s="1">
        <f t="shared" si="2"/>
        <v>0</v>
      </c>
      <c r="J16">
        <v>156</v>
      </c>
      <c r="K16">
        <v>224</v>
      </c>
      <c r="L16">
        <v>176</v>
      </c>
      <c r="M16" s="3">
        <f t="shared" si="3"/>
        <v>2.6</v>
      </c>
      <c r="N16" s="3">
        <f t="shared" si="4"/>
        <v>3.7333333333333334</v>
      </c>
      <c r="O16" s="3">
        <f t="shared" si="5"/>
        <v>2.9333333333333331</v>
      </c>
      <c r="P16" s="3">
        <f t="shared" si="6"/>
        <v>3.088888888888889</v>
      </c>
      <c r="Q16">
        <f t="shared" si="7"/>
        <v>1.7333333333333334E-4</v>
      </c>
      <c r="R16">
        <f t="shared" si="8"/>
        <v>2.0592592592592594E-4</v>
      </c>
      <c r="S16">
        <f t="shared" si="9"/>
        <v>2.4888888888888888E-4</v>
      </c>
      <c r="T16">
        <v>2334</v>
      </c>
      <c r="U16">
        <v>2405</v>
      </c>
      <c r="V16">
        <v>2357</v>
      </c>
      <c r="W16" s="3">
        <f t="shared" si="10"/>
        <v>38.9</v>
      </c>
      <c r="X16" s="3">
        <f t="shared" si="11"/>
        <v>40.083333333333336</v>
      </c>
      <c r="Y16" s="3">
        <f t="shared" si="12"/>
        <v>39.283333333333331</v>
      </c>
      <c r="Z16" s="3">
        <f t="shared" si="13"/>
        <v>39.422222222222224</v>
      </c>
    </row>
    <row r="17" spans="1:26" x14ac:dyDescent="0.25">
      <c r="A17" t="s">
        <v>7</v>
      </c>
      <c r="B17">
        <f t="shared" si="15"/>
        <v>600</v>
      </c>
      <c r="C17">
        <f t="shared" si="14"/>
        <v>30000</v>
      </c>
      <c r="D17">
        <f t="shared" ref="D14:D49" si="16">D14*2</f>
        <v>120000</v>
      </c>
      <c r="E17">
        <v>1</v>
      </c>
      <c r="F17">
        <v>0</v>
      </c>
      <c r="G17">
        <v>0</v>
      </c>
      <c r="H17">
        <v>0</v>
      </c>
      <c r="I17" s="1">
        <f t="shared" si="2"/>
        <v>0</v>
      </c>
      <c r="J17">
        <v>0</v>
      </c>
      <c r="K17">
        <v>0</v>
      </c>
      <c r="L17"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  <c r="P17" s="3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v>1</v>
      </c>
      <c r="U17">
        <v>1</v>
      </c>
      <c r="V17">
        <v>1</v>
      </c>
      <c r="W17" s="3">
        <f t="shared" si="10"/>
        <v>1.6666666666666666E-2</v>
      </c>
      <c r="X17" s="3">
        <f t="shared" si="11"/>
        <v>1.6666666666666666E-2</v>
      </c>
      <c r="Y17" s="3">
        <f t="shared" si="12"/>
        <v>1.6666666666666666E-2</v>
      </c>
      <c r="Z17" s="3">
        <f t="shared" si="13"/>
        <v>1.6666666666666666E-2</v>
      </c>
    </row>
    <row r="18" spans="1:26" x14ac:dyDescent="0.25">
      <c r="A18" t="s">
        <v>7</v>
      </c>
      <c r="B18">
        <f t="shared" si="15"/>
        <v>600</v>
      </c>
      <c r="C18">
        <f t="shared" si="14"/>
        <v>30000</v>
      </c>
      <c r="D18">
        <f t="shared" si="16"/>
        <v>120000</v>
      </c>
      <c r="E18">
        <v>2</v>
      </c>
      <c r="F18">
        <v>2</v>
      </c>
      <c r="G18">
        <v>3</v>
      </c>
      <c r="H18">
        <v>2</v>
      </c>
      <c r="I18" s="1">
        <f t="shared" si="2"/>
        <v>2.3333333333333335</v>
      </c>
      <c r="J18">
        <v>140</v>
      </c>
      <c r="K18">
        <v>204</v>
      </c>
      <c r="L18">
        <v>140</v>
      </c>
      <c r="M18" s="3">
        <f t="shared" si="3"/>
        <v>2.3333333333333335</v>
      </c>
      <c r="N18" s="3">
        <f t="shared" si="4"/>
        <v>3.4</v>
      </c>
      <c r="O18" s="3">
        <f t="shared" si="5"/>
        <v>2.3333333333333335</v>
      </c>
      <c r="P18" s="3">
        <f t="shared" si="6"/>
        <v>2.6888888888888887</v>
      </c>
      <c r="Q18">
        <f t="shared" si="7"/>
        <v>7.7777777777777782E-5</v>
      </c>
      <c r="R18">
        <f t="shared" si="8"/>
        <v>8.9629629629629621E-5</v>
      </c>
      <c r="S18">
        <f t="shared" si="9"/>
        <v>1.1333333333333333E-4</v>
      </c>
      <c r="T18">
        <v>2288</v>
      </c>
      <c r="U18">
        <v>2379</v>
      </c>
      <c r="V18">
        <v>2506</v>
      </c>
      <c r="W18" s="3">
        <f t="shared" si="10"/>
        <v>38.133333333333333</v>
      </c>
      <c r="X18" s="3">
        <f t="shared" si="11"/>
        <v>39.65</v>
      </c>
      <c r="Y18" s="3">
        <f t="shared" si="12"/>
        <v>41.766666666666666</v>
      </c>
      <c r="Z18" s="3">
        <f t="shared" si="13"/>
        <v>39.85</v>
      </c>
    </row>
    <row r="19" spans="1:26" x14ac:dyDescent="0.25">
      <c r="A19" t="s">
        <v>7</v>
      </c>
      <c r="B19">
        <f t="shared" si="15"/>
        <v>600</v>
      </c>
      <c r="C19">
        <f t="shared" si="14"/>
        <v>30000</v>
      </c>
      <c r="D19">
        <f t="shared" si="16"/>
        <v>120000</v>
      </c>
      <c r="E19">
        <v>3</v>
      </c>
      <c r="F19">
        <v>0</v>
      </c>
      <c r="G19">
        <v>1</v>
      </c>
      <c r="H19">
        <v>0</v>
      </c>
      <c r="I19" s="1">
        <f t="shared" si="2"/>
        <v>0.33333333333333331</v>
      </c>
      <c r="J19">
        <v>620</v>
      </c>
      <c r="K19">
        <v>684</v>
      </c>
      <c r="L19">
        <v>760</v>
      </c>
      <c r="M19" s="3">
        <f t="shared" si="3"/>
        <v>10.333333333333334</v>
      </c>
      <c r="N19" s="3">
        <f t="shared" si="4"/>
        <v>11.4</v>
      </c>
      <c r="O19" s="3">
        <f t="shared" si="5"/>
        <v>12.666666666666666</v>
      </c>
      <c r="P19" s="3">
        <f t="shared" si="6"/>
        <v>11.466666666666667</v>
      </c>
      <c r="Q19">
        <f t="shared" si="7"/>
        <v>3.4444444444444447E-4</v>
      </c>
      <c r="R19">
        <f t="shared" si="8"/>
        <v>3.8222222222222222E-4</v>
      </c>
      <c r="S19">
        <f t="shared" si="9"/>
        <v>4.2222222222222222E-4</v>
      </c>
      <c r="T19">
        <v>9356</v>
      </c>
      <c r="U19">
        <v>11874</v>
      </c>
      <c r="V19">
        <v>13263</v>
      </c>
      <c r="W19" s="3">
        <f t="shared" si="10"/>
        <v>155.93333333333334</v>
      </c>
      <c r="X19" s="3">
        <f t="shared" si="11"/>
        <v>197.9</v>
      </c>
      <c r="Y19" s="3">
        <f t="shared" si="12"/>
        <v>221.05</v>
      </c>
      <c r="Z19" s="3">
        <f t="shared" si="13"/>
        <v>191.62777777777782</v>
      </c>
    </row>
    <row r="20" spans="1:26" x14ac:dyDescent="0.25">
      <c r="A20" t="s">
        <v>7</v>
      </c>
      <c r="B20">
        <f t="shared" si="15"/>
        <v>1200</v>
      </c>
      <c r="C20">
        <f t="shared" si="14"/>
        <v>60000</v>
      </c>
      <c r="D20">
        <f t="shared" si="16"/>
        <v>240000</v>
      </c>
      <c r="E20">
        <v>1</v>
      </c>
      <c r="F20">
        <v>0</v>
      </c>
      <c r="G20">
        <v>1</v>
      </c>
      <c r="H20">
        <v>0</v>
      </c>
      <c r="I20" s="1">
        <f t="shared" si="2"/>
        <v>0.33333333333333331</v>
      </c>
      <c r="J20">
        <v>0</v>
      </c>
      <c r="K20">
        <v>0</v>
      </c>
      <c r="L20">
        <v>0</v>
      </c>
      <c r="M20" s="3">
        <f t="shared" si="3"/>
        <v>0</v>
      </c>
      <c r="N20" s="3">
        <f t="shared" si="4"/>
        <v>0</v>
      </c>
      <c r="O20" s="3">
        <f t="shared" si="5"/>
        <v>0</v>
      </c>
      <c r="P20" s="3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v>1</v>
      </c>
      <c r="U20">
        <v>1</v>
      </c>
      <c r="V20">
        <v>1</v>
      </c>
      <c r="W20" s="3">
        <f t="shared" si="10"/>
        <v>1.6666666666666666E-2</v>
      </c>
      <c r="X20" s="3">
        <f t="shared" si="11"/>
        <v>1.6666666666666666E-2</v>
      </c>
      <c r="Y20" s="3">
        <f t="shared" si="12"/>
        <v>1.6666666666666666E-2</v>
      </c>
      <c r="Z20" s="3">
        <f t="shared" si="13"/>
        <v>1.6666666666666666E-2</v>
      </c>
    </row>
    <row r="21" spans="1:26" x14ac:dyDescent="0.25">
      <c r="A21" t="s">
        <v>7</v>
      </c>
      <c r="B21">
        <f t="shared" si="15"/>
        <v>1200</v>
      </c>
      <c r="C21">
        <f t="shared" si="14"/>
        <v>60000</v>
      </c>
      <c r="D21">
        <f t="shared" si="16"/>
        <v>240000</v>
      </c>
      <c r="E21">
        <v>2</v>
      </c>
      <c r="F21">
        <v>5</v>
      </c>
      <c r="G21">
        <v>2</v>
      </c>
      <c r="H21">
        <v>5</v>
      </c>
      <c r="I21" s="1">
        <f t="shared" si="2"/>
        <v>4</v>
      </c>
      <c r="J21">
        <v>765</v>
      </c>
      <c r="K21">
        <v>1080</v>
      </c>
      <c r="L21">
        <v>1032</v>
      </c>
      <c r="M21" s="3">
        <f t="shared" si="3"/>
        <v>12.75</v>
      </c>
      <c r="N21" s="3">
        <f t="shared" si="4"/>
        <v>18</v>
      </c>
      <c r="O21" s="3">
        <f t="shared" si="5"/>
        <v>17.2</v>
      </c>
      <c r="P21" s="3">
        <f t="shared" si="6"/>
        <v>15.983333333333334</v>
      </c>
      <c r="Q21">
        <f t="shared" si="7"/>
        <v>2.1249999999999999E-4</v>
      </c>
      <c r="R21">
        <f t="shared" si="8"/>
        <v>2.6638888888888893E-4</v>
      </c>
      <c r="S21">
        <f t="shared" si="9"/>
        <v>2.9999999999999997E-4</v>
      </c>
      <c r="T21">
        <v>12604</v>
      </c>
      <c r="U21">
        <v>14157</v>
      </c>
      <c r="V21">
        <v>12423</v>
      </c>
      <c r="W21" s="3">
        <f t="shared" si="10"/>
        <v>210.06666666666666</v>
      </c>
      <c r="X21" s="3">
        <f t="shared" si="11"/>
        <v>235.95</v>
      </c>
      <c r="Y21" s="3">
        <f t="shared" si="12"/>
        <v>207.05</v>
      </c>
      <c r="Z21" s="3">
        <f t="shared" si="13"/>
        <v>217.68888888888887</v>
      </c>
    </row>
    <row r="22" spans="1:26" x14ac:dyDescent="0.25">
      <c r="A22" t="s">
        <v>7</v>
      </c>
      <c r="B22">
        <f t="shared" si="15"/>
        <v>1200</v>
      </c>
      <c r="C22">
        <f t="shared" si="14"/>
        <v>60000</v>
      </c>
      <c r="D22">
        <f t="shared" si="16"/>
        <v>240000</v>
      </c>
      <c r="E22">
        <v>3</v>
      </c>
      <c r="F22">
        <v>2</v>
      </c>
      <c r="G22">
        <v>3</v>
      </c>
      <c r="H22">
        <v>2</v>
      </c>
      <c r="I22" s="1">
        <f t="shared" si="2"/>
        <v>2.3333333333333335</v>
      </c>
      <c r="J22">
        <v>2836</v>
      </c>
      <c r="K22">
        <v>2613</v>
      </c>
      <c r="L22">
        <v>2569</v>
      </c>
      <c r="M22" s="3">
        <f t="shared" si="3"/>
        <v>47.266666666666666</v>
      </c>
      <c r="N22" s="3">
        <f t="shared" si="4"/>
        <v>43.55</v>
      </c>
      <c r="O22" s="3">
        <f t="shared" si="5"/>
        <v>42.81666666666667</v>
      </c>
      <c r="P22" s="3">
        <f t="shared" si="6"/>
        <v>44.544444444444444</v>
      </c>
      <c r="Q22">
        <f t="shared" si="7"/>
        <v>7.1361111111111115E-4</v>
      </c>
      <c r="R22">
        <f t="shared" si="8"/>
        <v>7.4240740740740745E-4</v>
      </c>
      <c r="S22">
        <f t="shared" si="9"/>
        <v>7.8777777777777776E-4</v>
      </c>
      <c r="T22">
        <v>44527</v>
      </c>
      <c r="U22">
        <v>43063</v>
      </c>
      <c r="V22">
        <v>40916</v>
      </c>
      <c r="W22" s="3">
        <f t="shared" si="10"/>
        <v>742.11666666666667</v>
      </c>
      <c r="X22" s="3">
        <f t="shared" si="11"/>
        <v>717.7166666666667</v>
      </c>
      <c r="Y22" s="3">
        <f t="shared" si="12"/>
        <v>681.93333333333328</v>
      </c>
      <c r="Z22" s="3">
        <f t="shared" si="13"/>
        <v>713.92222222222233</v>
      </c>
    </row>
    <row r="23" spans="1:26" x14ac:dyDescent="0.25">
      <c r="A23" t="s">
        <v>7</v>
      </c>
      <c r="B23">
        <f t="shared" si="15"/>
        <v>2400</v>
      </c>
      <c r="C23">
        <f t="shared" si="14"/>
        <v>120000</v>
      </c>
      <c r="D23">
        <f t="shared" si="16"/>
        <v>480000</v>
      </c>
      <c r="E23">
        <v>1</v>
      </c>
      <c r="F23">
        <v>0</v>
      </c>
      <c r="G23">
        <v>0</v>
      </c>
      <c r="H23">
        <v>0</v>
      </c>
      <c r="I23" s="1">
        <f t="shared" si="2"/>
        <v>0</v>
      </c>
      <c r="J23">
        <v>0</v>
      </c>
      <c r="K23">
        <v>0</v>
      </c>
      <c r="L23">
        <v>0</v>
      </c>
      <c r="M23" s="3">
        <f t="shared" si="3"/>
        <v>0</v>
      </c>
      <c r="N23" s="3">
        <f t="shared" si="4"/>
        <v>0</v>
      </c>
      <c r="O23" s="3">
        <f t="shared" si="5"/>
        <v>0</v>
      </c>
      <c r="P23" s="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v>2</v>
      </c>
      <c r="U23">
        <v>2</v>
      </c>
      <c r="V23">
        <v>1</v>
      </c>
      <c r="W23" s="3">
        <f t="shared" si="10"/>
        <v>3.3333333333333333E-2</v>
      </c>
      <c r="X23" s="3">
        <f t="shared" si="11"/>
        <v>3.3333333333333333E-2</v>
      </c>
      <c r="Y23" s="3">
        <f t="shared" si="12"/>
        <v>1.6666666666666666E-2</v>
      </c>
      <c r="Z23" s="3">
        <f t="shared" si="13"/>
        <v>2.7777777777777776E-2</v>
      </c>
    </row>
    <row r="24" spans="1:26" x14ac:dyDescent="0.25">
      <c r="A24" t="s">
        <v>7</v>
      </c>
      <c r="B24">
        <f t="shared" si="15"/>
        <v>2400</v>
      </c>
      <c r="C24">
        <f t="shared" si="14"/>
        <v>120000</v>
      </c>
      <c r="D24">
        <f t="shared" si="16"/>
        <v>480000</v>
      </c>
      <c r="E24">
        <v>2</v>
      </c>
      <c r="F24">
        <v>2</v>
      </c>
      <c r="G24">
        <v>3</v>
      </c>
      <c r="H24">
        <v>3</v>
      </c>
      <c r="I24" s="1">
        <f t="shared" si="2"/>
        <v>2.6666666666666665</v>
      </c>
      <c r="J24">
        <v>3313</v>
      </c>
      <c r="K24">
        <v>3041</v>
      </c>
      <c r="L24">
        <v>3305</v>
      </c>
      <c r="M24" s="3">
        <f t="shared" si="3"/>
        <v>55.216666666666669</v>
      </c>
      <c r="N24" s="3">
        <f t="shared" si="4"/>
        <v>50.68333333333333</v>
      </c>
      <c r="O24" s="3">
        <f t="shared" si="5"/>
        <v>55.083333333333336</v>
      </c>
      <c r="P24" s="3">
        <f t="shared" si="6"/>
        <v>53.661111111111119</v>
      </c>
      <c r="Q24">
        <f t="shared" si="7"/>
        <v>4.2236111111111109E-4</v>
      </c>
      <c r="R24">
        <f t="shared" si="8"/>
        <v>4.4717592592592601E-4</v>
      </c>
      <c r="S24">
        <f t="shared" si="9"/>
        <v>4.6013888888888889E-4</v>
      </c>
      <c r="T24">
        <v>54740</v>
      </c>
      <c r="U24">
        <v>55215</v>
      </c>
      <c r="V24">
        <v>52450</v>
      </c>
      <c r="W24" s="3">
        <f t="shared" si="10"/>
        <v>912.33333333333337</v>
      </c>
      <c r="X24" s="3">
        <f t="shared" si="11"/>
        <v>920.25</v>
      </c>
      <c r="Y24" s="3">
        <f t="shared" si="12"/>
        <v>874.16666666666663</v>
      </c>
      <c r="Z24" s="3">
        <f t="shared" si="13"/>
        <v>902.25</v>
      </c>
    </row>
    <row r="25" spans="1:26" x14ac:dyDescent="0.25">
      <c r="A25" t="s">
        <v>7</v>
      </c>
      <c r="B25">
        <f t="shared" si="15"/>
        <v>2400</v>
      </c>
      <c r="C25">
        <f t="shared" si="14"/>
        <v>120000</v>
      </c>
      <c r="D25">
        <f t="shared" si="16"/>
        <v>480000</v>
      </c>
      <c r="E25">
        <v>3</v>
      </c>
      <c r="F25">
        <v>8</v>
      </c>
      <c r="G25">
        <v>8</v>
      </c>
      <c r="H25">
        <v>7</v>
      </c>
      <c r="I25" s="1">
        <f t="shared" si="2"/>
        <v>7.666666666666667</v>
      </c>
      <c r="J25">
        <v>10126</v>
      </c>
      <c r="K25">
        <v>10510</v>
      </c>
      <c r="L25">
        <v>10426</v>
      </c>
      <c r="M25" s="3">
        <f t="shared" si="3"/>
        <v>168.76666666666668</v>
      </c>
      <c r="N25" s="3">
        <f t="shared" si="4"/>
        <v>175.16666666666666</v>
      </c>
      <c r="O25" s="3">
        <f t="shared" si="5"/>
        <v>173.76666666666668</v>
      </c>
      <c r="P25" s="3">
        <f t="shared" si="6"/>
        <v>172.56666666666669</v>
      </c>
      <c r="Q25">
        <f t="shared" si="7"/>
        <v>1.4063888888888891E-3</v>
      </c>
      <c r="R25">
        <f t="shared" si="8"/>
        <v>1.4380555555555557E-3</v>
      </c>
      <c r="S25">
        <f t="shared" si="9"/>
        <v>1.4597222222222221E-3</v>
      </c>
      <c r="T25">
        <v>185343</v>
      </c>
      <c r="U25">
        <v>187265</v>
      </c>
      <c r="V25">
        <v>174682</v>
      </c>
      <c r="W25" s="3">
        <f t="shared" si="10"/>
        <v>3089.05</v>
      </c>
      <c r="X25" s="3">
        <f t="shared" si="11"/>
        <v>3121.0833333333335</v>
      </c>
      <c r="Y25" s="3">
        <f t="shared" si="12"/>
        <v>2911.3666666666668</v>
      </c>
      <c r="Z25" s="3">
        <f t="shared" si="13"/>
        <v>3040.5</v>
      </c>
    </row>
    <row r="26" spans="1:26" x14ac:dyDescent="0.25">
      <c r="A26" t="s">
        <v>8</v>
      </c>
      <c r="B26">
        <v>300</v>
      </c>
      <c r="C26">
        <v>15000</v>
      </c>
      <c r="D26">
        <v>60000</v>
      </c>
      <c r="E26">
        <v>1</v>
      </c>
      <c r="F26">
        <v>3</v>
      </c>
      <c r="G26">
        <v>3</v>
      </c>
      <c r="H26">
        <v>2</v>
      </c>
      <c r="I26" s="1">
        <f t="shared" si="2"/>
        <v>2.6666666666666665</v>
      </c>
      <c r="J26">
        <v>166</v>
      </c>
      <c r="K26">
        <v>132</v>
      </c>
      <c r="L26">
        <v>80</v>
      </c>
      <c r="M26" s="3">
        <f t="shared" si="3"/>
        <v>2.7666666666666666</v>
      </c>
      <c r="N26" s="3">
        <f t="shared" si="4"/>
        <v>2.2000000000000002</v>
      </c>
      <c r="O26" s="3">
        <f t="shared" si="5"/>
        <v>1.3333333333333333</v>
      </c>
      <c r="P26" s="3">
        <f t="shared" si="6"/>
        <v>2.1</v>
      </c>
      <c r="Q26">
        <f t="shared" si="7"/>
        <v>8.888888888888888E-5</v>
      </c>
      <c r="R26">
        <f t="shared" si="8"/>
        <v>1.4000000000000001E-4</v>
      </c>
      <c r="S26">
        <f t="shared" si="9"/>
        <v>1.8444444444444443E-4</v>
      </c>
      <c r="T26">
        <v>1436</v>
      </c>
      <c r="U26">
        <v>2048</v>
      </c>
      <c r="V26">
        <v>2056</v>
      </c>
      <c r="W26" s="3">
        <f t="shared" si="10"/>
        <v>23.933333333333334</v>
      </c>
      <c r="X26" s="3">
        <f t="shared" si="11"/>
        <v>34.133333333333333</v>
      </c>
      <c r="Y26" s="3">
        <f t="shared" si="12"/>
        <v>34.266666666666666</v>
      </c>
      <c r="Z26" s="3">
        <f t="shared" si="13"/>
        <v>30.777777777777775</v>
      </c>
    </row>
    <row r="27" spans="1:26" x14ac:dyDescent="0.25">
      <c r="A27" t="s">
        <v>8</v>
      </c>
      <c r="B27">
        <v>300</v>
      </c>
      <c r="C27">
        <v>15000</v>
      </c>
      <c r="D27">
        <v>60000</v>
      </c>
      <c r="E27">
        <v>2</v>
      </c>
      <c r="F27">
        <v>3</v>
      </c>
      <c r="G27">
        <v>3</v>
      </c>
      <c r="H27">
        <v>3</v>
      </c>
      <c r="I27" s="1">
        <f t="shared" si="2"/>
        <v>3</v>
      </c>
      <c r="J27">
        <v>260</v>
      </c>
      <c r="K27">
        <v>296</v>
      </c>
      <c r="L27">
        <v>236</v>
      </c>
      <c r="M27" s="3">
        <f t="shared" si="3"/>
        <v>4.333333333333333</v>
      </c>
      <c r="N27" s="3">
        <f t="shared" si="4"/>
        <v>4.9333333333333336</v>
      </c>
      <c r="O27" s="3">
        <f t="shared" si="5"/>
        <v>3.9333333333333331</v>
      </c>
      <c r="P27" s="3">
        <f t="shared" si="6"/>
        <v>4.3999999999999995</v>
      </c>
      <c r="Q27">
        <f t="shared" si="7"/>
        <v>2.6222222222222223E-4</v>
      </c>
      <c r="R27">
        <f t="shared" si="8"/>
        <v>2.9333333333333327E-4</v>
      </c>
      <c r="S27">
        <f t="shared" si="9"/>
        <v>3.2888888888888893E-4</v>
      </c>
      <c r="T27">
        <v>3607</v>
      </c>
      <c r="U27">
        <v>5669</v>
      </c>
      <c r="V27">
        <v>4688</v>
      </c>
      <c r="W27" s="3">
        <f t="shared" si="10"/>
        <v>60.116666666666667</v>
      </c>
      <c r="X27" s="3">
        <f t="shared" si="11"/>
        <v>94.483333333333334</v>
      </c>
      <c r="Y27" s="3">
        <f t="shared" si="12"/>
        <v>78.13333333333334</v>
      </c>
      <c r="Z27" s="3">
        <f t="shared" si="13"/>
        <v>77.577777777777783</v>
      </c>
    </row>
    <row r="28" spans="1:26" x14ac:dyDescent="0.25">
      <c r="A28" t="s">
        <v>8</v>
      </c>
      <c r="B28">
        <v>300</v>
      </c>
      <c r="C28">
        <v>15000</v>
      </c>
      <c r="D28">
        <v>60000</v>
      </c>
      <c r="E28">
        <v>3</v>
      </c>
      <c r="F28">
        <v>1</v>
      </c>
      <c r="G28">
        <v>1</v>
      </c>
      <c r="H28">
        <v>0</v>
      </c>
      <c r="I28" s="1">
        <f t="shared" si="2"/>
        <v>0.66666666666666663</v>
      </c>
      <c r="J28">
        <v>300</v>
      </c>
      <c r="K28">
        <v>232</v>
      </c>
      <c r="L28">
        <v>236</v>
      </c>
      <c r="M28" s="3">
        <f t="shared" si="3"/>
        <v>5</v>
      </c>
      <c r="N28" s="3">
        <f t="shared" si="4"/>
        <v>3.8666666666666667</v>
      </c>
      <c r="O28" s="3">
        <f t="shared" si="5"/>
        <v>3.9333333333333331</v>
      </c>
      <c r="P28" s="3">
        <f t="shared" si="6"/>
        <v>4.2666666666666666</v>
      </c>
      <c r="Q28">
        <f t="shared" si="7"/>
        <v>2.5777777777777778E-4</v>
      </c>
      <c r="R28">
        <f t="shared" si="8"/>
        <v>2.8444444444444443E-4</v>
      </c>
      <c r="S28">
        <f t="shared" si="9"/>
        <v>3.3333333333333332E-4</v>
      </c>
      <c r="T28">
        <v>4482</v>
      </c>
      <c r="U28">
        <v>4414</v>
      </c>
      <c r="V28">
        <v>4482</v>
      </c>
      <c r="W28" s="3">
        <f t="shared" si="10"/>
        <v>74.7</v>
      </c>
      <c r="X28" s="3">
        <f t="shared" si="11"/>
        <v>73.566666666666663</v>
      </c>
      <c r="Y28" s="3">
        <f t="shared" si="12"/>
        <v>74.7</v>
      </c>
      <c r="Z28" s="3">
        <f t="shared" si="13"/>
        <v>74.322222222222209</v>
      </c>
    </row>
    <row r="29" spans="1:26" x14ac:dyDescent="0.25">
      <c r="A29" t="s">
        <v>8</v>
      </c>
      <c r="B29">
        <f t="shared" si="15"/>
        <v>600</v>
      </c>
      <c r="C29">
        <f t="shared" si="14"/>
        <v>30000</v>
      </c>
      <c r="D29">
        <f t="shared" si="16"/>
        <v>120000</v>
      </c>
      <c r="E29">
        <v>1</v>
      </c>
      <c r="F29">
        <v>1</v>
      </c>
      <c r="G29">
        <v>1</v>
      </c>
      <c r="H29">
        <v>1</v>
      </c>
      <c r="I29" s="1">
        <f t="shared" si="2"/>
        <v>1</v>
      </c>
      <c r="J29">
        <v>133</v>
      </c>
      <c r="K29">
        <v>576</v>
      </c>
      <c r="L29">
        <v>400</v>
      </c>
      <c r="M29" s="3">
        <f t="shared" si="3"/>
        <v>2.2166666666666668</v>
      </c>
      <c r="N29" s="3">
        <f t="shared" si="4"/>
        <v>9.6</v>
      </c>
      <c r="O29" s="3">
        <f t="shared" si="5"/>
        <v>6.666666666666667</v>
      </c>
      <c r="P29" s="3">
        <f t="shared" si="6"/>
        <v>6.1611111111111114</v>
      </c>
      <c r="Q29">
        <f t="shared" si="7"/>
        <v>7.3888888888888894E-5</v>
      </c>
      <c r="R29">
        <f t="shared" si="8"/>
        <v>2.0537037037037038E-4</v>
      </c>
      <c r="S29">
        <f t="shared" si="9"/>
        <v>3.1999999999999997E-4</v>
      </c>
      <c r="T29">
        <v>2299</v>
      </c>
      <c r="U29">
        <v>2472</v>
      </c>
      <c r="V29">
        <v>2590</v>
      </c>
      <c r="W29" s="3">
        <f t="shared" si="10"/>
        <v>38.31666666666667</v>
      </c>
      <c r="X29" s="3">
        <f t="shared" si="11"/>
        <v>41.2</v>
      </c>
      <c r="Y29" s="3">
        <f t="shared" si="12"/>
        <v>43.166666666666664</v>
      </c>
      <c r="Z29" s="3">
        <f t="shared" si="13"/>
        <v>40.894444444444446</v>
      </c>
    </row>
    <row r="30" spans="1:26" x14ac:dyDescent="0.25">
      <c r="A30" t="s">
        <v>8</v>
      </c>
      <c r="B30">
        <f t="shared" si="15"/>
        <v>600</v>
      </c>
      <c r="C30">
        <f t="shared" si="14"/>
        <v>30000</v>
      </c>
      <c r="D30">
        <f t="shared" si="16"/>
        <v>120000</v>
      </c>
      <c r="E30">
        <v>2</v>
      </c>
      <c r="F30">
        <v>2</v>
      </c>
      <c r="G30">
        <v>1</v>
      </c>
      <c r="H30">
        <v>1</v>
      </c>
      <c r="I30" s="1">
        <f t="shared" si="2"/>
        <v>1.3333333333333333</v>
      </c>
      <c r="J30">
        <v>316</v>
      </c>
      <c r="K30">
        <v>589</v>
      </c>
      <c r="L30">
        <v>741</v>
      </c>
      <c r="M30" s="3">
        <f t="shared" si="3"/>
        <v>5.2666666666666666</v>
      </c>
      <c r="N30" s="3">
        <f t="shared" si="4"/>
        <v>9.8166666666666664</v>
      </c>
      <c r="O30" s="3">
        <f t="shared" si="5"/>
        <v>12.35</v>
      </c>
      <c r="P30" s="3">
        <f t="shared" si="6"/>
        <v>9.1444444444444439</v>
      </c>
      <c r="Q30">
        <f t="shared" si="7"/>
        <v>1.7555555555555556E-4</v>
      </c>
      <c r="R30">
        <f t="shared" si="8"/>
        <v>3.0481481481481478E-4</v>
      </c>
      <c r="S30">
        <f t="shared" si="9"/>
        <v>4.1166666666666668E-4</v>
      </c>
      <c r="T30">
        <v>5483</v>
      </c>
      <c r="U30">
        <v>5174</v>
      </c>
      <c r="V30">
        <v>5218</v>
      </c>
      <c r="W30" s="3">
        <f t="shared" si="10"/>
        <v>91.38333333333334</v>
      </c>
      <c r="X30" s="3">
        <f t="shared" si="11"/>
        <v>86.233333333333334</v>
      </c>
      <c r="Y30" s="3">
        <f t="shared" si="12"/>
        <v>86.966666666666669</v>
      </c>
      <c r="Z30" s="3">
        <f t="shared" si="13"/>
        <v>88.194444444444457</v>
      </c>
    </row>
    <row r="31" spans="1:26" x14ac:dyDescent="0.25">
      <c r="A31" t="s">
        <v>8</v>
      </c>
      <c r="B31">
        <f t="shared" si="15"/>
        <v>600</v>
      </c>
      <c r="C31">
        <f t="shared" si="14"/>
        <v>30000</v>
      </c>
      <c r="D31">
        <f t="shared" si="16"/>
        <v>120000</v>
      </c>
      <c r="E31">
        <v>3</v>
      </c>
      <c r="F31">
        <v>1</v>
      </c>
      <c r="G31">
        <v>0</v>
      </c>
      <c r="H31">
        <v>1</v>
      </c>
      <c r="I31" s="1">
        <f t="shared" si="2"/>
        <v>0.66666666666666663</v>
      </c>
      <c r="J31">
        <v>1152</v>
      </c>
      <c r="K31">
        <v>1433</v>
      </c>
      <c r="L31">
        <v>1120</v>
      </c>
      <c r="M31" s="3">
        <f t="shared" si="3"/>
        <v>19.2</v>
      </c>
      <c r="N31" s="3">
        <f t="shared" si="4"/>
        <v>23.883333333333333</v>
      </c>
      <c r="O31" s="3">
        <f t="shared" si="5"/>
        <v>18.666666666666668</v>
      </c>
      <c r="P31" s="3">
        <f t="shared" si="6"/>
        <v>20.583333333333332</v>
      </c>
      <c r="Q31">
        <f t="shared" si="7"/>
        <v>6.2222222222222225E-4</v>
      </c>
      <c r="R31">
        <f t="shared" si="8"/>
        <v>6.8611111111111108E-4</v>
      </c>
      <c r="S31">
        <f t="shared" si="9"/>
        <v>7.9611111111111104E-4</v>
      </c>
      <c r="T31">
        <v>18688</v>
      </c>
      <c r="U31">
        <v>18661</v>
      </c>
      <c r="V31">
        <v>18293</v>
      </c>
      <c r="W31" s="3">
        <f t="shared" si="10"/>
        <v>311.46666666666664</v>
      </c>
      <c r="X31" s="3">
        <f t="shared" si="11"/>
        <v>311.01666666666665</v>
      </c>
      <c r="Y31" s="3">
        <f t="shared" si="12"/>
        <v>304.88333333333333</v>
      </c>
      <c r="Z31" s="3">
        <f t="shared" si="13"/>
        <v>309.12222222222221</v>
      </c>
    </row>
    <row r="32" spans="1:26" x14ac:dyDescent="0.25">
      <c r="A32" t="s">
        <v>8</v>
      </c>
      <c r="B32">
        <f t="shared" si="15"/>
        <v>1200</v>
      </c>
      <c r="C32">
        <f t="shared" si="14"/>
        <v>60000</v>
      </c>
      <c r="D32">
        <f t="shared" si="16"/>
        <v>240000</v>
      </c>
      <c r="E32">
        <v>1</v>
      </c>
      <c r="F32">
        <v>2</v>
      </c>
      <c r="G32">
        <v>2</v>
      </c>
      <c r="H32">
        <v>2</v>
      </c>
      <c r="I32" s="1">
        <f t="shared" si="2"/>
        <v>2</v>
      </c>
      <c r="J32">
        <v>816</v>
      </c>
      <c r="K32">
        <v>920</v>
      </c>
      <c r="L32">
        <v>540</v>
      </c>
      <c r="M32" s="3">
        <f t="shared" si="3"/>
        <v>13.6</v>
      </c>
      <c r="N32" s="3">
        <f t="shared" si="4"/>
        <v>15.333333333333334</v>
      </c>
      <c r="O32" s="3">
        <f t="shared" si="5"/>
        <v>9</v>
      </c>
      <c r="P32" s="3">
        <f t="shared" si="6"/>
        <v>12.644444444444446</v>
      </c>
      <c r="Q32">
        <f t="shared" si="7"/>
        <v>1.4999999999999999E-4</v>
      </c>
      <c r="R32">
        <f t="shared" si="8"/>
        <v>2.1074074074074075E-4</v>
      </c>
      <c r="S32">
        <f t="shared" si="9"/>
        <v>2.5555555555555558E-4</v>
      </c>
      <c r="T32">
        <v>11575</v>
      </c>
      <c r="U32">
        <v>8593</v>
      </c>
      <c r="V32">
        <v>8272</v>
      </c>
      <c r="W32" s="3">
        <f t="shared" si="10"/>
        <v>192.91666666666666</v>
      </c>
      <c r="X32" s="3">
        <f t="shared" si="11"/>
        <v>143.21666666666667</v>
      </c>
      <c r="Y32" s="3">
        <f t="shared" si="12"/>
        <v>137.86666666666667</v>
      </c>
      <c r="Z32" s="3">
        <f t="shared" si="13"/>
        <v>158</v>
      </c>
    </row>
    <row r="33" spans="1:26" x14ac:dyDescent="0.25">
      <c r="A33" t="s">
        <v>8</v>
      </c>
      <c r="B33">
        <f t="shared" si="15"/>
        <v>1200</v>
      </c>
      <c r="C33">
        <f t="shared" si="14"/>
        <v>60000</v>
      </c>
      <c r="D33">
        <f t="shared" si="16"/>
        <v>240000</v>
      </c>
      <c r="E33">
        <v>2</v>
      </c>
      <c r="F33">
        <v>6</v>
      </c>
      <c r="G33">
        <v>1</v>
      </c>
      <c r="H33">
        <v>1</v>
      </c>
      <c r="I33" s="1">
        <f t="shared" si="2"/>
        <v>2.6666666666666665</v>
      </c>
      <c r="J33">
        <v>1472</v>
      </c>
      <c r="K33">
        <v>2305</v>
      </c>
      <c r="L33">
        <v>1932</v>
      </c>
      <c r="M33" s="3">
        <f t="shared" si="3"/>
        <v>24.533333333333335</v>
      </c>
      <c r="N33" s="3">
        <f t="shared" si="4"/>
        <v>38.416666666666664</v>
      </c>
      <c r="O33" s="3">
        <f t="shared" si="5"/>
        <v>32.200000000000003</v>
      </c>
      <c r="P33" s="3">
        <f t="shared" si="6"/>
        <v>31.716666666666669</v>
      </c>
      <c r="Q33">
        <f t="shared" si="7"/>
        <v>4.0888888888888892E-4</v>
      </c>
      <c r="R33">
        <f t="shared" si="8"/>
        <v>5.286111111111111E-4</v>
      </c>
      <c r="S33">
        <f t="shared" si="9"/>
        <v>6.402777777777777E-4</v>
      </c>
      <c r="T33">
        <v>20973</v>
      </c>
      <c r="U33">
        <v>24407</v>
      </c>
      <c r="V33">
        <v>20733</v>
      </c>
      <c r="W33" s="3">
        <f t="shared" si="10"/>
        <v>349.55</v>
      </c>
      <c r="X33" s="3">
        <f t="shared" si="11"/>
        <v>406.78333333333336</v>
      </c>
      <c r="Y33" s="3">
        <f t="shared" si="12"/>
        <v>345.55</v>
      </c>
      <c r="Z33" s="3">
        <f t="shared" si="13"/>
        <v>367.29444444444448</v>
      </c>
    </row>
    <row r="34" spans="1:26" x14ac:dyDescent="0.25">
      <c r="A34" t="s">
        <v>8</v>
      </c>
      <c r="B34">
        <f t="shared" si="15"/>
        <v>1200</v>
      </c>
      <c r="C34">
        <f t="shared" si="14"/>
        <v>60000</v>
      </c>
      <c r="D34">
        <f t="shared" si="16"/>
        <v>240000</v>
      </c>
      <c r="E34">
        <v>3</v>
      </c>
      <c r="F34">
        <v>2</v>
      </c>
      <c r="G34">
        <v>3</v>
      </c>
      <c r="H34">
        <v>3</v>
      </c>
      <c r="I34" s="1">
        <f t="shared" si="2"/>
        <v>2.6666666666666665</v>
      </c>
      <c r="J34">
        <v>4586</v>
      </c>
      <c r="K34">
        <v>5789</v>
      </c>
      <c r="L34">
        <v>4713</v>
      </c>
      <c r="M34" s="3">
        <f t="shared" si="3"/>
        <v>76.433333333333337</v>
      </c>
      <c r="N34" s="3">
        <f t="shared" si="4"/>
        <v>96.483333333333334</v>
      </c>
      <c r="O34" s="3">
        <f t="shared" si="5"/>
        <v>78.55</v>
      </c>
      <c r="P34" s="3">
        <f t="shared" si="6"/>
        <v>83.822222222222237</v>
      </c>
      <c r="Q34">
        <f t="shared" si="7"/>
        <v>1.2738888888888889E-3</v>
      </c>
      <c r="R34">
        <f t="shared" si="8"/>
        <v>1.3970370370370373E-3</v>
      </c>
      <c r="S34">
        <f t="shared" si="9"/>
        <v>1.6080555555555555E-3</v>
      </c>
      <c r="T34">
        <v>75351</v>
      </c>
      <c r="U34">
        <v>74539</v>
      </c>
      <c r="V34">
        <v>74316</v>
      </c>
      <c r="W34" s="3">
        <f t="shared" si="10"/>
        <v>1255.8499999999999</v>
      </c>
      <c r="X34" s="3">
        <f t="shared" si="11"/>
        <v>1242.3166666666666</v>
      </c>
      <c r="Y34" s="3">
        <f t="shared" si="12"/>
        <v>1238.5999999999999</v>
      </c>
      <c r="Z34" s="3">
        <f t="shared" si="13"/>
        <v>1245.5888888888887</v>
      </c>
    </row>
    <row r="35" spans="1:26" x14ac:dyDescent="0.25">
      <c r="A35" t="s">
        <v>8</v>
      </c>
      <c r="B35">
        <f t="shared" si="15"/>
        <v>2400</v>
      </c>
      <c r="C35">
        <f t="shared" si="14"/>
        <v>120000</v>
      </c>
      <c r="D35">
        <f t="shared" si="16"/>
        <v>480000</v>
      </c>
      <c r="E35">
        <v>1</v>
      </c>
      <c r="F35">
        <v>2</v>
      </c>
      <c r="G35">
        <v>3</v>
      </c>
      <c r="H35">
        <v>3</v>
      </c>
      <c r="I35" s="1">
        <f t="shared" si="2"/>
        <v>2.6666666666666665</v>
      </c>
      <c r="J35">
        <v>2385</v>
      </c>
      <c r="K35">
        <v>2565</v>
      </c>
      <c r="L35">
        <v>2092</v>
      </c>
      <c r="M35" s="3">
        <f t="shared" si="3"/>
        <v>39.75</v>
      </c>
      <c r="N35" s="3">
        <f t="shared" si="4"/>
        <v>42.75</v>
      </c>
      <c r="O35" s="3">
        <f t="shared" si="5"/>
        <v>34.866666666666667</v>
      </c>
      <c r="P35" s="3">
        <f t="shared" si="6"/>
        <v>39.122222222222227</v>
      </c>
      <c r="Q35">
        <f t="shared" si="7"/>
        <v>2.9055555555555556E-4</v>
      </c>
      <c r="R35">
        <f t="shared" si="8"/>
        <v>3.2601851851851856E-4</v>
      </c>
      <c r="S35">
        <f t="shared" si="9"/>
        <v>3.5625000000000001E-4</v>
      </c>
      <c r="T35">
        <v>40231</v>
      </c>
      <c r="U35">
        <v>40175</v>
      </c>
      <c r="V35">
        <v>36198</v>
      </c>
      <c r="W35" s="3">
        <f t="shared" si="10"/>
        <v>670.51666666666665</v>
      </c>
      <c r="X35" s="3">
        <f t="shared" si="11"/>
        <v>669.58333333333337</v>
      </c>
      <c r="Y35" s="3">
        <f t="shared" si="12"/>
        <v>603.29999999999995</v>
      </c>
      <c r="Z35" s="3">
        <f t="shared" si="13"/>
        <v>647.79999999999995</v>
      </c>
    </row>
    <row r="36" spans="1:26" x14ac:dyDescent="0.25">
      <c r="A36" t="s">
        <v>8</v>
      </c>
      <c r="B36">
        <f t="shared" si="15"/>
        <v>2400</v>
      </c>
      <c r="C36">
        <f t="shared" si="14"/>
        <v>120000</v>
      </c>
      <c r="D36">
        <f t="shared" si="16"/>
        <v>480000</v>
      </c>
      <c r="E36">
        <v>2</v>
      </c>
      <c r="F36">
        <v>3</v>
      </c>
      <c r="G36">
        <v>4</v>
      </c>
      <c r="H36">
        <v>3</v>
      </c>
      <c r="I36" s="1">
        <f t="shared" si="2"/>
        <v>3.3333333333333335</v>
      </c>
      <c r="J36">
        <v>6193</v>
      </c>
      <c r="K36">
        <v>5401</v>
      </c>
      <c r="L36">
        <v>5837</v>
      </c>
      <c r="M36" s="3">
        <f t="shared" si="3"/>
        <v>103.21666666666667</v>
      </c>
      <c r="N36" s="3">
        <f t="shared" si="4"/>
        <v>90.016666666666666</v>
      </c>
      <c r="O36" s="3">
        <f t="shared" si="5"/>
        <v>97.283333333333331</v>
      </c>
      <c r="P36" s="3">
        <f t="shared" si="6"/>
        <v>96.838888888888889</v>
      </c>
      <c r="Q36">
        <f t="shared" si="7"/>
        <v>7.5013888888888884E-4</v>
      </c>
      <c r="R36">
        <f t="shared" si="8"/>
        <v>8.0699074074074072E-4</v>
      </c>
      <c r="S36">
        <f t="shared" si="9"/>
        <v>8.6013888888888891E-4</v>
      </c>
      <c r="T36">
        <v>95761</v>
      </c>
      <c r="U36">
        <v>92751</v>
      </c>
      <c r="V36">
        <v>83732</v>
      </c>
      <c r="W36" s="3">
        <f t="shared" si="10"/>
        <v>1596.0166666666667</v>
      </c>
      <c r="X36" s="3">
        <f t="shared" si="11"/>
        <v>1545.85</v>
      </c>
      <c r="Y36" s="3">
        <f t="shared" si="12"/>
        <v>1395.5333333333333</v>
      </c>
      <c r="Z36" s="3">
        <f t="shared" si="13"/>
        <v>1512.4666666666665</v>
      </c>
    </row>
    <row r="37" spans="1:26" x14ac:dyDescent="0.25">
      <c r="A37" t="s">
        <v>8</v>
      </c>
      <c r="B37">
        <f t="shared" si="15"/>
        <v>2400</v>
      </c>
      <c r="C37">
        <f t="shared" si="14"/>
        <v>120000</v>
      </c>
      <c r="D37">
        <f t="shared" si="16"/>
        <v>480000</v>
      </c>
      <c r="E37">
        <v>3</v>
      </c>
      <c r="F37">
        <v>8</v>
      </c>
      <c r="G37">
        <v>9</v>
      </c>
      <c r="H37">
        <v>8</v>
      </c>
      <c r="I37" s="1">
        <f t="shared" si="2"/>
        <v>8.3333333333333339</v>
      </c>
      <c r="J37">
        <v>18433</v>
      </c>
      <c r="K37">
        <v>1874</v>
      </c>
      <c r="L37">
        <v>19053</v>
      </c>
      <c r="M37" s="3">
        <f t="shared" si="3"/>
        <v>307.21666666666664</v>
      </c>
      <c r="N37" s="3">
        <f t="shared" si="4"/>
        <v>31.233333333333334</v>
      </c>
      <c r="O37" s="3">
        <f t="shared" si="5"/>
        <v>317.55</v>
      </c>
      <c r="P37" s="3">
        <f t="shared" si="6"/>
        <v>218.66666666666666</v>
      </c>
      <c r="Q37">
        <f t="shared" si="7"/>
        <v>2.6027777777777779E-4</v>
      </c>
      <c r="R37">
        <f t="shared" si="8"/>
        <v>1.822222222222222E-3</v>
      </c>
      <c r="S37">
        <f t="shared" si="9"/>
        <v>2.6462500000000002E-3</v>
      </c>
      <c r="T37">
        <v>301230</v>
      </c>
      <c r="U37">
        <v>301558</v>
      </c>
      <c r="V37">
        <v>12195543</v>
      </c>
      <c r="W37" s="3">
        <f t="shared" si="10"/>
        <v>5020.5</v>
      </c>
      <c r="X37" s="3">
        <f t="shared" si="11"/>
        <v>5025.9666666666662</v>
      </c>
      <c r="Y37" s="3">
        <f t="shared" si="12"/>
        <v>203259.05</v>
      </c>
      <c r="Z37" s="3">
        <f t="shared" si="13"/>
        <v>71101.838888888888</v>
      </c>
    </row>
    <row r="38" spans="1:26" x14ac:dyDescent="0.25">
      <c r="A38" t="s">
        <v>9</v>
      </c>
      <c r="B38">
        <v>300</v>
      </c>
      <c r="C38">
        <v>15000</v>
      </c>
      <c r="D38">
        <v>60000</v>
      </c>
      <c r="E38">
        <v>1</v>
      </c>
      <c r="F38">
        <v>0</v>
      </c>
      <c r="G38">
        <v>1</v>
      </c>
      <c r="H38">
        <v>1</v>
      </c>
      <c r="I38" s="1">
        <f t="shared" si="2"/>
        <v>0.66666666666666663</v>
      </c>
      <c r="J38">
        <v>8</v>
      </c>
      <c r="K38">
        <v>8</v>
      </c>
      <c r="L38">
        <v>8</v>
      </c>
      <c r="M38" s="3">
        <f t="shared" si="3"/>
        <v>0.13333333333333333</v>
      </c>
      <c r="N38" s="3">
        <f t="shared" si="4"/>
        <v>0.13333333333333333</v>
      </c>
      <c r="O38" s="3">
        <f t="shared" si="5"/>
        <v>0.13333333333333333</v>
      </c>
      <c r="P38" s="3">
        <f t="shared" si="6"/>
        <v>0.13333333333333333</v>
      </c>
      <c r="Q38">
        <f t="shared" si="7"/>
        <v>8.8888888888888883E-6</v>
      </c>
      <c r="R38">
        <f t="shared" si="8"/>
        <v>8.8888888888888883E-6</v>
      </c>
      <c r="S38">
        <f t="shared" si="9"/>
        <v>8.8888888888888883E-6</v>
      </c>
      <c r="T38">
        <v>15</v>
      </c>
      <c r="U38">
        <v>12</v>
      </c>
      <c r="V38">
        <v>12</v>
      </c>
      <c r="W38" s="3">
        <f t="shared" si="10"/>
        <v>0.25</v>
      </c>
      <c r="X38" s="3">
        <f t="shared" si="11"/>
        <v>0.2</v>
      </c>
      <c r="Y38" s="3">
        <f t="shared" si="12"/>
        <v>0.2</v>
      </c>
      <c r="Z38" s="3">
        <f t="shared" si="13"/>
        <v>0.21666666666666667</v>
      </c>
    </row>
    <row r="39" spans="1:26" x14ac:dyDescent="0.25">
      <c r="A39" t="s">
        <v>9</v>
      </c>
      <c r="B39">
        <v>300</v>
      </c>
      <c r="C39">
        <v>15000</v>
      </c>
      <c r="D39">
        <v>60000</v>
      </c>
      <c r="E39">
        <v>2</v>
      </c>
      <c r="F39">
        <v>0</v>
      </c>
      <c r="G39">
        <v>1</v>
      </c>
      <c r="H39">
        <v>0</v>
      </c>
      <c r="I39" s="1">
        <f t="shared" si="2"/>
        <v>0.33333333333333331</v>
      </c>
      <c r="J39">
        <v>0</v>
      </c>
      <c r="K39">
        <v>4</v>
      </c>
      <c r="L39">
        <v>0</v>
      </c>
      <c r="M39" s="3">
        <f t="shared" si="3"/>
        <v>0</v>
      </c>
      <c r="N39" s="3">
        <f t="shared" si="4"/>
        <v>6.6666666666666666E-2</v>
      </c>
      <c r="O39" s="3">
        <f t="shared" si="5"/>
        <v>0</v>
      </c>
      <c r="P39" s="3">
        <f t="shared" si="6"/>
        <v>2.2222222222222223E-2</v>
      </c>
      <c r="Q39">
        <f t="shared" si="7"/>
        <v>0</v>
      </c>
      <c r="R39">
        <f t="shared" si="8"/>
        <v>1.4814814814814815E-6</v>
      </c>
      <c r="S39">
        <f t="shared" si="9"/>
        <v>4.4444444444444441E-6</v>
      </c>
      <c r="T39">
        <v>11</v>
      </c>
      <c r="U39">
        <v>15</v>
      </c>
      <c r="V39">
        <v>13</v>
      </c>
      <c r="W39" s="3">
        <f t="shared" si="10"/>
        <v>0.18333333333333332</v>
      </c>
      <c r="X39" s="3">
        <f t="shared" si="11"/>
        <v>0.25</v>
      </c>
      <c r="Y39" s="3">
        <f t="shared" si="12"/>
        <v>0.21666666666666667</v>
      </c>
      <c r="Z39" s="3">
        <f t="shared" si="13"/>
        <v>0.21666666666666667</v>
      </c>
    </row>
    <row r="40" spans="1:26" x14ac:dyDescent="0.25">
      <c r="A40" t="s">
        <v>9</v>
      </c>
      <c r="B40">
        <v>300</v>
      </c>
      <c r="C40">
        <v>15000</v>
      </c>
      <c r="D40">
        <v>60000</v>
      </c>
      <c r="E40">
        <v>3</v>
      </c>
      <c r="F40">
        <v>0</v>
      </c>
      <c r="G40">
        <v>0</v>
      </c>
      <c r="H40">
        <v>0</v>
      </c>
      <c r="I40" s="1">
        <f t="shared" si="2"/>
        <v>0</v>
      </c>
      <c r="J40">
        <v>4</v>
      </c>
      <c r="K40">
        <v>8</v>
      </c>
      <c r="L40">
        <v>8</v>
      </c>
      <c r="M40" s="3">
        <f t="shared" si="3"/>
        <v>6.6666666666666666E-2</v>
      </c>
      <c r="N40" s="3">
        <f t="shared" si="4"/>
        <v>0.13333333333333333</v>
      </c>
      <c r="O40" s="3">
        <f t="shared" si="5"/>
        <v>0.13333333333333333</v>
      </c>
      <c r="P40" s="3">
        <f t="shared" si="6"/>
        <v>0.11111111111111112</v>
      </c>
      <c r="Q40">
        <f t="shared" si="7"/>
        <v>4.4444444444444441E-6</v>
      </c>
      <c r="R40">
        <f t="shared" si="8"/>
        <v>7.4074074074074083E-6</v>
      </c>
      <c r="S40">
        <f t="shared" si="9"/>
        <v>8.8888888888888883E-6</v>
      </c>
      <c r="T40">
        <v>8</v>
      </c>
      <c r="U40">
        <v>13</v>
      </c>
      <c r="V40">
        <v>13</v>
      </c>
      <c r="W40" s="3">
        <f t="shared" si="10"/>
        <v>0.13333333333333333</v>
      </c>
      <c r="X40" s="3">
        <f t="shared" si="11"/>
        <v>0.21666666666666667</v>
      </c>
      <c r="Y40" s="3">
        <f t="shared" si="12"/>
        <v>0.21666666666666667</v>
      </c>
      <c r="Z40" s="3">
        <f t="shared" si="13"/>
        <v>0.18888888888888888</v>
      </c>
    </row>
    <row r="41" spans="1:26" x14ac:dyDescent="0.25">
      <c r="A41" t="s">
        <v>9</v>
      </c>
      <c r="B41">
        <f t="shared" si="15"/>
        <v>600</v>
      </c>
      <c r="C41">
        <f t="shared" si="14"/>
        <v>30000</v>
      </c>
      <c r="D41">
        <f t="shared" si="16"/>
        <v>120000</v>
      </c>
      <c r="E41">
        <v>1</v>
      </c>
      <c r="F41">
        <v>0</v>
      </c>
      <c r="G41">
        <v>0</v>
      </c>
      <c r="H41">
        <v>0</v>
      </c>
      <c r="I41" s="1">
        <f t="shared" si="2"/>
        <v>0</v>
      </c>
      <c r="J41">
        <v>4</v>
      </c>
      <c r="K41">
        <v>0</v>
      </c>
      <c r="L41">
        <v>4</v>
      </c>
      <c r="M41" s="3">
        <f t="shared" si="3"/>
        <v>6.6666666666666666E-2</v>
      </c>
      <c r="N41" s="3">
        <f t="shared" si="4"/>
        <v>0</v>
      </c>
      <c r="O41" s="3">
        <f t="shared" si="5"/>
        <v>6.6666666666666666E-2</v>
      </c>
      <c r="P41" s="3">
        <f t="shared" si="6"/>
        <v>4.4444444444444446E-2</v>
      </c>
      <c r="Q41">
        <f t="shared" si="7"/>
        <v>0</v>
      </c>
      <c r="R41">
        <f t="shared" si="8"/>
        <v>1.4814814814814815E-6</v>
      </c>
      <c r="S41">
        <f t="shared" si="9"/>
        <v>2.2222222222222221E-6</v>
      </c>
      <c r="T41">
        <v>3</v>
      </c>
      <c r="U41">
        <v>3</v>
      </c>
      <c r="V41">
        <v>2</v>
      </c>
      <c r="W41" s="3">
        <f t="shared" si="10"/>
        <v>0.05</v>
      </c>
      <c r="X41" s="3">
        <f t="shared" si="11"/>
        <v>0.05</v>
      </c>
      <c r="Y41" s="3">
        <f t="shared" si="12"/>
        <v>3.3333333333333333E-2</v>
      </c>
      <c r="Z41" s="3">
        <f t="shared" si="13"/>
        <v>4.4444444444444446E-2</v>
      </c>
    </row>
    <row r="42" spans="1:26" x14ac:dyDescent="0.25">
      <c r="A42" t="s">
        <v>9</v>
      </c>
      <c r="B42">
        <f t="shared" si="15"/>
        <v>600</v>
      </c>
      <c r="C42">
        <f t="shared" si="14"/>
        <v>30000</v>
      </c>
      <c r="D42">
        <f t="shared" si="16"/>
        <v>120000</v>
      </c>
      <c r="E42">
        <v>2</v>
      </c>
      <c r="F42">
        <v>1</v>
      </c>
      <c r="G42">
        <v>0</v>
      </c>
      <c r="H42">
        <v>0</v>
      </c>
      <c r="I42" s="1">
        <f t="shared" si="2"/>
        <v>0.33333333333333331</v>
      </c>
      <c r="J42">
        <v>0</v>
      </c>
      <c r="K42">
        <v>12</v>
      </c>
      <c r="L42">
        <v>0</v>
      </c>
      <c r="M42" s="3">
        <f t="shared" si="3"/>
        <v>0</v>
      </c>
      <c r="N42" s="3">
        <f t="shared" si="4"/>
        <v>0.2</v>
      </c>
      <c r="O42" s="3">
        <f t="shared" si="5"/>
        <v>0</v>
      </c>
      <c r="P42" s="3">
        <f t="shared" si="6"/>
        <v>6.6666666666666666E-2</v>
      </c>
      <c r="Q42">
        <f t="shared" si="7"/>
        <v>0</v>
      </c>
      <c r="R42">
        <f t="shared" si="8"/>
        <v>2.2222222222222221E-6</v>
      </c>
      <c r="S42">
        <f t="shared" si="9"/>
        <v>6.6666666666666666E-6</v>
      </c>
      <c r="T42">
        <v>6</v>
      </c>
      <c r="U42">
        <v>5</v>
      </c>
      <c r="V42">
        <v>4</v>
      </c>
      <c r="W42" s="3">
        <f t="shared" si="10"/>
        <v>0.1</v>
      </c>
      <c r="X42" s="3">
        <f t="shared" si="11"/>
        <v>8.3333333333333329E-2</v>
      </c>
      <c r="Y42" s="3">
        <f t="shared" si="12"/>
        <v>6.6666666666666666E-2</v>
      </c>
      <c r="Z42" s="3">
        <f t="shared" si="13"/>
        <v>8.3333333333333329E-2</v>
      </c>
    </row>
    <row r="43" spans="1:26" x14ac:dyDescent="0.25">
      <c r="A43" t="s">
        <v>9</v>
      </c>
      <c r="B43">
        <f t="shared" si="15"/>
        <v>600</v>
      </c>
      <c r="C43">
        <f t="shared" si="14"/>
        <v>30000</v>
      </c>
      <c r="D43">
        <f t="shared" si="16"/>
        <v>120000</v>
      </c>
      <c r="E43">
        <v>3</v>
      </c>
      <c r="F43">
        <v>1</v>
      </c>
      <c r="G43">
        <v>0</v>
      </c>
      <c r="H43">
        <v>0</v>
      </c>
      <c r="I43" s="1">
        <f t="shared" si="2"/>
        <v>0.33333333333333331</v>
      </c>
      <c r="J43">
        <v>8</v>
      </c>
      <c r="K43">
        <v>8</v>
      </c>
      <c r="L43">
        <v>4</v>
      </c>
      <c r="M43" s="3">
        <f t="shared" si="3"/>
        <v>0.13333333333333333</v>
      </c>
      <c r="N43" s="3">
        <f t="shared" si="4"/>
        <v>0.13333333333333333</v>
      </c>
      <c r="O43" s="3">
        <f t="shared" si="5"/>
        <v>6.6666666666666666E-2</v>
      </c>
      <c r="P43" s="3">
        <f t="shared" si="6"/>
        <v>0.1111111111111111</v>
      </c>
      <c r="Q43">
        <f t="shared" si="7"/>
        <v>2.2222222222222221E-6</v>
      </c>
      <c r="R43">
        <f t="shared" si="8"/>
        <v>3.7037037037037033E-6</v>
      </c>
      <c r="S43">
        <f t="shared" si="9"/>
        <v>4.4444444444444441E-6</v>
      </c>
      <c r="T43">
        <v>30</v>
      </c>
      <c r="U43">
        <v>20</v>
      </c>
      <c r="V43">
        <v>23</v>
      </c>
      <c r="W43" s="3">
        <f t="shared" si="10"/>
        <v>0.5</v>
      </c>
      <c r="X43" s="3">
        <f t="shared" si="11"/>
        <v>0.33333333333333331</v>
      </c>
      <c r="Y43" s="3">
        <f t="shared" si="12"/>
        <v>0.38333333333333336</v>
      </c>
      <c r="Z43" s="3">
        <f t="shared" si="13"/>
        <v>0.4055555555555555</v>
      </c>
    </row>
    <row r="44" spans="1:26" x14ac:dyDescent="0.25">
      <c r="A44" t="s">
        <v>9</v>
      </c>
      <c r="B44">
        <f t="shared" si="15"/>
        <v>1200</v>
      </c>
      <c r="C44">
        <f t="shared" si="14"/>
        <v>60000</v>
      </c>
      <c r="D44">
        <f t="shared" si="16"/>
        <v>240000</v>
      </c>
      <c r="E44">
        <v>1</v>
      </c>
      <c r="F44">
        <v>1</v>
      </c>
      <c r="G44">
        <v>1</v>
      </c>
      <c r="H44">
        <v>0</v>
      </c>
      <c r="I44" s="1">
        <f t="shared" si="2"/>
        <v>0.66666666666666663</v>
      </c>
      <c r="J44">
        <v>0</v>
      </c>
      <c r="K44">
        <v>0</v>
      </c>
      <c r="L44">
        <v>0</v>
      </c>
      <c r="M44" s="3">
        <f t="shared" si="3"/>
        <v>0</v>
      </c>
      <c r="N44" s="3">
        <f t="shared" si="4"/>
        <v>0</v>
      </c>
      <c r="O44" s="3">
        <f t="shared" si="5"/>
        <v>0</v>
      </c>
      <c r="P44" s="3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v>5</v>
      </c>
      <c r="U44">
        <v>6</v>
      </c>
      <c r="V44">
        <v>4</v>
      </c>
      <c r="W44" s="3">
        <f t="shared" si="10"/>
        <v>8.3333333333333329E-2</v>
      </c>
      <c r="X44" s="3">
        <f t="shared" si="11"/>
        <v>0.1</v>
      </c>
      <c r="Y44" s="3">
        <f t="shared" si="12"/>
        <v>6.6666666666666666E-2</v>
      </c>
      <c r="Z44" s="3">
        <f t="shared" si="13"/>
        <v>8.3333333333333329E-2</v>
      </c>
    </row>
    <row r="45" spans="1:26" x14ac:dyDescent="0.25">
      <c r="A45" t="s">
        <v>9</v>
      </c>
      <c r="B45">
        <f t="shared" si="15"/>
        <v>1200</v>
      </c>
      <c r="C45">
        <f t="shared" si="14"/>
        <v>60000</v>
      </c>
      <c r="D45">
        <f t="shared" si="16"/>
        <v>240000</v>
      </c>
      <c r="E45">
        <v>2</v>
      </c>
      <c r="F45">
        <v>1</v>
      </c>
      <c r="G45">
        <v>1</v>
      </c>
      <c r="H45">
        <v>1</v>
      </c>
      <c r="I45" s="1">
        <f t="shared" si="2"/>
        <v>1</v>
      </c>
      <c r="J45">
        <v>4</v>
      </c>
      <c r="K45">
        <v>4</v>
      </c>
      <c r="L45">
        <v>4</v>
      </c>
      <c r="M45" s="3">
        <f t="shared" si="3"/>
        <v>6.6666666666666666E-2</v>
      </c>
      <c r="N45" s="3">
        <f t="shared" si="4"/>
        <v>6.6666666666666666E-2</v>
      </c>
      <c r="O45" s="3">
        <f t="shared" si="5"/>
        <v>6.6666666666666666E-2</v>
      </c>
      <c r="P45" s="3">
        <f t="shared" si="6"/>
        <v>6.6666666666666666E-2</v>
      </c>
      <c r="Q45">
        <f t="shared" si="7"/>
        <v>1.111111111111111E-6</v>
      </c>
      <c r="R45">
        <f t="shared" si="8"/>
        <v>1.111111111111111E-6</v>
      </c>
      <c r="S45">
        <f t="shared" si="9"/>
        <v>1.111111111111111E-6</v>
      </c>
      <c r="T45">
        <v>9</v>
      </c>
      <c r="U45">
        <v>13</v>
      </c>
      <c r="V45">
        <v>7</v>
      </c>
      <c r="W45" s="3">
        <f t="shared" si="10"/>
        <v>0.15</v>
      </c>
      <c r="X45" s="3">
        <f t="shared" si="11"/>
        <v>0.21666666666666667</v>
      </c>
      <c r="Y45" s="3">
        <f t="shared" si="12"/>
        <v>0.11666666666666667</v>
      </c>
      <c r="Z45" s="3">
        <f t="shared" si="13"/>
        <v>0.16111111111111112</v>
      </c>
    </row>
    <row r="46" spans="1:26" x14ac:dyDescent="0.25">
      <c r="A46" t="s">
        <v>9</v>
      </c>
      <c r="B46">
        <f t="shared" si="15"/>
        <v>1200</v>
      </c>
      <c r="C46">
        <f t="shared" si="14"/>
        <v>60000</v>
      </c>
      <c r="D46">
        <f t="shared" si="16"/>
        <v>240000</v>
      </c>
      <c r="E46">
        <v>3</v>
      </c>
      <c r="F46">
        <v>1</v>
      </c>
      <c r="G46">
        <v>1</v>
      </c>
      <c r="H46">
        <v>2</v>
      </c>
      <c r="I46" s="1">
        <f t="shared" si="2"/>
        <v>1.3333333333333333</v>
      </c>
      <c r="J46">
        <v>12</v>
      </c>
      <c r="K46">
        <v>12</v>
      </c>
      <c r="L46">
        <v>12</v>
      </c>
      <c r="M46" s="3">
        <f t="shared" si="3"/>
        <v>0.2</v>
      </c>
      <c r="N46" s="3">
        <f t="shared" si="4"/>
        <v>0.2</v>
      </c>
      <c r="O46" s="3">
        <f t="shared" si="5"/>
        <v>0.2</v>
      </c>
      <c r="P46" s="3">
        <f t="shared" si="6"/>
        <v>0.20000000000000004</v>
      </c>
      <c r="Q46">
        <f t="shared" si="7"/>
        <v>3.3333333333333333E-6</v>
      </c>
      <c r="R46">
        <f t="shared" si="8"/>
        <v>3.3333333333333342E-6</v>
      </c>
      <c r="S46">
        <f t="shared" si="9"/>
        <v>3.3333333333333333E-6</v>
      </c>
      <c r="T46">
        <v>64</v>
      </c>
      <c r="U46">
        <v>52</v>
      </c>
      <c r="V46">
        <v>40</v>
      </c>
      <c r="W46" s="3">
        <f t="shared" si="10"/>
        <v>1.0666666666666667</v>
      </c>
      <c r="X46" s="3">
        <f t="shared" si="11"/>
        <v>0.8666666666666667</v>
      </c>
      <c r="Y46" s="3">
        <f t="shared" si="12"/>
        <v>0.66666666666666663</v>
      </c>
      <c r="Z46" s="3">
        <f t="shared" si="13"/>
        <v>0.8666666666666667</v>
      </c>
    </row>
    <row r="47" spans="1:26" x14ac:dyDescent="0.25">
      <c r="A47" t="s">
        <v>9</v>
      </c>
      <c r="B47">
        <f t="shared" si="15"/>
        <v>2400</v>
      </c>
      <c r="C47">
        <f t="shared" si="14"/>
        <v>120000</v>
      </c>
      <c r="D47">
        <f t="shared" si="16"/>
        <v>480000</v>
      </c>
      <c r="E47">
        <v>1</v>
      </c>
      <c r="F47">
        <v>1</v>
      </c>
      <c r="G47">
        <v>1</v>
      </c>
      <c r="H47">
        <v>1</v>
      </c>
      <c r="I47" s="1">
        <f t="shared" si="2"/>
        <v>1</v>
      </c>
      <c r="J47">
        <v>4</v>
      </c>
      <c r="K47">
        <v>0</v>
      </c>
      <c r="L47">
        <v>4</v>
      </c>
      <c r="M47" s="3">
        <f t="shared" si="3"/>
        <v>6.6666666666666666E-2</v>
      </c>
      <c r="N47" s="3">
        <f t="shared" si="4"/>
        <v>0</v>
      </c>
      <c r="O47" s="3">
        <f t="shared" si="5"/>
        <v>6.6666666666666666E-2</v>
      </c>
      <c r="P47" s="3">
        <f t="shared" si="6"/>
        <v>4.4444444444444446E-2</v>
      </c>
      <c r="Q47">
        <f t="shared" si="7"/>
        <v>0</v>
      </c>
      <c r="R47">
        <f t="shared" si="8"/>
        <v>3.7037037037037036E-7</v>
      </c>
      <c r="S47">
        <f t="shared" si="9"/>
        <v>5.5555555555555552E-7</v>
      </c>
      <c r="T47">
        <v>10</v>
      </c>
      <c r="U47">
        <v>10</v>
      </c>
      <c r="V47">
        <v>5</v>
      </c>
      <c r="W47" s="3">
        <f t="shared" si="10"/>
        <v>0.16666666666666666</v>
      </c>
      <c r="X47" s="3">
        <f t="shared" si="11"/>
        <v>0.16666666666666666</v>
      </c>
      <c r="Y47" s="3">
        <f t="shared" si="12"/>
        <v>8.3333333333333329E-2</v>
      </c>
      <c r="Z47" s="3">
        <f t="shared" si="13"/>
        <v>0.13888888888888887</v>
      </c>
    </row>
    <row r="48" spans="1:26" x14ac:dyDescent="0.25">
      <c r="A48" t="s">
        <v>9</v>
      </c>
      <c r="B48">
        <f t="shared" si="15"/>
        <v>2400</v>
      </c>
      <c r="C48">
        <f t="shared" si="14"/>
        <v>120000</v>
      </c>
      <c r="D48">
        <f t="shared" si="16"/>
        <v>480000</v>
      </c>
      <c r="E48">
        <v>2</v>
      </c>
      <c r="F48">
        <v>1</v>
      </c>
      <c r="G48">
        <v>0</v>
      </c>
      <c r="H48">
        <v>0</v>
      </c>
      <c r="I48" s="1">
        <f t="shared" si="2"/>
        <v>0.33333333333333331</v>
      </c>
      <c r="J48">
        <v>8</v>
      </c>
      <c r="K48">
        <v>4</v>
      </c>
      <c r="L48">
        <v>4</v>
      </c>
      <c r="M48" s="3">
        <f t="shared" si="3"/>
        <v>0.13333333333333333</v>
      </c>
      <c r="N48" s="3">
        <f t="shared" si="4"/>
        <v>6.6666666666666666E-2</v>
      </c>
      <c r="O48" s="3">
        <f t="shared" si="5"/>
        <v>6.6666666666666666E-2</v>
      </c>
      <c r="P48" s="3">
        <f t="shared" si="6"/>
        <v>8.8888888888888892E-2</v>
      </c>
      <c r="Q48">
        <f t="shared" si="7"/>
        <v>5.5555555555555552E-7</v>
      </c>
      <c r="R48">
        <f t="shared" si="8"/>
        <v>7.4074074074074073E-7</v>
      </c>
      <c r="S48">
        <f t="shared" si="9"/>
        <v>1.111111111111111E-6</v>
      </c>
      <c r="T48">
        <v>21</v>
      </c>
      <c r="U48">
        <v>18</v>
      </c>
      <c r="V48">
        <v>29</v>
      </c>
      <c r="W48" s="3">
        <f t="shared" si="10"/>
        <v>0.35</v>
      </c>
      <c r="X48" s="3">
        <f t="shared" si="11"/>
        <v>0.3</v>
      </c>
      <c r="Y48" s="3">
        <f t="shared" si="12"/>
        <v>0.48333333333333334</v>
      </c>
      <c r="Z48" s="3">
        <f t="shared" si="13"/>
        <v>0.37777777777777777</v>
      </c>
    </row>
    <row r="49" spans="1:26" x14ac:dyDescent="0.25">
      <c r="A49" t="s">
        <v>9</v>
      </c>
      <c r="B49">
        <f t="shared" si="15"/>
        <v>2400</v>
      </c>
      <c r="C49">
        <f t="shared" si="14"/>
        <v>120000</v>
      </c>
      <c r="D49">
        <f t="shared" si="16"/>
        <v>480000</v>
      </c>
      <c r="E49">
        <v>3</v>
      </c>
      <c r="F49">
        <v>1</v>
      </c>
      <c r="G49">
        <v>0</v>
      </c>
      <c r="H49">
        <v>1</v>
      </c>
      <c r="I49" s="1">
        <f t="shared" si="2"/>
        <v>0.66666666666666663</v>
      </c>
      <c r="J49">
        <v>24</v>
      </c>
      <c r="K49">
        <v>32</v>
      </c>
      <c r="L49">
        <v>28</v>
      </c>
      <c r="M49" s="3">
        <f t="shared" si="3"/>
        <v>0.4</v>
      </c>
      <c r="N49" s="3">
        <f t="shared" si="4"/>
        <v>0.53333333333333333</v>
      </c>
      <c r="O49" s="3">
        <f t="shared" si="5"/>
        <v>0.46666666666666667</v>
      </c>
      <c r="P49" s="3">
        <f t="shared" si="6"/>
        <v>0.46666666666666662</v>
      </c>
      <c r="Q49">
        <f t="shared" si="7"/>
        <v>3.3333333333333333E-6</v>
      </c>
      <c r="R49">
        <f t="shared" si="8"/>
        <v>3.8888888888888887E-6</v>
      </c>
      <c r="S49">
        <f t="shared" si="9"/>
        <v>4.4444444444444441E-6</v>
      </c>
      <c r="T49">
        <v>114</v>
      </c>
      <c r="U49">
        <v>94</v>
      </c>
      <c r="V49">
        <v>89</v>
      </c>
      <c r="W49" s="3">
        <f t="shared" si="10"/>
        <v>1.9</v>
      </c>
      <c r="X49" s="3">
        <f t="shared" si="11"/>
        <v>1.5666666666666667</v>
      </c>
      <c r="Y49" s="3">
        <f t="shared" si="12"/>
        <v>1.4833333333333334</v>
      </c>
      <c r="Z49" s="3">
        <f t="shared" si="13"/>
        <v>1.6500000000000001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Wonders</dc:creator>
  <cp:lastModifiedBy>Ashley Wonders</cp:lastModifiedBy>
  <dcterms:created xsi:type="dcterms:W3CDTF">2019-09-17T23:19:29Z</dcterms:created>
  <dcterms:modified xsi:type="dcterms:W3CDTF">2019-09-22T23:19:05Z</dcterms:modified>
</cp:coreProperties>
</file>