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\Downloads\"/>
    </mc:Choice>
  </mc:AlternateContent>
  <xr:revisionPtr revIDLastSave="0" documentId="13_ncr:1_{AE49F0D3-672B-4F60-99D1-29DB9822805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losePriceData" sheetId="1" r:id="rId1"/>
    <sheet name="0. Instructions" sheetId="6" r:id="rId2"/>
    <sheet name="1. Visualisation" sheetId="2" r:id="rId3"/>
    <sheet name="2. Regression" sheetId="3" r:id="rId4"/>
    <sheet name="3. Volatility" sheetId="4" r:id="rId5"/>
    <sheet name="4. Conclusion" sheetId="5" r:id="rId6"/>
  </sheets>
  <definedNames>
    <definedName name="Data">ClosePriceData!$A$1:$E$532</definedName>
  </definedNames>
  <calcPr calcId="191029"/>
</workbook>
</file>

<file path=xl/calcChain.xml><?xml version="1.0" encoding="utf-8"?>
<calcChain xmlns="http://schemas.openxmlformats.org/spreadsheetml/2006/main">
  <c r="D5" i="5" l="1"/>
  <c r="D6" i="5"/>
  <c r="D7" i="5"/>
  <c r="D4" i="5"/>
  <c r="C7" i="5"/>
  <c r="C6" i="5"/>
  <c r="C5" i="5"/>
  <c r="C4" i="5"/>
  <c r="B5" i="5"/>
  <c r="B6" i="5"/>
  <c r="B7" i="5"/>
  <c r="I41" i="4" l="1"/>
  <c r="J41" i="4"/>
  <c r="K41" i="4"/>
  <c r="I40" i="4"/>
  <c r="J40" i="4"/>
  <c r="K40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41" i="4"/>
  <c r="D41" i="4"/>
  <c r="E41" i="4"/>
  <c r="D50" i="3"/>
  <c r="E50" i="3"/>
  <c r="D49" i="3"/>
  <c r="C49" i="3"/>
  <c r="C50" i="3"/>
  <c r="C48" i="3"/>
  <c r="E47" i="3"/>
  <c r="F48" i="3"/>
  <c r="F49" i="3"/>
  <c r="E48" i="3"/>
  <c r="F47" i="3"/>
  <c r="AM50" i="3"/>
  <c r="AM49" i="3"/>
  <c r="AM48" i="3"/>
  <c r="AM47" i="3"/>
  <c r="AJ50" i="3"/>
  <c r="AI50" i="3"/>
  <c r="AI49" i="3"/>
  <c r="AH50" i="3"/>
  <c r="AH49" i="3"/>
  <c r="AH48" i="3"/>
  <c r="AK49" i="3"/>
  <c r="AK48" i="3"/>
  <c r="AJ48" i="3"/>
  <c r="AK47" i="3"/>
  <c r="AJ47" i="3"/>
  <c r="AD50" i="3" l="1"/>
  <c r="AC50" i="3"/>
  <c r="AC49" i="3"/>
  <c r="AB50" i="3"/>
  <c r="AB49" i="3"/>
  <c r="AB48" i="3"/>
  <c r="AC47" i="3"/>
  <c r="AE48" i="3"/>
  <c r="AE49" i="3"/>
  <c r="AD48" i="3"/>
  <c r="AD47" i="3"/>
  <c r="AE47" i="3"/>
  <c r="Y49" i="3"/>
  <c r="Y48" i="3"/>
  <c r="X48" i="3"/>
  <c r="X47" i="3"/>
  <c r="Y47" i="3"/>
  <c r="X50" i="3"/>
  <c r="W50" i="3"/>
  <c r="W49" i="3"/>
  <c r="V50" i="3"/>
  <c r="V49" i="3"/>
  <c r="V48" i="3"/>
  <c r="R49" i="3"/>
  <c r="Q50" i="3" l="1"/>
  <c r="P50" i="3"/>
  <c r="P49" i="3"/>
  <c r="O50" i="3"/>
  <c r="O49" i="3"/>
  <c r="O48" i="3"/>
  <c r="R48" i="3"/>
  <c r="Q48" i="3"/>
  <c r="R47" i="3"/>
  <c r="Q47" i="3"/>
  <c r="P47" i="3"/>
  <c r="L49" i="3"/>
  <c r="K50" i="3"/>
  <c r="L48" i="3"/>
  <c r="K48" i="3"/>
  <c r="I48" i="3"/>
  <c r="J50" i="3"/>
  <c r="I49" i="3"/>
  <c r="J49" i="3" l="1"/>
  <c r="I50" i="3"/>
  <c r="L47" i="3"/>
  <c r="K47" i="3"/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E10" i="2"/>
  <c r="D10" i="2"/>
  <c r="C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AI47" i="3" l="1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41" i="4"/>
  <c r="B39" i="4" l="1"/>
  <c r="C39" i="4"/>
  <c r="Y45" i="3"/>
  <c r="T50" i="3" s="1"/>
  <c r="W45" i="3"/>
  <c r="T48" i="3" s="1"/>
  <c r="X45" i="3"/>
  <c r="T49" i="3" s="1"/>
  <c r="V45" i="3"/>
  <c r="T47" i="3" s="1"/>
  <c r="J47" i="3"/>
  <c r="J46" i="3"/>
  <c r="P46" i="3" s="1"/>
  <c r="W46" i="3" s="1"/>
  <c r="AC46" i="3" s="1"/>
  <c r="AI46" i="3" s="1"/>
  <c r="K46" i="3"/>
  <c r="Q46" i="3" s="1"/>
  <c r="X46" i="3" s="1"/>
  <c r="AD46" i="3" s="1"/>
  <c r="AJ46" i="3" s="1"/>
  <c r="R46" i="3"/>
  <c r="Y46" i="3" s="1"/>
  <c r="AE46" i="3" s="1"/>
  <c r="AK46" i="3" s="1"/>
  <c r="I46" i="3"/>
  <c r="O46" i="3" s="1"/>
  <c r="V46" i="3" s="1"/>
  <c r="AB46" i="3" s="1"/>
  <c r="AH46" i="3" s="1"/>
  <c r="H48" i="3"/>
  <c r="N48" i="3" s="1"/>
  <c r="U48" i="3" s="1"/>
  <c r="AA48" i="3" s="1"/>
  <c r="AG48" i="3" s="1"/>
  <c r="H49" i="3"/>
  <c r="N49" i="3" s="1"/>
  <c r="U49" i="3" s="1"/>
  <c r="AA49" i="3" s="1"/>
  <c r="AG49" i="3" s="1"/>
  <c r="H50" i="3"/>
  <c r="N50" i="3" s="1"/>
  <c r="U50" i="3" s="1"/>
  <c r="AA50" i="3" s="1"/>
  <c r="AG50" i="3" s="1"/>
  <c r="H47" i="3"/>
  <c r="N47" i="3" s="1"/>
  <c r="U47" i="3" s="1"/>
  <c r="AA47" i="3" s="1"/>
  <c r="AG47" i="3" s="1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40" i="4"/>
  <c r="A41" i="4"/>
  <c r="A42" i="4"/>
  <c r="A43" i="4"/>
  <c r="A44" i="4"/>
  <c r="H39" i="4"/>
  <c r="I39" i="4"/>
  <c r="D39" i="4"/>
  <c r="J39" i="4" s="1"/>
  <c r="E39" i="4"/>
  <c r="K39" i="4" s="1"/>
  <c r="A39" i="4"/>
  <c r="E30" i="4"/>
  <c r="E31" i="4" s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10" i="4"/>
  <c r="B28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9" i="4"/>
  <c r="C34" i="3"/>
  <c r="C33" i="3"/>
  <c r="C27" i="3"/>
  <c r="B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10" i="2"/>
  <c r="W47" i="3" l="1"/>
  <c r="D47" i="3" s="1"/>
  <c r="C38" i="3"/>
  <c r="C39" i="3" s="1"/>
  <c r="H40" i="4"/>
  <c r="H41" i="4" s="1"/>
  <c r="B4" i="5" l="1"/>
</calcChain>
</file>

<file path=xl/sharedStrings.xml><?xml version="1.0" encoding="utf-8"?>
<sst xmlns="http://schemas.openxmlformats.org/spreadsheetml/2006/main" count="624" uniqueCount="604">
  <si>
    <t>Date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</si>
  <si>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</si>
  <si>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</si>
  <si>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</si>
  <si>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</si>
  <si>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</si>
  <si>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</si>
  <si>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</si>
  <si>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</si>
  <si>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</si>
  <si>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</si>
  <si>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</si>
  <si>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</si>
  <si>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</si>
  <si>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</si>
  <si>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</si>
  <si>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</si>
  <si>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</si>
  <si>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</si>
  <si>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</si>
  <si>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</si>
  <si>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</si>
  <si>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</si>
  <si>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</si>
  <si>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</si>
  <si>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</si>
  <si>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</si>
  <si>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</si>
  <si>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</si>
  <si>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</si>
  <si>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</si>
  <si>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</si>
  <si>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</si>
  <si>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</si>
  <si>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</si>
  <si>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</si>
  <si>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</si>
  <si>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</si>
  <si>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</si>
  <si>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</si>
  <si>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</si>
  <si>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</si>
  <si>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</si>
  <si>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</si>
  <si>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</si>
  <si>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</si>
  <si>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</si>
  <si>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</si>
  <si>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</si>
  <si>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</si>
  <si>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</si>
  <si>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</si>
  <si>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</si>
  <si>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</si>
  <si>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</si>
  <si>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</si>
  <si>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</si>
  <si>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</si>
  <si>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</si>
  <si>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</si>
  <si>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</si>
  <si>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</si>
  <si>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</si>
  <si>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</si>
  <si>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</si>
  <si>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</si>
  <si>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</si>
  <si>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</si>
  <si>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</si>
  <si>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</si>
  <si>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</si>
  <si>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</si>
  <si>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</si>
  <si>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</si>
  <si>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</si>
  <si>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</si>
  <si>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</si>
  <si>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</si>
  <si>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2019-04-29</t>
  </si>
  <si>
    <t>2019-04-30</t>
  </si>
  <si>
    <t>2019-05-01</t>
  </si>
  <si>
    <t>2019-05-02</t>
  </si>
  <si>
    <t>2019-05-06</t>
  </si>
  <si>
    <t>2019-05-07</t>
  </si>
  <si>
    <t>2019-05-08</t>
  </si>
  <si>
    <t>2019-05-09</t>
  </si>
  <si>
    <t>2019-05-13</t>
  </si>
  <si>
    <t>2019-05-14</t>
  </si>
  <si>
    <t>2019-05-15</t>
  </si>
  <si>
    <t>2019-05-16</t>
  </si>
  <si>
    <t>2019-05-20</t>
  </si>
  <si>
    <t>2019-05-21</t>
  </si>
  <si>
    <t>2019-05-22</t>
  </si>
  <si>
    <t>2019-05-23</t>
  </si>
  <si>
    <t>2019-05-28</t>
  </si>
  <si>
    <t>2019-05-29</t>
  </si>
  <si>
    <t>2019-05-30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</si>
  <si>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</si>
  <si>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</si>
  <si>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</si>
  <si>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</si>
  <si>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</si>
  <si>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</si>
  <si>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</si>
  <si>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</si>
  <si>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2019-06-17</t>
  </si>
  <si>
    <t>2019-06-18</t>
  </si>
  <si>
    <t>2019-06-19</t>
  </si>
  <si>
    <t>2019-06-20</t>
  </si>
  <si>
    <t>2019-06-24</t>
  </si>
  <si>
    <t>2019-06-25</t>
  </si>
  <si>
    <t>2019-06-26</t>
  </si>
  <si>
    <t>2019-06-27</t>
  </si>
  <si>
    <t>2019-07-01</t>
  </si>
  <si>
    <t>2019-07-02</t>
  </si>
  <si>
    <t>2019-07-08</t>
  </si>
  <si>
    <t>2019-07-09</t>
  </si>
  <si>
    <t>2019-07-10</t>
  </si>
  <si>
    <t>2019-07-11</t>
  </si>
  <si>
    <t>2019-07-15</t>
  </si>
  <si>
    <t>2019-07-16</t>
  </si>
  <si>
    <t>2019-07-17</t>
  </si>
  <si>
    <t>2019-07-18</t>
  </si>
  <si>
    <t>2019-07-22</t>
  </si>
  <si>
    <t>2019-07-23</t>
  </si>
  <si>
    <t>2019-07-24</t>
  </si>
  <si>
    <t>2019-07-25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</si>
  <si>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</si>
  <si>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</si>
  <si>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</si>
  <si>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</si>
  <si>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</si>
  <si>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</si>
  <si>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</si>
  <si>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</si>
  <si>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2019-08-12</t>
  </si>
  <si>
    <t>2019-08-13</t>
  </si>
  <si>
    <t>2019-08-14</t>
  </si>
  <si>
    <t>2019-08-15</t>
  </si>
  <si>
    <t>2019-08-19</t>
  </si>
  <si>
    <t>2019-08-20</t>
  </si>
  <si>
    <t>2019-08-21</t>
  </si>
  <si>
    <t>2019-08-22</t>
  </si>
  <si>
    <t>2019-08-26</t>
  </si>
  <si>
    <t>2019-08-27</t>
  </si>
  <si>
    <t>2019-08-28</t>
  </si>
  <si>
    <t>2019-08-29</t>
  </si>
  <si>
    <t>2019-09-03</t>
  </si>
  <si>
    <t>2019-09-04</t>
  </si>
  <si>
    <t>2019-09-05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</si>
  <si>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</si>
  <si>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</si>
  <si>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</si>
  <si>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</si>
  <si>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</si>
  <si>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</si>
  <si>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</si>
  <si>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</si>
  <si>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2019-09-23</t>
  </si>
  <si>
    <t>2019-09-24</t>
  </si>
  <si>
    <t>2019-09-25</t>
  </si>
  <si>
    <t>2019-09-26</t>
  </si>
  <si>
    <t>2019-09-30</t>
  </si>
  <si>
    <t>2019-10-01</t>
  </si>
  <si>
    <t>2019-10-02</t>
  </si>
  <si>
    <t>2019-10-03</t>
  </si>
  <si>
    <t>2019-10-07</t>
  </si>
  <si>
    <t>2019-10-08</t>
  </si>
  <si>
    <t>2019-10-09</t>
  </si>
  <si>
    <t>2019-10-10</t>
  </si>
  <si>
    <t>2019-10-14</t>
  </si>
  <si>
    <t>2019-10-15</t>
  </si>
  <si>
    <t>2019-10-16</t>
  </si>
  <si>
    <t>2019-10-17</t>
  </si>
  <si>
    <t>2019-10-21</t>
  </si>
  <si>
    <t>2019-10-22</t>
  </si>
  <si>
    <t>2019-10-23</t>
  </si>
  <si>
    <t>2019-10-24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</si>
  <si>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</si>
  <si>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</si>
  <si>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</si>
  <si>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</si>
  <si>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</si>
  <si>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</si>
  <si>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</si>
  <si>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</si>
  <si>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</si>
  <si>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</si>
  <si>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</si>
  <si>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</si>
  <si>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</si>
  <si>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</si>
  <si>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</si>
  <si>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</si>
  <si>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</si>
  <si>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</si>
  <si>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</si>
  <si>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</si>
  <si>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</si>
  <si>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</si>
  <si>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</si>
  <si>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</si>
  <si>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</si>
  <si>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</si>
  <si>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</si>
  <si>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</si>
  <si>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</si>
  <si>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</si>
  <si>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</si>
  <si>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</si>
  <si>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</si>
  <si>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</si>
  <si>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</si>
  <si>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</si>
  <si>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</si>
  <si>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</si>
  <si>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</si>
  <si>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</si>
  <si>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</si>
  <si>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</si>
  <si>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</si>
  <si>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</si>
  <si>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</si>
  <si>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</si>
  <si>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</si>
  <si>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</si>
  <si>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</si>
  <si>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</si>
  <si>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</si>
  <si>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</si>
  <si>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</si>
  <si>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</si>
  <si>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</si>
  <si>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</si>
  <si>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</si>
  <si>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</si>
  <si>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</si>
  <si>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</si>
  <si>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</si>
  <si>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</si>
  <si>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</si>
  <si>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</si>
  <si>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</si>
  <si>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</si>
  <si>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</si>
  <si>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</si>
  <si>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</si>
  <si>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</si>
  <si>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</si>
  <si>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</si>
  <si>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</si>
  <si>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</si>
  <si>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</si>
  <si>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</si>
  <si>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</si>
  <si>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</si>
  <si>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</si>
  <si>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</si>
  <si>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</si>
  <si>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</si>
  <si>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</si>
  <si>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</si>
  <si>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</si>
  <si>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</si>
  <si>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</si>
  <si>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</si>
  <si>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</si>
  <si>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</si>
  <si>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</si>
  <si>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</si>
  <si>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</si>
  <si>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</si>
  <si>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</si>
  <si>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</si>
  <si>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</si>
  <si>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</si>
  <si>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</si>
  <si>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</si>
  <si>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</si>
  <si>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</si>
  <si>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</si>
  <si>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</si>
  <si>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</si>
  <si>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</si>
  <si>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</si>
  <si>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</si>
  <si>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</si>
  <si>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</si>
  <si>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</si>
  <si>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</si>
  <si>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</si>
  <si>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</si>
  <si>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</si>
  <si>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2020-04-20</t>
  </si>
  <si>
    <t>2020-04-21</t>
  </si>
  <si>
    <t>2020-04-22</t>
  </si>
  <si>
    <t>2020-04-23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</si>
  <si>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</si>
  <si>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</si>
  <si>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</si>
  <si>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</si>
  <si>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</si>
  <si>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</si>
  <si>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</si>
  <si>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</si>
  <si>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</si>
  <si>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</si>
  <si>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</si>
  <si>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</si>
  <si>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2020-05-18</t>
  </si>
  <si>
    <t>2020-05-19</t>
  </si>
  <si>
    <t>2020-05-20</t>
  </si>
  <si>
    <t>2020-05-21</t>
  </si>
  <si>
    <t>2020-05-26</t>
  </si>
  <si>
    <t>2020-05-27</t>
  </si>
  <si>
    <t>2020-05-28</t>
  </si>
  <si>
    <t>2020-06-01</t>
  </si>
  <si>
    <t>2020-06-02</t>
  </si>
  <si>
    <t>2020-06-03</t>
  </si>
  <si>
    <t>2020-06-04</t>
  </si>
  <si>
    <t>2020-06-08</t>
  </si>
  <si>
    <t>2020-06-09</t>
  </si>
  <si>
    <t>2020-06-10</t>
  </si>
  <si>
    <t>2020-06-11</t>
  </si>
  <si>
    <t>2020-06-15</t>
  </si>
  <si>
    <t>2020-06-16</t>
  </si>
  <si>
    <t>2020-06-17</t>
  </si>
  <si>
    <t>2020-06-18</t>
  </si>
  <si>
    <t>2020-06-22</t>
  </si>
  <si>
    <t>2020-06-23</t>
  </si>
  <si>
    <t>2020-06-24</t>
  </si>
  <si>
    <t>2020-06-25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</si>
  <si>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</si>
  <si>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</si>
  <si>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</si>
  <si>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</si>
  <si>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</si>
  <si>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</si>
  <si>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</si>
  <si>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</si>
  <si>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2020-07-13</t>
  </si>
  <si>
    <t>2020-07-14</t>
  </si>
  <si>
    <t>2020-07-15</t>
  </si>
  <si>
    <t>2020-07-16</t>
  </si>
  <si>
    <t>2020-07-20</t>
  </si>
  <si>
    <t>2020-07-21</t>
  </si>
  <si>
    <t>2020-07-22</t>
  </si>
  <si>
    <t>2020-07-23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</si>
  <si>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</si>
  <si>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</si>
  <si>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</si>
  <si>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</si>
  <si>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</si>
  <si>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</si>
  <si>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</si>
  <si>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</si>
  <si>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</si>
  <si>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</si>
  <si>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</si>
  <si>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</si>
  <si>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</si>
  <si>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</si>
  <si>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</si>
  <si>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</si>
  <si>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</si>
  <si>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</si>
  <si>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</si>
  <si>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</si>
  <si>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</si>
  <si>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</si>
  <si>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</si>
  <si>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</si>
  <si>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2020-09-08</t>
  </si>
  <si>
    <t>2020-09-09</t>
  </si>
  <si>
    <t>2020-09-10</t>
  </si>
  <si>
    <t>2020-09-14</t>
  </si>
  <si>
    <t>2020-09-15</t>
  </si>
  <si>
    <t>2020-09-16</t>
  </si>
  <si>
    <t>2020-09-17</t>
  </si>
  <si>
    <t>2020-09-21</t>
  </si>
  <si>
    <t>2020-09-22</t>
  </si>
  <si>
    <t>2020-09-23</t>
  </si>
  <si>
    <t>2020-09-24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</si>
  <si>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</si>
  <si>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</si>
  <si>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</si>
  <si>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</si>
  <si>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</si>
  <si>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</si>
  <si>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</si>
  <si>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</si>
  <si>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2020-10-12</t>
  </si>
  <si>
    <t>2020-10-13</t>
  </si>
  <si>
    <t>2020-10-14</t>
  </si>
  <si>
    <t>2020-10-15</t>
  </si>
  <si>
    <t>2020-10-19</t>
  </si>
  <si>
    <t>2020-10-20</t>
  </si>
  <si>
    <t>2020-10-21</t>
  </si>
  <si>
    <t>2020-10-22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</si>
  <si>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</si>
  <si>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</si>
  <si>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</si>
  <si>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</si>
  <si>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</si>
  <si>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</si>
  <si>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</si>
  <si>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</si>
  <si>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</si>
  <si>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</si>
  <si>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</si>
  <si>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</si>
  <si>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</si>
  <si>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</si>
  <si>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</si>
  <si>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</si>
  <si>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</si>
  <si>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</si>
  <si>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</si>
  <si>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</si>
  <si>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</si>
  <si>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</si>
  <si>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</si>
  <si>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</si>
  <si>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</si>
  <si>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</si>
  <si>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</si>
  <si>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</si>
  <si>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</si>
  <si>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</si>
  <si>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</si>
  <si>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</si>
  <si>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</si>
  <si>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</si>
  <si>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</si>
  <si>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</si>
  <si>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</si>
  <si>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</si>
  <si>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</si>
  <si>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</si>
  <si>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</si>
  <si>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</si>
  <si>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</si>
  <si>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</si>
  <si>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</si>
  <si>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</si>
  <si>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</si>
  <si>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</si>
  <si>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</si>
  <si>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</si>
  <si>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</si>
  <si>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</si>
  <si>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</si>
  <si>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</si>
  <si>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</si>
  <si>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</si>
  <si>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</si>
  <si>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</si>
  <si>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</si>
  <si>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</si>
  <si>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</si>
  <si>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</si>
  <si>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</si>
  <si>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</si>
  <si>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</si>
  <si>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</si>
  <si>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</si>
  <si>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</si>
  <si>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</si>
  <si>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</si>
  <si>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</si>
  <si>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</si>
  <si>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</si>
  <si>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</si>
  <si>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</si>
  <si>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</si>
  <si>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</si>
  <si>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</si>
  <si>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</si>
  <si>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</si>
  <si>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</si>
  <si>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</si>
  <si>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</si>
  <si>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</si>
  <si>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</si>
  <si>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</si>
  <si>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</si>
  <si>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</si>
  <si>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</si>
  <si>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</si>
  <si>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</si>
  <si>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</si>
  <si>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</si>
  <si>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</si>
  <si>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</si>
  <si>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</si>
  <si>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</si>
  <si>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</si>
  <si>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</si>
  <si>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</si>
  <si>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</si>
  <si>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</si>
  <si>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</si>
  <si>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</si>
  <si>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</si>
  <si>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</si>
  <si>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</si>
  <si>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</si>
  <si>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</si>
  <si>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</si>
  <si>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</si>
  <si>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2021-04-12</t>
  </si>
  <si>
    <t>2021-04-13</t>
  </si>
  <si>
    <t>2021-04-14</t>
  </si>
  <si>
    <t>2021-04-15</t>
  </si>
  <si>
    <t>2021-04-19</t>
  </si>
  <si>
    <t>2021-04-20</t>
  </si>
  <si>
    <t>2021-04-21</t>
  </si>
  <si>
    <t>2021-04-22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</si>
  <si>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</si>
  <si>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</si>
  <si>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</si>
  <si>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</si>
  <si>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</si>
  <si>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</si>
  <si>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</si>
  <si>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</si>
  <si>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2021-05-10</t>
  </si>
  <si>
    <t>2021-05-11</t>
  </si>
  <si>
    <t>2021-05-12</t>
  </si>
  <si>
    <t>2021-05-13</t>
  </si>
  <si>
    <t>2021-05-17</t>
  </si>
  <si>
    <t>2021-05-18</t>
  </si>
  <si>
    <t>Gold</t>
  </si>
  <si>
    <t>S&amp;P500</t>
  </si>
  <si>
    <t>US Gov Bond</t>
  </si>
  <si>
    <t xml:space="preserve">In this sheet, you should produce a graph that shows how the four assets have performed over time. </t>
  </si>
  <si>
    <t>It is important for traders to be able to visualise data clearly.</t>
  </si>
  <si>
    <t>In this sheet, you will examine the linear regression between the different assets.</t>
  </si>
  <si>
    <t>R</t>
  </si>
  <si>
    <t>One way to measure the correlation between two variables is to use an R value. This is done for you below using the CORREL() function.</t>
  </si>
  <si>
    <t>y intercept</t>
  </si>
  <si>
    <t>gradient</t>
  </si>
  <si>
    <t>Residual</t>
  </si>
  <si>
    <t>Now we can answer the following question. How expensive is the S&amp;P500 relative to Gold? We want to see how far the current market value is above the line of best fit (this is called a residual).</t>
  </si>
  <si>
    <t>Residual%</t>
  </si>
  <si>
    <t xml:space="preserve">Currently, using the above methodology, the S&amp;P500 is about 14% more expensive than gold. </t>
  </si>
  <si>
    <t>In the previous sheet, you saw a very rough way to compare prices between different assets.</t>
  </si>
  <si>
    <t>Normalised Data</t>
  </si>
  <si>
    <r>
      <t xml:space="preserve">Here is a quick lesson on </t>
    </r>
    <r>
      <rPr>
        <b/>
        <sz val="11"/>
        <color theme="1"/>
        <rFont val="Calibri"/>
        <family val="2"/>
        <scheme val="minor"/>
      </rPr>
      <t>how to calculate volatility.</t>
    </r>
  </si>
  <si>
    <t>X</t>
  </si>
  <si>
    <r>
      <t xml:space="preserve">In this sheet, you will calculate the </t>
    </r>
    <r>
      <rPr>
        <b/>
        <sz val="11"/>
        <color theme="1"/>
        <rFont val="Calibri"/>
        <family val="2"/>
        <scheme val="minor"/>
      </rPr>
      <t xml:space="preserve">volatility </t>
    </r>
    <r>
      <rPr>
        <sz val="11"/>
        <color theme="1"/>
        <rFont val="Calibri"/>
        <family val="2"/>
        <scheme val="minor"/>
      </rPr>
      <t xml:space="preserve">of each asset. Volatility is equal to the </t>
    </r>
    <r>
      <rPr>
        <b/>
        <sz val="11"/>
        <color theme="1"/>
        <rFont val="Calibri"/>
        <family val="2"/>
        <scheme val="minor"/>
      </rPr>
      <t xml:space="preserve">standard deviation of the returns of the product </t>
    </r>
    <r>
      <rPr>
        <sz val="11"/>
        <color theme="1"/>
        <rFont val="Calibri"/>
        <family val="2"/>
        <scheme val="minor"/>
      </rPr>
      <t>and is a measure of how much each asset moves. It is often used as a proxy for how much risk the asset carries.</t>
    </r>
  </si>
  <si>
    <t>Returns (%)</t>
  </si>
  <si>
    <t>StdDev</t>
  </si>
  <si>
    <t>Volatility</t>
  </si>
  <si>
    <t>Here we use the STDEV.S() function to get the standard deviation of returns</t>
  </si>
  <si>
    <t>Traders  annualise volatility by multiplying by SQRT(252)</t>
  </si>
  <si>
    <t>Short S&amp;P500</t>
  </si>
  <si>
    <r>
      <t xml:space="preserve">Now, you need to calculate the </t>
    </r>
    <r>
      <rPr>
        <b/>
        <sz val="11"/>
        <color theme="1"/>
        <rFont val="Calibri"/>
        <family val="2"/>
        <scheme val="minor"/>
      </rPr>
      <t xml:space="preserve">risk-adjusted reward </t>
    </r>
    <r>
      <rPr>
        <sz val="11"/>
        <color theme="1"/>
        <rFont val="Calibri"/>
        <family val="2"/>
        <scheme val="minor"/>
      </rPr>
      <t>you see in each trade. This involves dividing the amount of reward you see by the volatility.</t>
    </r>
  </si>
  <si>
    <t>Long Gold</t>
  </si>
  <si>
    <t>Long US Government Bonds</t>
  </si>
  <si>
    <t>Reward</t>
  </si>
  <si>
    <t>Risk-Adjusted Reward</t>
  </si>
  <si>
    <t>Make a table of gradients</t>
  </si>
  <si>
    <t>Make a table of intercepts</t>
  </si>
  <si>
    <t>Average</t>
  </si>
  <si>
    <t>The current (Gold, S&amp;P500) pair has been added as a red dot. One might infer from the above graph that the S&amp;P500 is currently overpriced relative to Gold as the current point sits above the trend line.</t>
  </si>
  <si>
    <t>R Values</t>
  </si>
  <si>
    <t>Best trade is:</t>
  </si>
  <si>
    <t>Reason:</t>
  </si>
  <si>
    <t>TASK. Fill in the table of normalised data and produce a line graph showing how the assets have moved over time.</t>
  </si>
  <si>
    <t>What are some drawbacks of this analysis?</t>
  </si>
  <si>
    <t>Does it make sense to fit a trend line? Are the assets even correlated?</t>
  </si>
  <si>
    <t>Gradients</t>
  </si>
  <si>
    <t>TASK. Using the above method, compare each pair of assets to fill in the remainder of the below table:</t>
  </si>
  <si>
    <t>You can fill out these other tables to get there.</t>
  </si>
  <si>
    <t>Intercepts</t>
  </si>
  <si>
    <t>Residuals</t>
  </si>
  <si>
    <t>Current Prices</t>
  </si>
  <si>
    <t>Residuals (%)</t>
  </si>
  <si>
    <t>Now that we have all the details, we can average out the residuals to see how over/under priced the asset is relative to the others. We also include the R-values as weights, for a low R value implies a relationship of little meaning.</t>
  </si>
  <si>
    <t>Before we can make a call on what the best trade appears to be, we need to get a measure of the volatility for each of these assets. We will do this in the next sheet.</t>
  </si>
  <si>
    <t xml:space="preserve">Therefore, the volatility of stock X is 32.6. </t>
  </si>
  <si>
    <t>Start by building a table of returns:</t>
  </si>
  <si>
    <t>To complete the task, simply go through the sheets of this workbook in order. Read through the instructions and then fill in the remaining coloured cells.</t>
  </si>
  <si>
    <t>You may need to normalise the data first so that all assets can be seen clearly on the one graph.</t>
  </si>
  <si>
    <t>One standard way to do this is to divide the price of each asset by its original value (the first value in the dataset) and then multiply by 100.</t>
  </si>
  <si>
    <t>Many of these assets are correlated to each other. For example, here is a scatterplot of the S&amp;P500 against Gold from the data.</t>
  </si>
  <si>
    <t>It is a large assumption that the fair value is on the trend line but we will adopt it to keep this analysis short.</t>
  </si>
  <si>
    <t>The R value is a measure of how well the line-of-best-fit (plotted) fits the above data. It ranges between -1 and 1.</t>
  </si>
  <si>
    <t>You can also find the y-intercept and gradient of the line using INTERCEPT() and SLOPE():</t>
  </si>
  <si>
    <r>
      <t>Again, it is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important to note that this analysis is </t>
    </r>
    <r>
      <rPr>
        <b/>
        <sz val="11"/>
        <color theme="1"/>
        <rFont val="Calibri"/>
        <family val="2"/>
        <scheme val="minor"/>
      </rPr>
      <t>massively</t>
    </r>
    <r>
      <rPr>
        <sz val="11"/>
        <color theme="1"/>
        <rFont val="Calibri"/>
        <family val="2"/>
        <scheme val="minor"/>
      </rPr>
      <t xml:space="preserve"> oversimplified.</t>
    </r>
  </si>
  <si>
    <t>Suppose we have a stock X with the following close prices. We will show you how to calculate the historical volatility in excel below.</t>
  </si>
  <si>
    <t>TASK. Use the data in the ClosePriceData tab to calculate the annualised volatility of each asset.</t>
  </si>
  <si>
    <t>USD/JPY</t>
  </si>
  <si>
    <t>Short USD/JPY</t>
  </si>
  <si>
    <t>BONUS QUESTION 1</t>
  </si>
  <si>
    <t>BONUS QUESTION 2</t>
  </si>
  <si>
    <t>Give an example of when one of the four original assets might not behave how you expect in a risk-off scenario?</t>
  </si>
  <si>
    <t>What are some additional assets and trades you can think of that will protect you in a risk-off scenario?</t>
  </si>
  <si>
    <t>S&amp;P 500 is over priced, so short S&amp;P 500</t>
  </si>
  <si>
    <t>Simplistic approach</t>
  </si>
  <si>
    <t>Time frame is less</t>
  </si>
  <si>
    <t xml:space="preserve">in case of risk off scenario, long gold and long us government bond. </t>
  </si>
  <si>
    <t xml:space="preserve">when s&amp;p500 and gold/bond fall all together.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</si>
</sst>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2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7" xfId="0" applyBorder="1"/>
    <xf numFmtId="2" fontId="0" fillId="5" borderId="0" xfId="0" applyNumberForma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Visualisation'!$C$9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Visualisation'!$C$10:$C$540</c:f>
              <c:numCache>
                <c:formatCode>0.00</c:formatCode>
                <c:ptCount val="531"/>
                <c:pt idx="0">
                  <c:v>100</c:v>
                </c:pt>
                <c:pt idx="1">
                  <c:v>100.84309514661398</c:v>
                </c:pt>
                <c:pt idx="2">
                  <c:v>100.13270500951405</c:v>
                </c:pt>
                <c:pt idx="3">
                  <c:v>100.45277508416277</c:v>
                </c:pt>
                <c:pt idx="4">
                  <c:v>100.17173701575916</c:v>
                </c:pt>
                <c:pt idx="5">
                  <c:v>100.64793511538836</c:v>
                </c:pt>
                <c:pt idx="6">
                  <c:v>100.28883303449454</c:v>
                </c:pt>
                <c:pt idx="7">
                  <c:v>100.47618857033083</c:v>
                </c:pt>
                <c:pt idx="8">
                  <c:v>100.63231659531131</c:v>
                </c:pt>
                <c:pt idx="9">
                  <c:v>100.4059290532299</c:v>
                </c:pt>
                <c:pt idx="10">
                  <c:v>100.82747662653692</c:v>
                </c:pt>
                <c:pt idx="11">
                  <c:v>100.78064012490242</c:v>
                </c:pt>
                <c:pt idx="12">
                  <c:v>100.02342301546643</c:v>
                </c:pt>
                <c:pt idx="13">
                  <c:v>100.11709601873535</c:v>
                </c:pt>
                <c:pt idx="14">
                  <c:v>100.16393252036985</c:v>
                </c:pt>
                <c:pt idx="15">
                  <c:v>99.851676470408904</c:v>
                </c:pt>
                <c:pt idx="16">
                  <c:v>101.28025171069962</c:v>
                </c:pt>
                <c:pt idx="17">
                  <c:v>101.67057177315083</c:v>
                </c:pt>
                <c:pt idx="18">
                  <c:v>102.12333732801523</c:v>
                </c:pt>
                <c:pt idx="19">
                  <c:v>102.25605186682765</c:v>
                </c:pt>
                <c:pt idx="20">
                  <c:v>103.02107347165301</c:v>
                </c:pt>
                <c:pt idx="21">
                  <c:v>102.80249995425935</c:v>
                </c:pt>
                <c:pt idx="22">
                  <c:v>102.59953542764441</c:v>
                </c:pt>
                <c:pt idx="23">
                  <c:v>102.59172140295667</c:v>
                </c:pt>
                <c:pt idx="24">
                  <c:v>102.22482435597189</c:v>
                </c:pt>
                <c:pt idx="25">
                  <c:v>102.21701986058251</c:v>
                </c:pt>
                <c:pt idx="26">
                  <c:v>102.55268939671156</c:v>
                </c:pt>
                <c:pt idx="27">
                  <c:v>102.02966432474629</c:v>
                </c:pt>
                <c:pt idx="28">
                  <c:v>102.20140134050546</c:v>
                </c:pt>
                <c:pt idx="29">
                  <c:v>102.32631138392858</c:v>
                </c:pt>
                <c:pt idx="30">
                  <c:v>102.24824737143834</c:v>
                </c:pt>
                <c:pt idx="31">
                  <c:v>102.89617295752834</c:v>
                </c:pt>
                <c:pt idx="32">
                  <c:v>104.61358123231366</c:v>
                </c:pt>
                <c:pt idx="33">
                  <c:v>104.86339178986144</c:v>
                </c:pt>
                <c:pt idx="34">
                  <c:v>103.31772053083527</c:v>
                </c:pt>
                <c:pt idx="35">
                  <c:v>103.76268159031031</c:v>
                </c:pt>
                <c:pt idx="36">
                  <c:v>103.50507606667152</c:v>
                </c:pt>
                <c:pt idx="37">
                  <c:v>103.44262104496002</c:v>
                </c:pt>
                <c:pt idx="38">
                  <c:v>102.86494544667252</c:v>
                </c:pt>
                <c:pt idx="39">
                  <c:v>102.48243940890906</c:v>
                </c:pt>
                <c:pt idx="40">
                  <c:v>101.20218769820937</c:v>
                </c:pt>
                <c:pt idx="41">
                  <c:v>100.29664705918229</c:v>
                </c:pt>
                <c:pt idx="42">
                  <c:v>100.07806401249024</c:v>
                </c:pt>
                <c:pt idx="43">
                  <c:v>100.3044515545716</c:v>
                </c:pt>
                <c:pt idx="44">
                  <c:v>100.21858304669205</c:v>
                </c:pt>
                <c:pt idx="45">
                  <c:v>101.24902419984387</c:v>
                </c:pt>
                <c:pt idx="46">
                  <c:v>100.60890310914326</c:v>
                </c:pt>
                <c:pt idx="47">
                  <c:v>101.19438320282006</c:v>
                </c:pt>
                <c:pt idx="48">
                  <c:v>102.0686963309914</c:v>
                </c:pt>
                <c:pt idx="49">
                  <c:v>100.96799566073864</c:v>
                </c:pt>
                <c:pt idx="50">
                  <c:v>101.62373527151641</c:v>
                </c:pt>
                <c:pt idx="51">
                  <c:v>101.50663925278103</c:v>
                </c:pt>
                <c:pt idx="52">
                  <c:v>101.87353629976582</c:v>
                </c:pt>
                <c:pt idx="53">
                  <c:v>101.52224824355972</c:v>
                </c:pt>
                <c:pt idx="54">
                  <c:v>101.95940480764543</c:v>
                </c:pt>
                <c:pt idx="55">
                  <c:v>102.38875687634177</c:v>
                </c:pt>
                <c:pt idx="56">
                  <c:v>103.19282001671056</c:v>
                </c:pt>
                <c:pt idx="57">
                  <c:v>102.59953542764441</c:v>
                </c:pt>
                <c:pt idx="58">
                  <c:v>102.25605186682765</c:v>
                </c:pt>
                <c:pt idx="59">
                  <c:v>100.6869671216335</c:v>
                </c:pt>
                <c:pt idx="60">
                  <c:v>100.93676814988291</c:v>
                </c:pt>
                <c:pt idx="61">
                  <c:v>100.57767559828743</c:v>
                </c:pt>
                <c:pt idx="62">
                  <c:v>100.70257611241217</c:v>
                </c:pt>
                <c:pt idx="63">
                  <c:v>100.69477161702281</c:v>
                </c:pt>
                <c:pt idx="64">
                  <c:v>100.62451209992193</c:v>
                </c:pt>
                <c:pt idx="65">
                  <c:v>101.25682869523325</c:v>
                </c:pt>
                <c:pt idx="66">
                  <c:v>101.75644028103044</c:v>
                </c:pt>
                <c:pt idx="67">
                  <c:v>102.19359684511615</c:v>
                </c:pt>
                <c:pt idx="68">
                  <c:v>100.5932845890662</c:v>
                </c:pt>
                <c:pt idx="69">
                  <c:v>100.45277508416277</c:v>
                </c:pt>
                <c:pt idx="70">
                  <c:v>99.344260389222327</c:v>
                </c:pt>
                <c:pt idx="71">
                  <c:v>99.313032878366514</c:v>
                </c:pt>
                <c:pt idx="72">
                  <c:v>99.289619392198446</c:v>
                </c:pt>
                <c:pt idx="73">
                  <c:v>99.414519906323179</c:v>
                </c:pt>
                <c:pt idx="74">
                  <c:v>99.086654865583526</c:v>
                </c:pt>
                <c:pt idx="75">
                  <c:v>99.570647931303668</c:v>
                </c:pt>
                <c:pt idx="76">
                  <c:v>99.594070946770103</c:v>
                </c:pt>
                <c:pt idx="77">
                  <c:v>99.812644464163782</c:v>
                </c:pt>
                <c:pt idx="78">
                  <c:v>100.1405190342018</c:v>
                </c:pt>
                <c:pt idx="79">
                  <c:v>100.03122751085573</c:v>
                </c:pt>
                <c:pt idx="80">
                  <c:v>99.117872847140916</c:v>
                </c:pt>
                <c:pt idx="81">
                  <c:v>100.05464099702381</c:v>
                </c:pt>
                <c:pt idx="82">
                  <c:v>100.1951600312256</c:v>
                </c:pt>
                <c:pt idx="83">
                  <c:v>99.875099485875268</c:v>
                </c:pt>
                <c:pt idx="84">
                  <c:v>100.1951600312256</c:v>
                </c:pt>
                <c:pt idx="85">
                  <c:v>101.49102073270397</c:v>
                </c:pt>
                <c:pt idx="86">
                  <c:v>101.06947315939696</c:v>
                </c:pt>
                <c:pt idx="87">
                  <c:v>101.19438320282006</c:v>
                </c:pt>
                <c:pt idx="88">
                  <c:v>100.31225604996096</c:v>
                </c:pt>
                <c:pt idx="89">
                  <c:v>99.61748443293817</c:v>
                </c:pt>
                <c:pt idx="90">
                  <c:v>99.297423887587826</c:v>
                </c:pt>
                <c:pt idx="91">
                  <c:v>99.422324401712572</c:v>
                </c:pt>
                <c:pt idx="92">
                  <c:v>100.29664705918229</c:v>
                </c:pt>
                <c:pt idx="93">
                  <c:v>99.648711943793913</c:v>
                </c:pt>
                <c:pt idx="94">
                  <c:v>99.968772489144271</c:v>
                </c:pt>
                <c:pt idx="95">
                  <c:v>100.47618857033083</c:v>
                </c:pt>
                <c:pt idx="96">
                  <c:v>103.25526550912375</c:v>
                </c:pt>
                <c:pt idx="97">
                  <c:v>103.30991603544591</c:v>
                </c:pt>
                <c:pt idx="98">
                  <c:v>103.69243160250781</c:v>
                </c:pt>
                <c:pt idx="99">
                  <c:v>104.41842120108807</c:v>
                </c:pt>
                <c:pt idx="100">
                  <c:v>103.41139353410422</c:v>
                </c:pt>
                <c:pt idx="101">
                  <c:v>103.54410807291663</c:v>
                </c:pt>
                <c:pt idx="102">
                  <c:v>103.97346014161297</c:v>
                </c:pt>
                <c:pt idx="103">
                  <c:v>104.54332171521273</c:v>
                </c:pt>
                <c:pt idx="104">
                  <c:v>104.50428970896762</c:v>
                </c:pt>
                <c:pt idx="105">
                  <c:v>105.12099731350023</c:v>
                </c:pt>
                <c:pt idx="106">
                  <c:v>104.96486928851976</c:v>
                </c:pt>
                <c:pt idx="107">
                  <c:v>108.73536490351772</c:v>
                </c:pt>
                <c:pt idx="108">
                  <c:v>110.40593667666863</c:v>
                </c:pt>
                <c:pt idx="109">
                  <c:v>110.45277317830305</c:v>
                </c:pt>
                <c:pt idx="110">
                  <c:v>110.19515812536595</c:v>
                </c:pt>
                <c:pt idx="111">
                  <c:v>109.94535709711649</c:v>
                </c:pt>
                <c:pt idx="112">
                  <c:v>108.16549380061966</c:v>
                </c:pt>
                <c:pt idx="113">
                  <c:v>109.64871003793426</c:v>
                </c:pt>
                <c:pt idx="114">
                  <c:v>109.05542544886808</c:v>
                </c:pt>
                <c:pt idx="115">
                  <c:v>109.09445745511319</c:v>
                </c:pt>
                <c:pt idx="116">
                  <c:v>110.0780621066306</c:v>
                </c:pt>
                <c:pt idx="117">
                  <c:v>109.62529655176621</c:v>
                </c:pt>
                <c:pt idx="118">
                  <c:v>110.17954913458721</c:v>
                </c:pt>
                <c:pt idx="119">
                  <c:v>110.00780258952967</c:v>
                </c:pt>
                <c:pt idx="120">
                  <c:v>110.95238476410032</c:v>
                </c:pt>
                <c:pt idx="121">
                  <c:v>111.32708630647447</c:v>
                </c:pt>
                <c:pt idx="122">
                  <c:v>111.26464081406129</c:v>
                </c:pt>
                <c:pt idx="123">
                  <c:v>110.85870223153303</c:v>
                </c:pt>
                <c:pt idx="124">
                  <c:v>111.06948078283567</c:v>
                </c:pt>
                <c:pt idx="125">
                  <c:v>110.3747091658128</c:v>
                </c:pt>
                <c:pt idx="126">
                  <c:v>110.81967022528789</c:v>
                </c:pt>
                <c:pt idx="127">
                  <c:v>111.60811484557962</c:v>
                </c:pt>
                <c:pt idx="128">
                  <c:v>111.32708630647447</c:v>
                </c:pt>
                <c:pt idx="129">
                  <c:v>110.9211572532445</c:v>
                </c:pt>
                <c:pt idx="130">
                  <c:v>114.33255078734878</c:v>
                </c:pt>
                <c:pt idx="131">
                  <c:v>114.94145389649195</c:v>
                </c:pt>
                <c:pt idx="132">
                  <c:v>117.66588983826112</c:v>
                </c:pt>
                <c:pt idx="133">
                  <c:v>116.91646769491608</c:v>
                </c:pt>
                <c:pt idx="134">
                  <c:v>117.50976181328063</c:v>
                </c:pt>
                <c:pt idx="135">
                  <c:v>117.26775575112217</c:v>
                </c:pt>
                <c:pt idx="136">
                  <c:v>118.3372384398175</c:v>
                </c:pt>
                <c:pt idx="137">
                  <c:v>118.6260714743121</c:v>
                </c:pt>
                <c:pt idx="138">
                  <c:v>117.12724624621873</c:v>
                </c:pt>
                <c:pt idx="139">
                  <c:v>117.45511128695847</c:v>
                </c:pt>
                <c:pt idx="140">
                  <c:v>117.45511128695847</c:v>
                </c:pt>
                <c:pt idx="141">
                  <c:v>116.88524971335869</c:v>
                </c:pt>
                <c:pt idx="142">
                  <c:v>119.14910607557572</c:v>
                </c:pt>
                <c:pt idx="143">
                  <c:v>120.29664324746292</c:v>
                </c:pt>
                <c:pt idx="144">
                  <c:v>120.04684221921352</c:v>
                </c:pt>
                <c:pt idx="145">
                  <c:v>119.16471506635442</c:v>
                </c:pt>
                <c:pt idx="146">
                  <c:v>120.67915881452475</c:v>
                </c:pt>
                <c:pt idx="147">
                  <c:v>121.02264237534153</c:v>
                </c:pt>
                <c:pt idx="148">
                  <c:v>118.29820643357236</c:v>
                </c:pt>
                <c:pt idx="149">
                  <c:v>117.26775575112217</c:v>
                </c:pt>
                <c:pt idx="150">
                  <c:v>116.338801625927</c:v>
                </c:pt>
                <c:pt idx="151">
                  <c:v>116.65886217127728</c:v>
                </c:pt>
                <c:pt idx="152">
                  <c:v>116.99453170740632</c:v>
                </c:pt>
                <c:pt idx="153">
                  <c:v>117.33801526822309</c:v>
                </c:pt>
                <c:pt idx="154">
                  <c:v>117.49414329320358</c:v>
                </c:pt>
                <c:pt idx="155">
                  <c:v>117.68149882903982</c:v>
                </c:pt>
                <c:pt idx="156">
                  <c:v>116.97111822123824</c:v>
                </c:pt>
                <c:pt idx="157">
                  <c:v>118.94613201966237</c:v>
                </c:pt>
                <c:pt idx="158">
                  <c:v>119.60187163044012</c:v>
                </c:pt>
                <c:pt idx="159">
                  <c:v>117.45511128695847</c:v>
                </c:pt>
                <c:pt idx="160">
                  <c:v>117.68149882903982</c:v>
                </c:pt>
                <c:pt idx="161">
                  <c:v>114.41841929522833</c:v>
                </c:pt>
                <c:pt idx="162">
                  <c:v>115.69086651053864</c:v>
                </c:pt>
                <c:pt idx="163">
                  <c:v>117.17408274785323</c:v>
                </c:pt>
                <c:pt idx="164">
                  <c:v>117.65027131818407</c:v>
                </c:pt>
                <c:pt idx="165">
                  <c:v>116.91646769491608</c:v>
                </c:pt>
                <c:pt idx="166">
                  <c:v>116.87743568867094</c:v>
                </c:pt>
                <c:pt idx="167">
                  <c:v>117.57220730569382</c:v>
                </c:pt>
                <c:pt idx="168">
                  <c:v>116.69008968213311</c:v>
                </c:pt>
                <c:pt idx="169">
                  <c:v>116.44808361997462</c:v>
                </c:pt>
                <c:pt idx="170">
                  <c:v>115.34738294972193</c:v>
                </c:pt>
                <c:pt idx="171">
                  <c:v>116.15925058548009</c:v>
                </c:pt>
                <c:pt idx="172">
                  <c:v>116.49492965090748</c:v>
                </c:pt>
                <c:pt idx="173">
                  <c:v>115.72209402139437</c:v>
                </c:pt>
                <c:pt idx="174">
                  <c:v>115.66744349507221</c:v>
                </c:pt>
                <c:pt idx="175">
                  <c:v>116.3075741150712</c:v>
                </c:pt>
                <c:pt idx="176">
                  <c:v>117.01015022748338</c:v>
                </c:pt>
                <c:pt idx="177">
                  <c:v>116.31537861046057</c:v>
                </c:pt>
                <c:pt idx="178">
                  <c:v>116.08118657298985</c:v>
                </c:pt>
                <c:pt idx="179">
                  <c:v>116.56517963870998</c:v>
                </c:pt>
                <c:pt idx="180">
                  <c:v>117.9859503836114</c:v>
                </c:pt>
                <c:pt idx="181">
                  <c:v>117.72053083528493</c:v>
                </c:pt>
                <c:pt idx="182">
                  <c:v>117.72053083528493</c:v>
                </c:pt>
                <c:pt idx="183">
                  <c:v>115.59719350726971</c:v>
                </c:pt>
                <c:pt idx="184">
                  <c:v>116.33098760123926</c:v>
                </c:pt>
                <c:pt idx="185">
                  <c:v>114.30132327649298</c:v>
                </c:pt>
                <c:pt idx="186">
                  <c:v>114.07494526370998</c:v>
                </c:pt>
                <c:pt idx="187">
                  <c:v>113.62217017954723</c:v>
                </c:pt>
                <c:pt idx="188">
                  <c:v>113.35675063122078</c:v>
                </c:pt>
                <c:pt idx="189">
                  <c:v>114.10616324526737</c:v>
                </c:pt>
                <c:pt idx="190">
                  <c:v>114.89461739485753</c:v>
                </c:pt>
                <c:pt idx="191">
                  <c:v>114.54332933865143</c:v>
                </c:pt>
                <c:pt idx="192">
                  <c:v>114.8243578777566</c:v>
                </c:pt>
                <c:pt idx="193">
                  <c:v>115.01171341359289</c:v>
                </c:pt>
                <c:pt idx="194">
                  <c:v>115.01171341359289</c:v>
                </c:pt>
                <c:pt idx="195">
                  <c:v>114.21545476861343</c:v>
                </c:pt>
                <c:pt idx="196">
                  <c:v>114.21545476861343</c:v>
                </c:pt>
                <c:pt idx="197">
                  <c:v>113.70803868742685</c:v>
                </c:pt>
                <c:pt idx="198">
                  <c:v>113.95784924497462</c:v>
                </c:pt>
                <c:pt idx="199">
                  <c:v>113.45823765917737</c:v>
                </c:pt>
                <c:pt idx="200">
                  <c:v>114.15300927620022</c:v>
                </c:pt>
                <c:pt idx="201">
                  <c:v>115.39421945135638</c:v>
                </c:pt>
                <c:pt idx="202">
                  <c:v>115.0663544106167</c:v>
                </c:pt>
                <c:pt idx="203">
                  <c:v>115.29274195269805</c:v>
                </c:pt>
                <c:pt idx="204">
                  <c:v>113.90319871865246</c:v>
                </c:pt>
                <c:pt idx="205">
                  <c:v>113.9188172387295</c:v>
                </c:pt>
                <c:pt idx="206">
                  <c:v>114.1764227623683</c:v>
                </c:pt>
                <c:pt idx="207">
                  <c:v>114.70726185902124</c:v>
                </c:pt>
                <c:pt idx="208">
                  <c:v>114.49648330771858</c:v>
                </c:pt>
                <c:pt idx="209">
                  <c:v>115.19125492474144</c:v>
                </c:pt>
                <c:pt idx="210">
                  <c:v>115.14441842310694</c:v>
                </c:pt>
                <c:pt idx="211">
                  <c:v>115.11319091225121</c:v>
                </c:pt>
                <c:pt idx="212">
                  <c:v>114.95706288727072</c:v>
                </c:pt>
                <c:pt idx="213">
                  <c:v>115.39421945135638</c:v>
                </c:pt>
                <c:pt idx="214">
                  <c:v>115.12099540764052</c:v>
                </c:pt>
                <c:pt idx="215">
                  <c:v>115.72989851678376</c:v>
                </c:pt>
                <c:pt idx="216">
                  <c:v>117.8220178632416</c:v>
                </c:pt>
                <c:pt idx="217">
                  <c:v>118.1733059194477</c:v>
                </c:pt>
                <c:pt idx="218">
                  <c:v>118.22794691647151</c:v>
                </c:pt>
                <c:pt idx="219">
                  <c:v>118.61826697892272</c:v>
                </c:pt>
                <c:pt idx="220">
                  <c:v>119.00858704137394</c:v>
                </c:pt>
                <c:pt idx="221">
                  <c:v>120.93676433816354</c:v>
                </c:pt>
                <c:pt idx="222">
                  <c:v>122.26385255049766</c:v>
                </c:pt>
                <c:pt idx="223">
                  <c:v>122.70101864388174</c:v>
                </c:pt>
                <c:pt idx="224">
                  <c:v>121.57689495816253</c:v>
                </c:pt>
                <c:pt idx="225">
                  <c:v>121.13192436938915</c:v>
                </c:pt>
                <c:pt idx="226">
                  <c:v>121.58469945355191</c:v>
                </c:pt>
                <c:pt idx="227">
                  <c:v>120.87431884575035</c:v>
                </c:pt>
                <c:pt idx="228">
                  <c:v>120.4059347708089</c:v>
                </c:pt>
                <c:pt idx="229">
                  <c:v>121.16315188024495</c:v>
                </c:pt>
                <c:pt idx="230">
                  <c:v>120.92115534738485</c:v>
                </c:pt>
                <c:pt idx="231">
                  <c:v>121.6861864815086</c:v>
                </c:pt>
                <c:pt idx="232">
                  <c:v>121.49883094567228</c:v>
                </c:pt>
                <c:pt idx="233">
                  <c:v>121.41296243779274</c:v>
                </c:pt>
                <c:pt idx="234">
                  <c:v>122.138952036373</c:v>
                </c:pt>
                <c:pt idx="235">
                  <c:v>122.64636811755956</c:v>
                </c:pt>
                <c:pt idx="236">
                  <c:v>123.09133870633295</c:v>
                </c:pt>
                <c:pt idx="237">
                  <c:v>122.49804458796838</c:v>
                </c:pt>
                <c:pt idx="238">
                  <c:v>122.54489061890126</c:v>
                </c:pt>
                <c:pt idx="239">
                  <c:v>123.6143637782982</c:v>
                </c:pt>
                <c:pt idx="240">
                  <c:v>123.56752727666371</c:v>
                </c:pt>
                <c:pt idx="241">
                  <c:v>123.12255668789032</c:v>
                </c:pt>
                <c:pt idx="242">
                  <c:v>121.03044687073083</c:v>
                </c:pt>
                <c:pt idx="243">
                  <c:v>121.60812246901835</c:v>
                </c:pt>
                <c:pt idx="244">
                  <c:v>122.17798404261811</c:v>
                </c:pt>
                <c:pt idx="245">
                  <c:v>122.45120808633396</c:v>
                </c:pt>
                <c:pt idx="246">
                  <c:v>122.92739665666473</c:v>
                </c:pt>
                <c:pt idx="247">
                  <c:v>122.21701604886323</c:v>
                </c:pt>
                <c:pt idx="248">
                  <c:v>122.35753508306495</c:v>
                </c:pt>
                <c:pt idx="249">
                  <c:v>122.95862416752053</c:v>
                </c:pt>
                <c:pt idx="250">
                  <c:v>123.55190875658666</c:v>
                </c:pt>
                <c:pt idx="251">
                  <c:v>124.90241998438721</c:v>
                </c:pt>
                <c:pt idx="252">
                  <c:v>125.487900078064</c:v>
                </c:pt>
                <c:pt idx="253">
                  <c:v>126.19828068586556</c:v>
                </c:pt>
                <c:pt idx="254">
                  <c:v>128.38407303559234</c:v>
                </c:pt>
                <c:pt idx="255">
                  <c:v>130.55425639454037</c:v>
                </c:pt>
                <c:pt idx="256">
                  <c:v>128.56362407603919</c:v>
                </c:pt>
                <c:pt idx="257">
                  <c:v>128.0249804839969</c:v>
                </c:pt>
                <c:pt idx="258">
                  <c:v>128.0249804839969</c:v>
                </c:pt>
                <c:pt idx="259">
                  <c:v>122.09992003012786</c:v>
                </c:pt>
                <c:pt idx="260">
                  <c:v>124.3013308999317</c:v>
                </c:pt>
                <c:pt idx="261">
                  <c:v>128.18891300436675</c:v>
                </c:pt>
                <c:pt idx="262">
                  <c:v>128.11084899187651</c:v>
                </c:pt>
                <c:pt idx="263">
                  <c:v>130.08587231959891</c:v>
                </c:pt>
                <c:pt idx="264">
                  <c:v>130.4293558804157</c:v>
                </c:pt>
                <c:pt idx="265">
                  <c:v>130.71818891491023</c:v>
                </c:pt>
                <c:pt idx="266">
                  <c:v>129.51600121670086</c:v>
                </c:pt>
                <c:pt idx="267">
                  <c:v>128.13427200734287</c:v>
                </c:pt>
                <c:pt idx="268">
                  <c:v>124.06713886246096</c:v>
                </c:pt>
                <c:pt idx="269">
                  <c:v>118.32161991974044</c:v>
                </c:pt>
                <c:pt idx="270">
                  <c:v>115.99531806511023</c:v>
                </c:pt>
                <c:pt idx="271">
                  <c:v>119.03981455222967</c:v>
                </c:pt>
                <c:pt idx="272">
                  <c:v>115.32396946355385</c:v>
                </c:pt>
                <c:pt idx="273">
                  <c:v>115.42544696221218</c:v>
                </c:pt>
                <c:pt idx="274">
                  <c:v>115.84699453551912</c:v>
                </c:pt>
                <c:pt idx="275">
                  <c:v>122.32630757220922</c:v>
                </c:pt>
                <c:pt idx="276">
                  <c:v>129.60186972458041</c:v>
                </c:pt>
                <c:pt idx="277">
                  <c:v>127.42389139954138</c:v>
                </c:pt>
                <c:pt idx="278">
                  <c:v>128.81342510428868</c:v>
                </c:pt>
                <c:pt idx="279">
                  <c:v>126.76815178876362</c:v>
                </c:pt>
                <c:pt idx="280">
                  <c:v>126.61982825917252</c:v>
                </c:pt>
                <c:pt idx="281">
                  <c:v>123.60655928290882</c:v>
                </c:pt>
                <c:pt idx="282">
                  <c:v>123.20062070038055</c:v>
                </c:pt>
                <c:pt idx="283">
                  <c:v>126.90866129366705</c:v>
                </c:pt>
                <c:pt idx="284">
                  <c:v>130.91334894613581</c:v>
                </c:pt>
                <c:pt idx="285">
                  <c:v>129.96097180547423</c:v>
                </c:pt>
                <c:pt idx="286">
                  <c:v>130.00780830710866</c:v>
                </c:pt>
                <c:pt idx="287">
                  <c:v>135.53473467383881</c:v>
                </c:pt>
                <c:pt idx="288">
                  <c:v>136.20609280469361</c:v>
                </c:pt>
                <c:pt idx="289">
                  <c:v>137.13504692988877</c:v>
                </c:pt>
                <c:pt idx="290">
                  <c:v>134.83215856142664</c:v>
                </c:pt>
                <c:pt idx="291">
                  <c:v>134.30132899407198</c:v>
                </c:pt>
                <c:pt idx="292">
                  <c:v>132.83372174753615</c:v>
                </c:pt>
                <c:pt idx="293">
                  <c:v>131.00702194940476</c:v>
                </c:pt>
                <c:pt idx="294">
                  <c:v>134.94925458016198</c:v>
                </c:pt>
                <c:pt idx="295">
                  <c:v>135.3083566610558</c:v>
                </c:pt>
                <c:pt idx="296">
                  <c:v>133.63778488790493</c:v>
                </c:pt>
                <c:pt idx="297">
                  <c:v>133.52849336455895</c:v>
                </c:pt>
                <c:pt idx="298">
                  <c:v>132.97424078173788</c:v>
                </c:pt>
                <c:pt idx="299">
                  <c:v>131.47540602434623</c:v>
                </c:pt>
                <c:pt idx="300">
                  <c:v>133.2474648254537</c:v>
                </c:pt>
                <c:pt idx="301">
                  <c:v>133.05230479422812</c:v>
                </c:pt>
                <c:pt idx="302">
                  <c:v>131.47540602434623</c:v>
                </c:pt>
                <c:pt idx="303">
                  <c:v>134.41062051741804</c:v>
                </c:pt>
                <c:pt idx="304">
                  <c:v>132.34192418642664</c:v>
                </c:pt>
                <c:pt idx="305">
                  <c:v>133.05230479422812</c:v>
                </c:pt>
                <c:pt idx="306">
                  <c:v>133.79391291288542</c:v>
                </c:pt>
                <c:pt idx="307">
                  <c:v>135.68305820342997</c:v>
                </c:pt>
                <c:pt idx="308">
                  <c:v>135.19126064232046</c:v>
                </c:pt>
                <c:pt idx="309">
                  <c:v>136.15924677376074</c:v>
                </c:pt>
                <c:pt idx="310">
                  <c:v>136.658858359558</c:v>
                </c:pt>
                <c:pt idx="311">
                  <c:v>134.30913348946137</c:v>
                </c:pt>
                <c:pt idx="312">
                  <c:v>133.08353230508391</c:v>
                </c:pt>
                <c:pt idx="313">
                  <c:v>133.51288437378025</c:v>
                </c:pt>
                <c:pt idx="314">
                  <c:v>133.74707641125099</c:v>
                </c:pt>
                <c:pt idx="315">
                  <c:v>135.6596447172619</c:v>
                </c:pt>
                <c:pt idx="316">
                  <c:v>134.67603053644615</c:v>
                </c:pt>
                <c:pt idx="317">
                  <c:v>132.53708421765222</c:v>
                </c:pt>
                <c:pt idx="318">
                  <c:v>134.18423297533661</c:v>
                </c:pt>
                <c:pt idx="319">
                  <c:v>132.57611622389734</c:v>
                </c:pt>
                <c:pt idx="320">
                  <c:v>133.85635840529858</c:v>
                </c:pt>
                <c:pt idx="321">
                  <c:v>133.74707641125099</c:v>
                </c:pt>
                <c:pt idx="322">
                  <c:v>135.20686963309913</c:v>
                </c:pt>
                <c:pt idx="323">
                  <c:v>134.29352449868267</c:v>
                </c:pt>
                <c:pt idx="324">
                  <c:v>135.01951409726291</c:v>
                </c:pt>
                <c:pt idx="325">
                  <c:v>134.98828658640713</c:v>
                </c:pt>
                <c:pt idx="326">
                  <c:v>134.64481255488877</c:v>
                </c:pt>
                <c:pt idx="327">
                  <c:v>137.13504692988877</c:v>
                </c:pt>
                <c:pt idx="328">
                  <c:v>138.3372346280982</c:v>
                </c:pt>
                <c:pt idx="329">
                  <c:v>137.84543706698869</c:v>
                </c:pt>
                <c:pt idx="330">
                  <c:v>137.55659450319578</c:v>
                </c:pt>
                <c:pt idx="331">
                  <c:v>138.54801317940087</c:v>
                </c:pt>
                <c:pt idx="332">
                  <c:v>139.96877439500389</c:v>
                </c:pt>
                <c:pt idx="333">
                  <c:v>138.42310313597775</c:v>
                </c:pt>
                <c:pt idx="334">
                  <c:v>139.26619828259172</c:v>
                </c:pt>
                <c:pt idx="335">
                  <c:v>139.61748633879782</c:v>
                </c:pt>
                <c:pt idx="336">
                  <c:v>140.84308752317526</c:v>
                </c:pt>
                <c:pt idx="337">
                  <c:v>141.72521467603434</c:v>
                </c:pt>
                <c:pt idx="338">
                  <c:v>140.45276746072403</c:v>
                </c:pt>
                <c:pt idx="339">
                  <c:v>141.37392661982827</c:v>
                </c:pt>
                <c:pt idx="340">
                  <c:v>141.34269910897251</c:v>
                </c:pt>
                <c:pt idx="341">
                  <c:v>141.405154130684</c:v>
                </c:pt>
                <c:pt idx="342">
                  <c:v>140.41373545447894</c:v>
                </c:pt>
                <c:pt idx="343">
                  <c:v>141.7564421868901</c:v>
                </c:pt>
                <c:pt idx="344">
                  <c:v>143.8251385178815</c:v>
                </c:pt>
                <c:pt idx="345">
                  <c:v>145.51912377720046</c:v>
                </c:pt>
                <c:pt idx="346">
                  <c:v>147.47072408945652</c:v>
                </c:pt>
                <c:pt idx="347">
                  <c:v>150.7416081186573</c:v>
                </c:pt>
                <c:pt idx="348">
                  <c:v>151.81108127805425</c:v>
                </c:pt>
                <c:pt idx="349">
                  <c:v>152.49804839968775</c:v>
                </c:pt>
                <c:pt idx="350">
                  <c:v>151.62373527151641</c:v>
                </c:pt>
                <c:pt idx="351">
                  <c:v>153.47384855581575</c:v>
                </c:pt>
                <c:pt idx="352">
                  <c:v>156.22169798375293</c:v>
                </c:pt>
                <c:pt idx="353">
                  <c:v>158.55581386307088</c:v>
                </c:pt>
                <c:pt idx="354">
                  <c:v>160.14832162373145</c:v>
                </c:pt>
                <c:pt idx="355">
                  <c:v>158.03278879110553</c:v>
                </c:pt>
                <c:pt idx="356">
                  <c:v>150.86650863278203</c:v>
                </c:pt>
                <c:pt idx="357">
                  <c:v>151.04605967322888</c:v>
                </c:pt>
                <c:pt idx="358">
                  <c:v>152.74784942793715</c:v>
                </c:pt>
                <c:pt idx="359">
                  <c:v>154.95706479313037</c:v>
                </c:pt>
                <c:pt idx="360">
                  <c:v>156.0811884788495</c:v>
                </c:pt>
                <c:pt idx="361">
                  <c:v>152.90397745291764</c:v>
                </c:pt>
                <c:pt idx="362">
                  <c:v>150.96019116534933</c:v>
                </c:pt>
                <c:pt idx="363">
                  <c:v>150.48399306572014</c:v>
                </c:pt>
                <c:pt idx="364">
                  <c:v>149.242782890564</c:v>
                </c:pt>
                <c:pt idx="365">
                  <c:v>151.49882522809327</c:v>
                </c:pt>
                <c:pt idx="366">
                  <c:v>150.00780449538937</c:v>
                </c:pt>
                <c:pt idx="367">
                  <c:v>153.59874906994051</c:v>
                </c:pt>
                <c:pt idx="368">
                  <c:v>153.64558557157494</c:v>
                </c:pt>
                <c:pt idx="369">
                  <c:v>151.00702766698376</c:v>
                </c:pt>
                <c:pt idx="370">
                  <c:v>150.47618857033083</c:v>
                </c:pt>
                <c:pt idx="371">
                  <c:v>150.89773614363779</c:v>
                </c:pt>
                <c:pt idx="372">
                  <c:v>151.81108127805425</c:v>
                </c:pt>
                <c:pt idx="373">
                  <c:v>152.55268939671157</c:v>
                </c:pt>
                <c:pt idx="374">
                  <c:v>152.46682088883202</c:v>
                </c:pt>
                <c:pt idx="375">
                  <c:v>152.71663144637978</c:v>
                </c:pt>
                <c:pt idx="376">
                  <c:v>153.02107347165301</c:v>
                </c:pt>
                <c:pt idx="377">
                  <c:v>151.44418423106947</c:v>
                </c:pt>
                <c:pt idx="378">
                  <c:v>148.41529673472874</c:v>
                </c:pt>
                <c:pt idx="379">
                  <c:v>148.21233220811379</c:v>
                </c:pt>
                <c:pt idx="380">
                  <c:v>145.19125873646072</c:v>
                </c:pt>
                <c:pt idx="381">
                  <c:v>145.8469983472385</c:v>
                </c:pt>
                <c:pt idx="382">
                  <c:v>146.19828640344457</c:v>
                </c:pt>
                <c:pt idx="383">
                  <c:v>147.87666267198477</c:v>
                </c:pt>
                <c:pt idx="384">
                  <c:v>147.34582357533176</c:v>
                </c:pt>
                <c:pt idx="385">
                  <c:v>148.97736334223748</c:v>
                </c:pt>
                <c:pt idx="386">
                  <c:v>149.29742388758783</c:v>
                </c:pt>
                <c:pt idx="387">
                  <c:v>148.40749223933943</c:v>
                </c:pt>
                <c:pt idx="388">
                  <c:v>147.04137202076018</c:v>
                </c:pt>
                <c:pt idx="389">
                  <c:v>147.43169208321137</c:v>
                </c:pt>
                <c:pt idx="390">
                  <c:v>150.07806401249024</c:v>
                </c:pt>
                <c:pt idx="391">
                  <c:v>147.42388758782201</c:v>
                </c:pt>
                <c:pt idx="392">
                  <c:v>148.42311075941649</c:v>
                </c:pt>
                <c:pt idx="393">
                  <c:v>148.5714247597092</c:v>
                </c:pt>
                <c:pt idx="394">
                  <c:v>148.82123531725699</c:v>
                </c:pt>
                <c:pt idx="395">
                  <c:v>149.13349136721797</c:v>
                </c:pt>
                <c:pt idx="396">
                  <c:v>150.2419965328601</c:v>
                </c:pt>
                <c:pt idx="397">
                  <c:v>148.40749223933943</c:v>
                </c:pt>
                <c:pt idx="398">
                  <c:v>148.53239275346408</c:v>
                </c:pt>
                <c:pt idx="399">
                  <c:v>149.00859085309327</c:v>
                </c:pt>
                <c:pt idx="400">
                  <c:v>146.46369642247268</c:v>
                </c:pt>
                <c:pt idx="401">
                  <c:v>145.63621979593583</c:v>
                </c:pt>
                <c:pt idx="402">
                  <c:v>146.55737895503998</c:v>
                </c:pt>
                <c:pt idx="403">
                  <c:v>147.57221111741313</c:v>
                </c:pt>
                <c:pt idx="404">
                  <c:v>148.98516783762685</c:v>
                </c:pt>
                <c:pt idx="405">
                  <c:v>147.90007615815284</c:v>
                </c:pt>
                <c:pt idx="406">
                  <c:v>151.85792730898712</c:v>
                </c:pt>
                <c:pt idx="407">
                  <c:v>152.24824737143834</c:v>
                </c:pt>
                <c:pt idx="408">
                  <c:v>144.66822413519711</c:v>
                </c:pt>
                <c:pt idx="409">
                  <c:v>146.40125093005949</c:v>
                </c:pt>
                <c:pt idx="410">
                  <c:v>145.25370422887394</c:v>
                </c:pt>
                <c:pt idx="411">
                  <c:v>146.18266788336751</c:v>
                </c:pt>
                <c:pt idx="412">
                  <c:v>147.20530454112998</c:v>
                </c:pt>
                <c:pt idx="413">
                  <c:v>147.33021458455309</c:v>
                </c:pt>
                <c:pt idx="414">
                  <c:v>147.11163153786103</c:v>
                </c:pt>
                <c:pt idx="415">
                  <c:v>146.25292740046837</c:v>
                </c:pt>
                <c:pt idx="416">
                  <c:v>145.28493173972973</c:v>
                </c:pt>
                <c:pt idx="417">
                  <c:v>146.18266788336751</c:v>
                </c:pt>
                <c:pt idx="418">
                  <c:v>143.46604596628612</c:v>
                </c:pt>
                <c:pt idx="419">
                  <c:v>140.88993355410813</c:v>
                </c:pt>
                <c:pt idx="420">
                  <c:v>140.96018354191062</c:v>
                </c:pt>
                <c:pt idx="421">
                  <c:v>138.61826316720337</c:v>
                </c:pt>
                <c:pt idx="422">
                  <c:v>141.61592315268837</c:v>
                </c:pt>
                <c:pt idx="423">
                  <c:v>142.52146379171546</c:v>
                </c:pt>
                <c:pt idx="424">
                  <c:v>143.38798195379587</c:v>
                </c:pt>
                <c:pt idx="425">
                  <c:v>143.31772243669494</c:v>
                </c:pt>
                <c:pt idx="426">
                  <c:v>145.33958226605191</c:v>
                </c:pt>
                <c:pt idx="427">
                  <c:v>146.04215837846408</c:v>
                </c:pt>
                <c:pt idx="428">
                  <c:v>143.21623540873833</c:v>
                </c:pt>
                <c:pt idx="429">
                  <c:v>143.13817139624808</c:v>
                </c:pt>
                <c:pt idx="430">
                  <c:v>143.62217399126661</c:v>
                </c:pt>
                <c:pt idx="431">
                  <c:v>142.7556558291862</c:v>
                </c:pt>
                <c:pt idx="432">
                  <c:v>144.59797414739461</c:v>
                </c:pt>
                <c:pt idx="433">
                  <c:v>144.89461167727853</c:v>
                </c:pt>
                <c:pt idx="434">
                  <c:v>147.32240055986534</c:v>
                </c:pt>
                <c:pt idx="435">
                  <c:v>147.20530454112998</c:v>
                </c:pt>
                <c:pt idx="436">
                  <c:v>146.69788845994341</c:v>
                </c:pt>
                <c:pt idx="437">
                  <c:v>145.71428380842605</c:v>
                </c:pt>
                <c:pt idx="438">
                  <c:v>146.34660040373731</c:v>
                </c:pt>
                <c:pt idx="439">
                  <c:v>146.54176043496292</c:v>
                </c:pt>
                <c:pt idx="440">
                  <c:v>146.73692046618851</c:v>
                </c:pt>
                <c:pt idx="441">
                  <c:v>147.61904761904762</c:v>
                </c:pt>
                <c:pt idx="442">
                  <c:v>147.78298013941748</c:v>
                </c:pt>
                <c:pt idx="443">
                  <c:v>151.81108127805425</c:v>
                </c:pt>
                <c:pt idx="444">
                  <c:v>152.43559337797618</c:v>
                </c:pt>
                <c:pt idx="445">
                  <c:v>148.86026732350211</c:v>
                </c:pt>
                <c:pt idx="446">
                  <c:v>149.28181489680915</c:v>
                </c:pt>
                <c:pt idx="447">
                  <c:v>143.17720340249321</c:v>
                </c:pt>
                <c:pt idx="448">
                  <c:v>144.38719559609197</c:v>
                </c:pt>
                <c:pt idx="449">
                  <c:v>143.86417052412662</c:v>
                </c:pt>
                <c:pt idx="450">
                  <c:v>144.69945164605292</c:v>
                </c:pt>
                <c:pt idx="451">
                  <c:v>144.44184612241412</c:v>
                </c:pt>
                <c:pt idx="452">
                  <c:v>142.80250186011904</c:v>
                </c:pt>
                <c:pt idx="453">
                  <c:v>143.59875097580016</c:v>
                </c:pt>
                <c:pt idx="454">
                  <c:v>145.65964281140219</c:v>
                </c:pt>
                <c:pt idx="455">
                  <c:v>145.61280630976776</c:v>
                </c:pt>
                <c:pt idx="456">
                  <c:v>144.86338416642272</c:v>
                </c:pt>
                <c:pt idx="457">
                  <c:v>144.80093867400953</c:v>
                </c:pt>
                <c:pt idx="458">
                  <c:v>144.47306410397152</c:v>
                </c:pt>
                <c:pt idx="459">
                  <c:v>144.02029854910711</c:v>
                </c:pt>
                <c:pt idx="460">
                  <c:v>143.47385046167543</c:v>
                </c:pt>
                <c:pt idx="461">
                  <c:v>144.20765408494341</c:v>
                </c:pt>
                <c:pt idx="462">
                  <c:v>145.26151825356166</c:v>
                </c:pt>
                <c:pt idx="463">
                  <c:v>142.89617486338798</c:v>
                </c:pt>
                <c:pt idx="464">
                  <c:v>143.02887987290202</c:v>
                </c:pt>
                <c:pt idx="465">
                  <c:v>139.64871384965357</c:v>
                </c:pt>
                <c:pt idx="466">
                  <c:v>141.36612212443887</c:v>
                </c:pt>
                <c:pt idx="467">
                  <c:v>143.00546638673396</c:v>
                </c:pt>
                <c:pt idx="468">
                  <c:v>143.27088593506051</c:v>
                </c:pt>
                <c:pt idx="469">
                  <c:v>143.6846194836798</c:v>
                </c:pt>
                <c:pt idx="470">
                  <c:v>142.45901829930227</c:v>
                </c:pt>
                <c:pt idx="471">
                  <c:v>142.20140324636517</c:v>
                </c:pt>
                <c:pt idx="472">
                  <c:v>140.29663943574354</c:v>
                </c:pt>
                <c:pt idx="473">
                  <c:v>138.25917061560796</c:v>
                </c:pt>
                <c:pt idx="474">
                  <c:v>138.43872165605481</c:v>
                </c:pt>
                <c:pt idx="475">
                  <c:v>138.62607719189111</c:v>
                </c:pt>
                <c:pt idx="476">
                  <c:v>141.03824755440087</c:v>
                </c:pt>
                <c:pt idx="477">
                  <c:v>140.85870604325231</c:v>
                </c:pt>
                <c:pt idx="478">
                  <c:v>140.23419394333035</c:v>
                </c:pt>
                <c:pt idx="479">
                  <c:v>138.51678566854503</c:v>
                </c:pt>
                <c:pt idx="480">
                  <c:v>134.90241807852757</c:v>
                </c:pt>
                <c:pt idx="481">
                  <c:v>134.46526151444183</c:v>
                </c:pt>
                <c:pt idx="482">
                  <c:v>135.29273814097874</c:v>
                </c:pt>
                <c:pt idx="483">
                  <c:v>133.90320443623145</c:v>
                </c:pt>
                <c:pt idx="484">
                  <c:v>132.72443022419009</c:v>
                </c:pt>
                <c:pt idx="485">
                  <c:v>132.5526932084309</c:v>
                </c:pt>
                <c:pt idx="486">
                  <c:v>130.96798994315964</c:v>
                </c:pt>
                <c:pt idx="487">
                  <c:v>134.00468193488976</c:v>
                </c:pt>
                <c:pt idx="488">
                  <c:v>134.38719750195162</c:v>
                </c:pt>
                <c:pt idx="489">
                  <c:v>134.44965252366313</c:v>
                </c:pt>
                <c:pt idx="490">
                  <c:v>134.23106947697113</c:v>
                </c:pt>
                <c:pt idx="491">
                  <c:v>134.96487310023903</c:v>
                </c:pt>
                <c:pt idx="492">
                  <c:v>135.09757810975316</c:v>
                </c:pt>
                <c:pt idx="493">
                  <c:v>134.80094057986923</c:v>
                </c:pt>
                <c:pt idx="494">
                  <c:v>135.22247862387783</c:v>
                </c:pt>
                <c:pt idx="495">
                  <c:v>135.94067325636706</c:v>
                </c:pt>
                <c:pt idx="496">
                  <c:v>135.6596447172619</c:v>
                </c:pt>
                <c:pt idx="497">
                  <c:v>134.63699853020103</c:v>
                </c:pt>
                <c:pt idx="498">
                  <c:v>135.27712915020001</c:v>
                </c:pt>
                <c:pt idx="499">
                  <c:v>134.65261705027808</c:v>
                </c:pt>
                <c:pt idx="500">
                  <c:v>135.22247862387783</c:v>
                </c:pt>
                <c:pt idx="501">
                  <c:v>133.65339387868369</c:v>
                </c:pt>
                <c:pt idx="502">
                  <c:v>131.45199253817813</c:v>
                </c:pt>
                <c:pt idx="503">
                  <c:v>133.78610841749611</c:v>
                </c:pt>
                <c:pt idx="504">
                  <c:v>134.77751756440281</c:v>
                </c:pt>
                <c:pt idx="505">
                  <c:v>134.81654957064794</c:v>
                </c:pt>
                <c:pt idx="506">
                  <c:v>135.94847775175646</c:v>
                </c:pt>
                <c:pt idx="507">
                  <c:v>135.83918622841045</c:v>
                </c:pt>
                <c:pt idx="508">
                  <c:v>137.14286095457652</c:v>
                </c:pt>
                <c:pt idx="509">
                  <c:v>135.14441461138759</c:v>
                </c:pt>
                <c:pt idx="510">
                  <c:v>136.3153747987412</c:v>
                </c:pt>
                <c:pt idx="511">
                  <c:v>135.4332571751805</c:v>
                </c:pt>
                <c:pt idx="512">
                  <c:v>137.81420955613285</c:v>
                </c:pt>
                <c:pt idx="513">
                  <c:v>138.12646560609383</c:v>
                </c:pt>
                <c:pt idx="514">
                  <c:v>138.74317321062645</c:v>
                </c:pt>
                <c:pt idx="515">
                  <c:v>139.91413339798009</c:v>
                </c:pt>
                <c:pt idx="516">
                  <c:v>139.04761523589968</c:v>
                </c:pt>
                <c:pt idx="517">
                  <c:v>138.89148721091919</c:v>
                </c:pt>
                <c:pt idx="518">
                  <c:v>138.79781420765028</c:v>
                </c:pt>
                <c:pt idx="519">
                  <c:v>138.42310313597775</c:v>
                </c:pt>
                <c:pt idx="520">
                  <c:v>138.02497857813722</c:v>
                </c:pt>
                <c:pt idx="521">
                  <c:v>139.84387388087916</c:v>
                </c:pt>
                <c:pt idx="522">
                  <c:v>138.62607719189111</c:v>
                </c:pt>
                <c:pt idx="523">
                  <c:v>139.27400277798111</c:v>
                </c:pt>
                <c:pt idx="524">
                  <c:v>141.72521467603434</c:v>
                </c:pt>
                <c:pt idx="525">
                  <c:v>143.44262295081967</c:v>
                </c:pt>
                <c:pt idx="526">
                  <c:v>143.31772243669494</c:v>
                </c:pt>
                <c:pt idx="527">
                  <c:v>142.27946725885542</c:v>
                </c:pt>
                <c:pt idx="528">
                  <c:v>142.37314979142272</c:v>
                </c:pt>
                <c:pt idx="529">
                  <c:v>145.78454332552693</c:v>
                </c:pt>
                <c:pt idx="530">
                  <c:v>145.80796634099335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5-334D-86BB-38BA25AF5B21}"/>
            </c:ext>
          </c:extLst>
        </c:ser>
        <c:ser>
          <c:idx val="1"/>
          <c:order val="1"/>
          <c:tx>
            <c:strRef>
              <c:f>'1. Visualisation'!$B$9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Visualisation'!$B$10:$B$540</c:f>
              <c:numCache>
                <c:formatCode>0.00</c:formatCode>
                <c:ptCount val="531"/>
                <c:pt idx="0">
                  <c:v>100</c:v>
                </c:pt>
                <c:pt idx="1">
                  <c:v>97.4810832337714</c:v>
                </c:pt>
                <c:pt idx="2">
                  <c:v>100.80645161290323</c:v>
                </c:pt>
                <c:pt idx="3">
                  <c:v>101.57307845479889</c:v>
                </c:pt>
                <c:pt idx="4">
                  <c:v>102.44922341696537</c:v>
                </c:pt>
                <c:pt idx="5">
                  <c:v>102.84747112704102</c:v>
                </c:pt>
                <c:pt idx="6">
                  <c:v>103.30545599362804</c:v>
                </c:pt>
                <c:pt idx="7">
                  <c:v>103.3452807646356</c:v>
                </c:pt>
                <c:pt idx="8">
                  <c:v>102.76782158502589</c:v>
                </c:pt>
                <c:pt idx="9">
                  <c:v>103.76344086021506</c:v>
                </c:pt>
                <c:pt idx="10">
                  <c:v>104.07208283552369</c:v>
                </c:pt>
                <c:pt idx="11">
                  <c:v>104.94822779769015</c:v>
                </c:pt>
                <c:pt idx="12">
                  <c:v>106.39187574671445</c:v>
                </c:pt>
                <c:pt idx="13">
                  <c:v>104.81879729191557</c:v>
                </c:pt>
                <c:pt idx="14">
                  <c:v>105.06770211071286</c:v>
                </c:pt>
                <c:pt idx="15">
                  <c:v>104.89844683393071</c:v>
                </c:pt>
                <c:pt idx="16">
                  <c:v>106.07327757865393</c:v>
                </c:pt>
                <c:pt idx="17">
                  <c:v>105.21704500199125</c:v>
                </c:pt>
                <c:pt idx="18">
                  <c:v>105.14735165272799</c:v>
                </c:pt>
                <c:pt idx="19">
                  <c:v>106.8299482277977</c:v>
                </c:pt>
                <c:pt idx="20">
                  <c:v>107.70609318996416</c:v>
                </c:pt>
                <c:pt idx="21">
                  <c:v>107.69613699721225</c:v>
                </c:pt>
                <c:pt idx="22">
                  <c:v>108.37315810434089</c:v>
                </c:pt>
                <c:pt idx="23">
                  <c:v>108.76144962166467</c:v>
                </c:pt>
                <c:pt idx="24">
                  <c:v>108.70171246515332</c:v>
                </c:pt>
                <c:pt idx="25">
                  <c:v>107.68618080446038</c:v>
                </c:pt>
                <c:pt idx="26">
                  <c:v>107.7757865392274</c:v>
                </c:pt>
                <c:pt idx="27">
                  <c:v>107.85543608124253</c:v>
                </c:pt>
                <c:pt idx="28">
                  <c:v>109.30904022301873</c:v>
                </c:pt>
                <c:pt idx="29">
                  <c:v>109.49820788530467</c:v>
                </c:pt>
                <c:pt idx="30">
                  <c:v>109.25925925925925</c:v>
                </c:pt>
                <c:pt idx="31">
                  <c:v>110.59338908801276</c:v>
                </c:pt>
                <c:pt idx="32">
                  <c:v>110.66308243727599</c:v>
                </c:pt>
                <c:pt idx="33">
                  <c:v>110.99163679808841</c:v>
                </c:pt>
                <c:pt idx="34">
                  <c:v>110.48387096774192</c:v>
                </c:pt>
                <c:pt idx="35">
                  <c:v>111.16089207487056</c:v>
                </c:pt>
                <c:pt idx="36">
                  <c:v>111.38988450816407</c:v>
                </c:pt>
                <c:pt idx="37">
                  <c:v>111.17084826762247</c:v>
                </c:pt>
                <c:pt idx="38">
                  <c:v>111.31023496614894</c:v>
                </c:pt>
                <c:pt idx="39">
                  <c:v>110.90203106332139</c:v>
                </c:pt>
                <c:pt idx="40">
                  <c:v>111.70848267622462</c:v>
                </c:pt>
                <c:pt idx="41">
                  <c:v>111.17084826762247</c:v>
                </c:pt>
                <c:pt idx="42">
                  <c:v>111.17084826762247</c:v>
                </c:pt>
                <c:pt idx="43">
                  <c:v>110.37435284747113</c:v>
                </c:pt>
                <c:pt idx="44">
                  <c:v>109.51812027080845</c:v>
                </c:pt>
                <c:pt idx="45">
                  <c:v>109.39864595778575</c:v>
                </c:pt>
                <c:pt idx="46">
                  <c:v>110.8721624850657</c:v>
                </c:pt>
                <c:pt idx="47">
                  <c:v>111.19076065312625</c:v>
                </c:pt>
                <c:pt idx="48">
                  <c:v>112.0868180007965</c:v>
                </c:pt>
                <c:pt idx="49">
                  <c:v>111.79808841099164</c:v>
                </c:pt>
                <c:pt idx="50">
                  <c:v>111.98287107041519</c:v>
                </c:pt>
                <c:pt idx="51">
                  <c:v>113.12226204699323</c:v>
                </c:pt>
                <c:pt idx="52">
                  <c:v>112.96296296296295</c:v>
                </c:pt>
                <c:pt idx="53">
                  <c:v>112.58462763839108</c:v>
                </c:pt>
                <c:pt idx="54">
                  <c:v>113.99840700915971</c:v>
                </c:pt>
                <c:pt idx="55">
                  <c:v>111.93747510951812</c:v>
                </c:pt>
                <c:pt idx="56">
                  <c:v>111.78813221823975</c:v>
                </c:pt>
                <c:pt idx="57">
                  <c:v>112.4253285543608</c:v>
                </c:pt>
                <c:pt idx="58">
                  <c:v>111.92751891676622</c:v>
                </c:pt>
                <c:pt idx="59">
                  <c:v>112.34567901234568</c:v>
                </c:pt>
                <c:pt idx="60">
                  <c:v>113.01274392672242</c:v>
                </c:pt>
                <c:pt idx="61">
                  <c:v>114.31700517722024</c:v>
                </c:pt>
                <c:pt idx="62">
                  <c:v>114.17761847869374</c:v>
                </c:pt>
                <c:pt idx="63">
                  <c:v>114.68538430904023</c:v>
                </c:pt>
                <c:pt idx="64">
                  <c:v>114.80485862206294</c:v>
                </c:pt>
                <c:pt idx="65">
                  <c:v>115.4221425726802</c:v>
                </c:pt>
                <c:pt idx="66">
                  <c:v>114.79490242931104</c:v>
                </c:pt>
                <c:pt idx="67">
                  <c:v>115.27279968140182</c:v>
                </c:pt>
                <c:pt idx="68">
                  <c:v>115.16328156113103</c:v>
                </c:pt>
                <c:pt idx="69">
                  <c:v>115.87017124651533</c:v>
                </c:pt>
                <c:pt idx="70">
                  <c:v>115.94982078853047</c:v>
                </c:pt>
                <c:pt idx="71">
                  <c:v>115.51174830744723</c:v>
                </c:pt>
                <c:pt idx="72">
                  <c:v>115.89008363201911</c:v>
                </c:pt>
                <c:pt idx="73">
                  <c:v>115.98964555953803</c:v>
                </c:pt>
                <c:pt idx="74">
                  <c:v>117.00517722023098</c:v>
                </c:pt>
                <c:pt idx="75">
                  <c:v>116.71644763042612</c:v>
                </c:pt>
                <c:pt idx="76">
                  <c:v>116.53723616089206</c:v>
                </c:pt>
                <c:pt idx="77">
                  <c:v>117.20430107526883</c:v>
                </c:pt>
                <c:pt idx="78">
                  <c:v>117.42333731581043</c:v>
                </c:pt>
                <c:pt idx="79">
                  <c:v>116.40780565511749</c:v>
                </c:pt>
                <c:pt idx="80">
                  <c:v>116.18876941457587</c:v>
                </c:pt>
                <c:pt idx="81">
                  <c:v>116.78614097968935</c:v>
                </c:pt>
                <c:pt idx="82">
                  <c:v>115.12345679012346</c:v>
                </c:pt>
                <c:pt idx="83">
                  <c:v>114.98407009159696</c:v>
                </c:pt>
                <c:pt idx="84">
                  <c:v>114.40661091198724</c:v>
                </c:pt>
                <c:pt idx="85">
                  <c:v>111.78813221823975</c:v>
                </c:pt>
                <c:pt idx="86">
                  <c:v>113.07248108323378</c:v>
                </c:pt>
                <c:pt idx="87">
                  <c:v>113.69972122660295</c:v>
                </c:pt>
                <c:pt idx="88">
                  <c:v>114.63560334528076</c:v>
                </c:pt>
                <c:pt idx="89">
                  <c:v>113.26164874551972</c:v>
                </c:pt>
                <c:pt idx="90">
                  <c:v>114.13779370768617</c:v>
                </c:pt>
                <c:pt idx="91">
                  <c:v>113.79928315412187</c:v>
                </c:pt>
                <c:pt idx="92">
                  <c:v>112.28594185583434</c:v>
                </c:pt>
                <c:pt idx="93">
                  <c:v>111.70848267622462</c:v>
                </c:pt>
                <c:pt idx="94">
                  <c:v>110.71286340103545</c:v>
                </c:pt>
                <c:pt idx="95">
                  <c:v>111.1310234966149</c:v>
                </c:pt>
                <c:pt idx="96">
                  <c:v>109.49820788530467</c:v>
                </c:pt>
                <c:pt idx="97">
                  <c:v>111.70848267622462</c:v>
                </c:pt>
                <c:pt idx="98">
                  <c:v>112.61449621664677</c:v>
                </c:pt>
                <c:pt idx="99">
                  <c:v>113.33134209478295</c:v>
                </c:pt>
                <c:pt idx="100">
                  <c:v>115.06371963361211</c:v>
                </c:pt>
                <c:pt idx="101">
                  <c:v>114.97411389884509</c:v>
                </c:pt>
                <c:pt idx="102">
                  <c:v>114.73516527279968</c:v>
                </c:pt>
                <c:pt idx="103">
                  <c:v>115.27279968140182</c:v>
                </c:pt>
                <c:pt idx="104">
                  <c:v>115.1732377538829</c:v>
                </c:pt>
                <c:pt idx="105">
                  <c:v>116.35802469135803</c:v>
                </c:pt>
                <c:pt idx="106">
                  <c:v>116.64675428116288</c:v>
                </c:pt>
                <c:pt idx="107">
                  <c:v>117.71206690561529</c:v>
                </c:pt>
                <c:pt idx="108">
                  <c:v>117.56272401433692</c:v>
                </c:pt>
                <c:pt idx="109">
                  <c:v>116.36798088410991</c:v>
                </c:pt>
                <c:pt idx="110">
                  <c:v>116.20868180007963</c:v>
                </c:pt>
                <c:pt idx="111">
                  <c:v>116.72640382317803</c:v>
                </c:pt>
                <c:pt idx="112">
                  <c:v>118.18996415770609</c:v>
                </c:pt>
                <c:pt idx="113">
                  <c:v>118.657905217045</c:v>
                </c:pt>
                <c:pt idx="114">
                  <c:v>118.61808044603744</c:v>
                </c:pt>
                <c:pt idx="115">
                  <c:v>118.75746714456392</c:v>
                </c:pt>
                <c:pt idx="116">
                  <c:v>119.37475109518121</c:v>
                </c:pt>
                <c:pt idx="117">
                  <c:v>119.63361210673038</c:v>
                </c:pt>
                <c:pt idx="118">
                  <c:v>120.16129032258065</c:v>
                </c:pt>
                <c:pt idx="119">
                  <c:v>119.75308641975309</c:v>
                </c:pt>
                <c:pt idx="120">
                  <c:v>118.87694145758663</c:v>
                </c:pt>
                <c:pt idx="121">
                  <c:v>119.37475109518121</c:v>
                </c:pt>
                <c:pt idx="122">
                  <c:v>119.03624054161688</c:v>
                </c:pt>
                <c:pt idx="123">
                  <c:v>119.79291119076065</c:v>
                </c:pt>
                <c:pt idx="124">
                  <c:v>120.33054559936281</c:v>
                </c:pt>
                <c:pt idx="125">
                  <c:v>119.7331740342493</c:v>
                </c:pt>
                <c:pt idx="126">
                  <c:v>120.34050179211468</c:v>
                </c:pt>
                <c:pt idx="127">
                  <c:v>119.9621664675428</c:v>
                </c:pt>
                <c:pt idx="128">
                  <c:v>118.7674233373158</c:v>
                </c:pt>
                <c:pt idx="129">
                  <c:v>117.56272401433692</c:v>
                </c:pt>
                <c:pt idx="130">
                  <c:v>112.70410195141378</c:v>
                </c:pt>
                <c:pt idx="131">
                  <c:v>114.53604141776185</c:v>
                </c:pt>
                <c:pt idx="132">
                  <c:v>114.71525288729589</c:v>
                </c:pt>
                <c:pt idx="133">
                  <c:v>117.08482676224612</c:v>
                </c:pt>
                <c:pt idx="134">
                  <c:v>114.70529669454402</c:v>
                </c:pt>
                <c:pt idx="135">
                  <c:v>116.76622859418558</c:v>
                </c:pt>
                <c:pt idx="136">
                  <c:v>113.13221823974513</c:v>
                </c:pt>
                <c:pt idx="137">
                  <c:v>113.44086021505377</c:v>
                </c:pt>
                <c:pt idx="138">
                  <c:v>116.43767423337317</c:v>
                </c:pt>
                <c:pt idx="139">
                  <c:v>115.4221425726802</c:v>
                </c:pt>
                <c:pt idx="140">
                  <c:v>116.65671047391477</c:v>
                </c:pt>
                <c:pt idx="141">
                  <c:v>116.37793707686181</c:v>
                </c:pt>
                <c:pt idx="142">
                  <c:v>114.82477100756671</c:v>
                </c:pt>
                <c:pt idx="143">
                  <c:v>114.11788132218238</c:v>
                </c:pt>
                <c:pt idx="144">
                  <c:v>115.0836320191159</c:v>
                </c:pt>
                <c:pt idx="145">
                  <c:v>116.55714854639585</c:v>
                </c:pt>
                <c:pt idx="146">
                  <c:v>115.73078454798885</c:v>
                </c:pt>
                <c:pt idx="147">
                  <c:v>117.02508960573476</c:v>
                </c:pt>
                <c:pt idx="148">
                  <c:v>118.35921943448827</c:v>
                </c:pt>
                <c:pt idx="149">
                  <c:v>118.60812425328555</c:v>
                </c:pt>
                <c:pt idx="150">
                  <c:v>118.61808044603744</c:v>
                </c:pt>
                <c:pt idx="151">
                  <c:v>119.55396256471525</c:v>
                </c:pt>
                <c:pt idx="152">
                  <c:v>119.94225408203903</c:v>
                </c:pt>
                <c:pt idx="153">
                  <c:v>119.43448825169256</c:v>
                </c:pt>
                <c:pt idx="154">
                  <c:v>119.69334926324173</c:v>
                </c:pt>
                <c:pt idx="155">
                  <c:v>119.72321784149742</c:v>
                </c:pt>
                <c:pt idx="156">
                  <c:v>119.71326164874552</c:v>
                </c:pt>
                <c:pt idx="157">
                  <c:v>119.35483870967742</c:v>
                </c:pt>
                <c:pt idx="158">
                  <c:v>118.28952608522501</c:v>
                </c:pt>
                <c:pt idx="159">
                  <c:v>118.92672242134607</c:v>
                </c:pt>
                <c:pt idx="160">
                  <c:v>118.69772998805257</c:v>
                </c:pt>
                <c:pt idx="161">
                  <c:v>118.61808044603744</c:v>
                </c:pt>
                <c:pt idx="162">
                  <c:v>116.9952210274791</c:v>
                </c:pt>
                <c:pt idx="163">
                  <c:v>114.71525288729589</c:v>
                </c:pt>
                <c:pt idx="164">
                  <c:v>115.95977698128235</c:v>
                </c:pt>
                <c:pt idx="165">
                  <c:v>116.9852648347272</c:v>
                </c:pt>
                <c:pt idx="166">
                  <c:v>115.19315013938669</c:v>
                </c:pt>
                <c:pt idx="167">
                  <c:v>116.2485065710872</c:v>
                </c:pt>
                <c:pt idx="168">
                  <c:v>117.12465153325368</c:v>
                </c:pt>
                <c:pt idx="169">
                  <c:v>118.10035842293907</c:v>
                </c:pt>
                <c:pt idx="170">
                  <c:v>119.38470728793308</c:v>
                </c:pt>
                <c:pt idx="171">
                  <c:v>119.1358024691358</c:v>
                </c:pt>
                <c:pt idx="172">
                  <c:v>119.394663480685</c:v>
                </c:pt>
                <c:pt idx="173">
                  <c:v>119.7331740342493</c:v>
                </c:pt>
                <c:pt idx="174">
                  <c:v>119.2552767821585</c:v>
                </c:pt>
                <c:pt idx="175">
                  <c:v>119.70330545599364</c:v>
                </c:pt>
                <c:pt idx="176">
                  <c:v>119.64356829948228</c:v>
                </c:pt>
                <c:pt idx="177">
                  <c:v>120.9179609717244</c:v>
                </c:pt>
                <c:pt idx="178">
                  <c:v>120.89804858622063</c:v>
                </c:pt>
                <c:pt idx="179">
                  <c:v>121.37594583831144</c:v>
                </c:pt>
                <c:pt idx="180">
                  <c:v>120.89804858622063</c:v>
                </c:pt>
                <c:pt idx="181">
                  <c:v>121.9932297889287</c:v>
                </c:pt>
                <c:pt idx="182">
                  <c:v>122.4910394265233</c:v>
                </c:pt>
                <c:pt idx="183">
                  <c:v>122.34169653524492</c:v>
                </c:pt>
                <c:pt idx="184">
                  <c:v>122.4810832337714</c:v>
                </c:pt>
                <c:pt idx="185">
                  <c:v>122.89924332935085</c:v>
                </c:pt>
                <c:pt idx="186">
                  <c:v>123.07845479888491</c:v>
                </c:pt>
                <c:pt idx="187">
                  <c:v>122.9589804858622</c:v>
                </c:pt>
                <c:pt idx="188">
                  <c:v>123.13819195539625</c:v>
                </c:pt>
                <c:pt idx="189">
                  <c:v>123.27757865392275</c:v>
                </c:pt>
                <c:pt idx="190">
                  <c:v>123.33731581043411</c:v>
                </c:pt>
                <c:pt idx="191">
                  <c:v>124.18359219434487</c:v>
                </c:pt>
                <c:pt idx="192">
                  <c:v>124.32297889287136</c:v>
                </c:pt>
                <c:pt idx="193">
                  <c:v>124.19354838709677</c:v>
                </c:pt>
                <c:pt idx="194">
                  <c:v>123.8152130625249</c:v>
                </c:pt>
                <c:pt idx="195">
                  <c:v>123.61608920748705</c:v>
                </c:pt>
                <c:pt idx="196">
                  <c:v>123.9147749900438</c:v>
                </c:pt>
                <c:pt idx="197">
                  <c:v>124.76105137395459</c:v>
                </c:pt>
                <c:pt idx="198">
                  <c:v>125.19912385503784</c:v>
                </c:pt>
                <c:pt idx="199">
                  <c:v>125.59737156511351</c:v>
                </c:pt>
                <c:pt idx="200">
                  <c:v>124.02429311031462</c:v>
                </c:pt>
                <c:pt idx="201">
                  <c:v>123.09836718438869</c:v>
                </c:pt>
                <c:pt idx="202">
                  <c:v>123.89486260454004</c:v>
                </c:pt>
                <c:pt idx="203">
                  <c:v>124.16367980884111</c:v>
                </c:pt>
                <c:pt idx="204">
                  <c:v>125.28872958980486</c:v>
                </c:pt>
                <c:pt idx="205">
                  <c:v>124.83074472321785</c:v>
                </c:pt>
                <c:pt idx="206">
                  <c:v>124.89048187972919</c:v>
                </c:pt>
                <c:pt idx="207">
                  <c:v>125.16925527678215</c:v>
                </c:pt>
                <c:pt idx="208">
                  <c:v>126.16487455197132</c:v>
                </c:pt>
                <c:pt idx="209">
                  <c:v>126.32417363600159</c:v>
                </c:pt>
                <c:pt idx="210">
                  <c:v>127.21027479091995</c:v>
                </c:pt>
                <c:pt idx="211">
                  <c:v>127.12066905615293</c:v>
                </c:pt>
                <c:pt idx="212">
                  <c:v>127.23018717642374</c:v>
                </c:pt>
                <c:pt idx="213">
                  <c:v>127.71804062126644</c:v>
                </c:pt>
                <c:pt idx="214">
                  <c:v>128.67463239869573</c:v>
                </c:pt>
                <c:pt idx="215">
                  <c:v>128.52449223416966</c:v>
                </c:pt>
                <c:pt idx="216">
                  <c:v>129.2114695340502</c:v>
                </c:pt>
                <c:pt idx="217">
                  <c:v>128.93269613699721</c:v>
                </c:pt>
                <c:pt idx="218">
                  <c:v>128.37514934289126</c:v>
                </c:pt>
                <c:pt idx="219">
                  <c:v>128.67383512544802</c:v>
                </c:pt>
                <c:pt idx="220">
                  <c:v>129.78892871365991</c:v>
                </c:pt>
                <c:pt idx="221">
                  <c:v>128.85304659498206</c:v>
                </c:pt>
                <c:pt idx="222">
                  <c:v>129.17164476304262</c:v>
                </c:pt>
                <c:pt idx="223">
                  <c:v>128.84309040223019</c:v>
                </c:pt>
                <c:pt idx="224">
                  <c:v>129.83870967741936</c:v>
                </c:pt>
                <c:pt idx="225">
                  <c:v>130.46594982078855</c:v>
                </c:pt>
                <c:pt idx="226">
                  <c:v>130.0179211469534</c:v>
                </c:pt>
                <c:pt idx="227">
                  <c:v>131.01354042214257</c:v>
                </c:pt>
                <c:pt idx="228">
                  <c:v>130.94384707287935</c:v>
                </c:pt>
                <c:pt idx="229">
                  <c:v>131.17283950617283</c:v>
                </c:pt>
                <c:pt idx="230">
                  <c:v>132.07885304659499</c:v>
                </c:pt>
                <c:pt idx="231">
                  <c:v>132.41736360015929</c:v>
                </c:pt>
                <c:pt idx="232">
                  <c:v>132.19832735961768</c:v>
                </c:pt>
                <c:pt idx="233">
                  <c:v>132.20828355236958</c:v>
                </c:pt>
                <c:pt idx="234">
                  <c:v>132.45718837116686</c:v>
                </c:pt>
                <c:pt idx="235">
                  <c:v>131.16288331342093</c:v>
                </c:pt>
                <c:pt idx="236">
                  <c:v>129.01234567901236</c:v>
                </c:pt>
                <c:pt idx="237">
                  <c:v>130.55555555555557</c:v>
                </c:pt>
                <c:pt idx="238">
                  <c:v>130.32656312226206</c:v>
                </c:pt>
                <c:pt idx="239">
                  <c:v>131.01354042214257</c:v>
                </c:pt>
                <c:pt idx="240">
                  <c:v>128.39506172839506</c:v>
                </c:pt>
                <c:pt idx="241">
                  <c:v>129.25129430505774</c:v>
                </c:pt>
                <c:pt idx="242">
                  <c:v>131.40183193946635</c:v>
                </c:pt>
                <c:pt idx="243">
                  <c:v>132.81561131023497</c:v>
                </c:pt>
                <c:pt idx="244">
                  <c:v>133.22381521306252</c:v>
                </c:pt>
                <c:pt idx="245">
                  <c:v>132.43727598566309</c:v>
                </c:pt>
                <c:pt idx="246">
                  <c:v>133.53245718837115</c:v>
                </c:pt>
                <c:pt idx="247">
                  <c:v>133.71166865790522</c:v>
                </c:pt>
                <c:pt idx="248">
                  <c:v>134.62763839107924</c:v>
                </c:pt>
                <c:pt idx="249">
                  <c:v>134.50816407805655</c:v>
                </c:pt>
                <c:pt idx="250">
                  <c:v>134.64755077658305</c:v>
                </c:pt>
                <c:pt idx="251">
                  <c:v>134.17960971724412</c:v>
                </c:pt>
                <c:pt idx="252">
                  <c:v>134.89645559538033</c:v>
                </c:pt>
                <c:pt idx="253">
                  <c:v>134.17960971724412</c:v>
                </c:pt>
                <c:pt idx="254">
                  <c:v>132.98486658701711</c:v>
                </c:pt>
                <c:pt idx="255">
                  <c:v>128.48466746316208</c:v>
                </c:pt>
                <c:pt idx="256">
                  <c:v>124.75109518120271</c:v>
                </c:pt>
                <c:pt idx="257">
                  <c:v>123.86499402628435</c:v>
                </c:pt>
                <c:pt idx="258">
                  <c:v>117.76184786937476</c:v>
                </c:pt>
                <c:pt idx="259">
                  <c:v>117.52289924332935</c:v>
                </c:pt>
                <c:pt idx="260">
                  <c:v>122.06292313819196</c:v>
                </c:pt>
                <c:pt idx="261">
                  <c:v>119.35483870967742</c:v>
                </c:pt>
                <c:pt idx="262">
                  <c:v>124.0442054958184</c:v>
                </c:pt>
                <c:pt idx="263">
                  <c:v>120.09159697331739</c:v>
                </c:pt>
                <c:pt idx="264">
                  <c:v>118.04062126642772</c:v>
                </c:pt>
                <c:pt idx="265">
                  <c:v>109.4285145360414</c:v>
                </c:pt>
                <c:pt idx="266">
                  <c:v>114.1278375149343</c:v>
                </c:pt>
                <c:pt idx="267">
                  <c:v>109.12982875348467</c:v>
                </c:pt>
                <c:pt idx="268">
                  <c:v>98.327359617682191</c:v>
                </c:pt>
                <c:pt idx="269">
                  <c:v>107.36758263639985</c:v>
                </c:pt>
                <c:pt idx="270">
                  <c:v>96.226602947033058</c:v>
                </c:pt>
                <c:pt idx="271">
                  <c:v>99.382716049382708</c:v>
                </c:pt>
                <c:pt idx="272">
                  <c:v>96.136997212266024</c:v>
                </c:pt>
                <c:pt idx="273">
                  <c:v>95.708880923934686</c:v>
                </c:pt>
                <c:pt idx="274">
                  <c:v>97.091994443199923</c:v>
                </c:pt>
                <c:pt idx="275">
                  <c:v>88.430904022301874</c:v>
                </c:pt>
                <c:pt idx="276">
                  <c:v>97.092791716447636</c:v>
                </c:pt>
                <c:pt idx="277">
                  <c:v>98.247710075667058</c:v>
                </c:pt>
                <c:pt idx="278">
                  <c:v>103.86300278773398</c:v>
                </c:pt>
                <c:pt idx="279">
                  <c:v>100.51772202309837</c:v>
                </c:pt>
                <c:pt idx="280">
                  <c:v>103.99243329350855</c:v>
                </c:pt>
                <c:pt idx="281">
                  <c:v>102.33970529669453</c:v>
                </c:pt>
                <c:pt idx="282">
                  <c:v>97.491039426523301</c:v>
                </c:pt>
                <c:pt idx="283">
                  <c:v>100.21903624054163</c:v>
                </c:pt>
                <c:pt idx="284">
                  <c:v>105.31660692951014</c:v>
                </c:pt>
                <c:pt idx="285">
                  <c:v>105.21704500199125</c:v>
                </c:pt>
                <c:pt idx="286">
                  <c:v>108.92074870569495</c:v>
                </c:pt>
                <c:pt idx="287">
                  <c:v>110.70290720828355</c:v>
                </c:pt>
                <c:pt idx="288">
                  <c:v>109.88649940262844</c:v>
                </c:pt>
                <c:pt idx="289">
                  <c:v>113.22182397451215</c:v>
                </c:pt>
                <c:pt idx="290">
                  <c:v>110.51373954599761</c:v>
                </c:pt>
                <c:pt idx="291">
                  <c:v>111.01154918359219</c:v>
                </c:pt>
                <c:pt idx="292">
                  <c:v>111.76821983273597</c:v>
                </c:pt>
                <c:pt idx="293">
                  <c:v>108.80127439267224</c:v>
                </c:pt>
                <c:pt idx="294">
                  <c:v>111.05137395459977</c:v>
                </c:pt>
                <c:pt idx="295">
                  <c:v>110.74273197929112</c:v>
                </c:pt>
                <c:pt idx="296">
                  <c:v>114.25726802070888</c:v>
                </c:pt>
                <c:pt idx="297">
                  <c:v>114.18757467144565</c:v>
                </c:pt>
                <c:pt idx="298">
                  <c:v>117.12465153325368</c:v>
                </c:pt>
                <c:pt idx="299">
                  <c:v>115.59139784946237</c:v>
                </c:pt>
                <c:pt idx="300">
                  <c:v>112.51493428912784</c:v>
                </c:pt>
                <c:pt idx="301">
                  <c:v>113.82915173237753</c:v>
                </c:pt>
                <c:pt idx="302">
                  <c:v>112.84348864994027</c:v>
                </c:pt>
                <c:pt idx="303">
                  <c:v>114.6953405017921</c:v>
                </c:pt>
                <c:pt idx="304">
                  <c:v>116.3978494623656</c:v>
                </c:pt>
                <c:pt idx="305">
                  <c:v>113.60015929908403</c:v>
                </c:pt>
                <c:pt idx="306">
                  <c:v>112.02708084428514</c:v>
                </c:pt>
                <c:pt idx="307">
                  <c:v>113.38112305854241</c:v>
                </c:pt>
                <c:pt idx="308">
                  <c:v>117.40342493030664</c:v>
                </c:pt>
                <c:pt idx="309">
                  <c:v>116.23855037833533</c:v>
                </c:pt>
                <c:pt idx="310">
                  <c:v>118.21983273596177</c:v>
                </c:pt>
                <c:pt idx="311">
                  <c:v>116.96535244922342</c:v>
                </c:pt>
                <c:pt idx="312">
                  <c:v>119.2552767821585</c:v>
                </c:pt>
                <c:pt idx="313">
                  <c:v>120.88809239346874</c:v>
                </c:pt>
                <c:pt idx="314">
                  <c:v>120.98765432098766</c:v>
                </c:pt>
                <c:pt idx="315">
                  <c:v>121.62485065710872</c:v>
                </c:pt>
                <c:pt idx="316">
                  <c:v>122.54082039028276</c:v>
                </c:pt>
                <c:pt idx="317">
                  <c:v>124.16367980884111</c:v>
                </c:pt>
                <c:pt idx="318">
                  <c:v>123.87495021903625</c:v>
                </c:pt>
                <c:pt idx="319">
                  <c:v>128.53444842692156</c:v>
                </c:pt>
                <c:pt idx="320">
                  <c:v>127.65830346475508</c:v>
                </c:pt>
                <c:pt idx="321">
                  <c:v>126.88172043010752</c:v>
                </c:pt>
                <c:pt idx="322">
                  <c:v>119.88251692552767</c:v>
                </c:pt>
                <c:pt idx="323">
                  <c:v>122.38152130625248</c:v>
                </c:pt>
                <c:pt idx="324">
                  <c:v>124.60175228992433</c:v>
                </c:pt>
                <c:pt idx="325">
                  <c:v>124.173636001593</c:v>
                </c:pt>
                <c:pt idx="326">
                  <c:v>123.8152130625249</c:v>
                </c:pt>
                <c:pt idx="327">
                  <c:v>123.88490641178814</c:v>
                </c:pt>
                <c:pt idx="328">
                  <c:v>124.19354838709677</c:v>
                </c:pt>
                <c:pt idx="329">
                  <c:v>121.42572680207088</c:v>
                </c:pt>
                <c:pt idx="330">
                  <c:v>122.29191557148546</c:v>
                </c:pt>
                <c:pt idx="331">
                  <c:v>121.37594583831144</c:v>
                </c:pt>
                <c:pt idx="332">
                  <c:v>123.06849860613302</c:v>
                </c:pt>
                <c:pt idx="333">
                  <c:v>123.57626443647949</c:v>
                </c:pt>
                <c:pt idx="334">
                  <c:v>124.61170848267622</c:v>
                </c:pt>
                <c:pt idx="335">
                  <c:v>126.32417363600159</c:v>
                </c:pt>
                <c:pt idx="336">
                  <c:v>124.91039426523298</c:v>
                </c:pt>
                <c:pt idx="337">
                  <c:v>125.98566308243728</c:v>
                </c:pt>
                <c:pt idx="338">
                  <c:v>125.08960573476702</c:v>
                </c:pt>
                <c:pt idx="339">
                  <c:v>125.37833532457188</c:v>
                </c:pt>
                <c:pt idx="340">
                  <c:v>126.7821585025886</c:v>
                </c:pt>
                <c:pt idx="341">
                  <c:v>128.21585025886102</c:v>
                </c:pt>
                <c:pt idx="342">
                  <c:v>127.22023098367184</c:v>
                </c:pt>
                <c:pt idx="343">
                  <c:v>129.24133811230584</c:v>
                </c:pt>
                <c:pt idx="344">
                  <c:v>129.48028673835125</c:v>
                </c:pt>
                <c:pt idx="345">
                  <c:v>130.04778972520907</c:v>
                </c:pt>
                <c:pt idx="346">
                  <c:v>128.53444842692156</c:v>
                </c:pt>
                <c:pt idx="347">
                  <c:v>128.7236160892075</c:v>
                </c:pt>
                <c:pt idx="348">
                  <c:v>127.95698924731182</c:v>
                </c:pt>
                <c:pt idx="349">
                  <c:v>129.5300677021107</c:v>
                </c:pt>
                <c:pt idx="350">
                  <c:v>129.38072481083233</c:v>
                </c:pt>
                <c:pt idx="351">
                  <c:v>130.96375945838312</c:v>
                </c:pt>
                <c:pt idx="352">
                  <c:v>131.42174432497015</c:v>
                </c:pt>
                <c:pt idx="353">
                  <c:v>132.05894066109121</c:v>
                </c:pt>
                <c:pt idx="354">
                  <c:v>133.18399044205495</c:v>
                </c:pt>
                <c:pt idx="355">
                  <c:v>133.52250099561925</c:v>
                </c:pt>
                <c:pt idx="356">
                  <c:v>132.61648745519713</c:v>
                </c:pt>
                <c:pt idx="357">
                  <c:v>134.20947829549982</c:v>
                </c:pt>
                <c:pt idx="358">
                  <c:v>134.11987256073277</c:v>
                </c:pt>
                <c:pt idx="359">
                  <c:v>134.5977698128236</c:v>
                </c:pt>
                <c:pt idx="360">
                  <c:v>134.88649940262846</c:v>
                </c:pt>
                <c:pt idx="361">
                  <c:v>134.31899641577061</c:v>
                </c:pt>
                <c:pt idx="362">
                  <c:v>134.63759458383115</c:v>
                </c:pt>
                <c:pt idx="363">
                  <c:v>136.49940262843489</c:v>
                </c:pt>
                <c:pt idx="364">
                  <c:v>137.11668657905216</c:v>
                </c:pt>
                <c:pt idx="365">
                  <c:v>138.60015929908403</c:v>
                </c:pt>
                <c:pt idx="366">
                  <c:v>138.79928315412187</c:v>
                </c:pt>
                <c:pt idx="367">
                  <c:v>139.34687375547588</c:v>
                </c:pt>
                <c:pt idx="368">
                  <c:v>140.46196734368777</c:v>
                </c:pt>
                <c:pt idx="369">
                  <c:v>142.54281162883314</c:v>
                </c:pt>
                <c:pt idx="370">
                  <c:v>137.85344484269214</c:v>
                </c:pt>
                <c:pt idx="371">
                  <c:v>132.83552369573874</c:v>
                </c:pt>
                <c:pt idx="372">
                  <c:v>135.4141776184787</c:v>
                </c:pt>
                <c:pt idx="373">
                  <c:v>133.03464755077658</c:v>
                </c:pt>
                <c:pt idx="374">
                  <c:v>134.70728793309439</c:v>
                </c:pt>
                <c:pt idx="375">
                  <c:v>135.61330147351654</c:v>
                </c:pt>
                <c:pt idx="376">
                  <c:v>134.98606133014735</c:v>
                </c:pt>
                <c:pt idx="377">
                  <c:v>133.87096774193549</c:v>
                </c:pt>
                <c:pt idx="378">
                  <c:v>130.42612504978098</c:v>
                </c:pt>
                <c:pt idx="379">
                  <c:v>131.39187574671445</c:v>
                </c:pt>
                <c:pt idx="380">
                  <c:v>128.68379131819992</c:v>
                </c:pt>
                <c:pt idx="381">
                  <c:v>128.95260852250098</c:v>
                </c:pt>
                <c:pt idx="382">
                  <c:v>133.2536837913182</c:v>
                </c:pt>
                <c:pt idx="383">
                  <c:v>132.76583034647552</c:v>
                </c:pt>
                <c:pt idx="384">
                  <c:v>133.49263241736361</c:v>
                </c:pt>
                <c:pt idx="385">
                  <c:v>134.11987256073277</c:v>
                </c:pt>
                <c:pt idx="386">
                  <c:v>135.12544802867384</c:v>
                </c:pt>
                <c:pt idx="387">
                  <c:v>133.54241338112305</c:v>
                </c:pt>
                <c:pt idx="388">
                  <c:v>135.67303863002789</c:v>
                </c:pt>
                <c:pt idx="389">
                  <c:v>136.89765033851054</c:v>
                </c:pt>
                <c:pt idx="390">
                  <c:v>140.69095977698126</c:v>
                </c:pt>
                <c:pt idx="391">
                  <c:v>139.5758661887694</c:v>
                </c:pt>
                <c:pt idx="392">
                  <c:v>138.6300278773397</c:v>
                </c:pt>
                <c:pt idx="393">
                  <c:v>138.41099163679809</c:v>
                </c:pt>
                <c:pt idx="394">
                  <c:v>136.31023496614893</c:v>
                </c:pt>
                <c:pt idx="395">
                  <c:v>136.68857029072083</c:v>
                </c:pt>
                <c:pt idx="396">
                  <c:v>136.6985264834727</c:v>
                </c:pt>
                <c:pt idx="397">
                  <c:v>137.36559139784944</c:v>
                </c:pt>
                <c:pt idx="398">
                  <c:v>135.14536041417762</c:v>
                </c:pt>
                <c:pt idx="399">
                  <c:v>134.72720031859816</c:v>
                </c:pt>
                <c:pt idx="400">
                  <c:v>129.96814018319392</c:v>
                </c:pt>
                <c:pt idx="401">
                  <c:v>131.51135005973714</c:v>
                </c:pt>
                <c:pt idx="402">
                  <c:v>130.0179211469534</c:v>
                </c:pt>
                <c:pt idx="403">
                  <c:v>131.44165671047392</c:v>
                </c:pt>
                <c:pt idx="404">
                  <c:v>133.87096774193549</c:v>
                </c:pt>
                <c:pt idx="405">
                  <c:v>136.79808841099162</c:v>
                </c:pt>
                <c:pt idx="406">
                  <c:v>139.5758661887694</c:v>
                </c:pt>
                <c:pt idx="407">
                  <c:v>139.41656710473916</c:v>
                </c:pt>
                <c:pt idx="408">
                  <c:v>141.13898845081641</c:v>
                </c:pt>
                <c:pt idx="409">
                  <c:v>141.01951413779369</c:v>
                </c:pt>
                <c:pt idx="410">
                  <c:v>142.09478295499801</c:v>
                </c:pt>
                <c:pt idx="411">
                  <c:v>140.68100358422939</c:v>
                </c:pt>
                <c:pt idx="412">
                  <c:v>142.65232974910393</c:v>
                </c:pt>
                <c:pt idx="413">
                  <c:v>144.28514536041416</c:v>
                </c:pt>
                <c:pt idx="414">
                  <c:v>143.63799283154123</c:v>
                </c:pt>
                <c:pt idx="415">
                  <c:v>141.97530864197532</c:v>
                </c:pt>
                <c:pt idx="416">
                  <c:v>142.57268020708881</c:v>
                </c:pt>
                <c:pt idx="417">
                  <c:v>141.54719235364396</c:v>
                </c:pt>
                <c:pt idx="418">
                  <c:v>142.41338112305854</c:v>
                </c:pt>
                <c:pt idx="419">
                  <c:v>144.67343687773794</c:v>
                </c:pt>
                <c:pt idx="420">
                  <c:v>144.45440063719636</c:v>
                </c:pt>
                <c:pt idx="421">
                  <c:v>144.29510155316606</c:v>
                </c:pt>
                <c:pt idx="422">
                  <c:v>145.77857427319793</c:v>
                </c:pt>
                <c:pt idx="423">
                  <c:v>146.04739147749902</c:v>
                </c:pt>
                <c:pt idx="424">
                  <c:v>145.9378733572282</c:v>
                </c:pt>
                <c:pt idx="425">
                  <c:v>147.27200318598167</c:v>
                </c:pt>
                <c:pt idx="426">
                  <c:v>146.98327359617682</c:v>
                </c:pt>
                <c:pt idx="427">
                  <c:v>147.43130227001194</c:v>
                </c:pt>
                <c:pt idx="428">
                  <c:v>146.25647152528873</c:v>
                </c:pt>
                <c:pt idx="429">
                  <c:v>146.09717244125846</c:v>
                </c:pt>
                <c:pt idx="430">
                  <c:v>145.80844285145361</c:v>
                </c:pt>
                <c:pt idx="431">
                  <c:v>145.22102747909202</c:v>
                </c:pt>
                <c:pt idx="432">
                  <c:v>147.13261648745518</c:v>
                </c:pt>
                <c:pt idx="433">
                  <c:v>147.38152130625249</c:v>
                </c:pt>
                <c:pt idx="434">
                  <c:v>148.1979291119076</c:v>
                </c:pt>
                <c:pt idx="435">
                  <c:v>148.39705296694544</c:v>
                </c:pt>
                <c:pt idx="436">
                  <c:v>146.78414974113898</c:v>
                </c:pt>
                <c:pt idx="437">
                  <c:v>146.44563918757467</c:v>
                </c:pt>
                <c:pt idx="438">
                  <c:v>146.61489446435684</c:v>
                </c:pt>
                <c:pt idx="439">
                  <c:v>148.44683393070491</c:v>
                </c:pt>
                <c:pt idx="440">
                  <c:v>148.14814814814815</c:v>
                </c:pt>
                <c:pt idx="441">
                  <c:v>148.31740342493032</c:v>
                </c:pt>
                <c:pt idx="442">
                  <c:v>149.29311031461569</c:v>
                </c:pt>
                <c:pt idx="443">
                  <c:v>147.04301075268816</c:v>
                </c:pt>
                <c:pt idx="444">
                  <c:v>148.07845479888491</c:v>
                </c:pt>
                <c:pt idx="445">
                  <c:v>148.96455595380326</c:v>
                </c:pt>
                <c:pt idx="446">
                  <c:v>151.15491835921944</c:v>
                </c:pt>
                <c:pt idx="447">
                  <c:v>152.03106332138589</c:v>
                </c:pt>
                <c:pt idx="448">
                  <c:v>151.01553166069294</c:v>
                </c:pt>
                <c:pt idx="449">
                  <c:v>151.11509358821186</c:v>
                </c:pt>
                <c:pt idx="450">
                  <c:v>151.48347272003187</c:v>
                </c:pt>
                <c:pt idx="451">
                  <c:v>150.98566308243727</c:v>
                </c:pt>
                <c:pt idx="452">
                  <c:v>149.83074472321783</c:v>
                </c:pt>
                <c:pt idx="453">
                  <c:v>150.9557945041816</c:v>
                </c:pt>
                <c:pt idx="454">
                  <c:v>153.12624452409398</c:v>
                </c:pt>
                <c:pt idx="455">
                  <c:v>153.16606929510155</c:v>
                </c:pt>
                <c:pt idx="456">
                  <c:v>152.69812823576265</c:v>
                </c:pt>
                <c:pt idx="457">
                  <c:v>153.26563122262047</c:v>
                </c:pt>
                <c:pt idx="458">
                  <c:v>153.02668259657506</c:v>
                </c:pt>
                <c:pt idx="459">
                  <c:v>149.11389884508165</c:v>
                </c:pt>
                <c:pt idx="460">
                  <c:v>150.50776583034647</c:v>
                </c:pt>
                <c:pt idx="461">
                  <c:v>147.56073277578653</c:v>
                </c:pt>
                <c:pt idx="462">
                  <c:v>149.97013142174433</c:v>
                </c:pt>
                <c:pt idx="463">
                  <c:v>152.06093189964159</c:v>
                </c:pt>
                <c:pt idx="464">
                  <c:v>152.2700119474313</c:v>
                </c:pt>
                <c:pt idx="465">
                  <c:v>153.90282755874154</c:v>
                </c:pt>
                <c:pt idx="466">
                  <c:v>154.5300677021107</c:v>
                </c:pt>
                <c:pt idx="467">
                  <c:v>155.63520509757069</c:v>
                </c:pt>
                <c:pt idx="468">
                  <c:v>155.53564317005177</c:v>
                </c:pt>
                <c:pt idx="469">
                  <c:v>155.43608124253285</c:v>
                </c:pt>
                <c:pt idx="470">
                  <c:v>155.79450418160096</c:v>
                </c:pt>
                <c:pt idx="471">
                  <c:v>156.55117483074471</c:v>
                </c:pt>
                <c:pt idx="472">
                  <c:v>156.42174432497015</c:v>
                </c:pt>
                <c:pt idx="473">
                  <c:v>156.43170051772202</c:v>
                </c:pt>
                <c:pt idx="474">
                  <c:v>155.69494225408204</c:v>
                </c:pt>
                <c:pt idx="475">
                  <c:v>155.43608124253285</c:v>
                </c:pt>
                <c:pt idx="476">
                  <c:v>154.26125049780964</c:v>
                </c:pt>
                <c:pt idx="477">
                  <c:v>154.44046196734368</c:v>
                </c:pt>
                <c:pt idx="478">
                  <c:v>156.21266427718041</c:v>
                </c:pt>
                <c:pt idx="479">
                  <c:v>152.44922341696537</c:v>
                </c:pt>
                <c:pt idx="480">
                  <c:v>151.70250896057348</c:v>
                </c:pt>
                <c:pt idx="481">
                  <c:v>155.26682596575071</c:v>
                </c:pt>
                <c:pt idx="482">
                  <c:v>154.02230187176426</c:v>
                </c:pt>
                <c:pt idx="483">
                  <c:v>152.00119474313024</c:v>
                </c:pt>
                <c:pt idx="484">
                  <c:v>149.96017522899243</c:v>
                </c:pt>
                <c:pt idx="485">
                  <c:v>152.88729589804859</c:v>
                </c:pt>
                <c:pt idx="486">
                  <c:v>152.10075667064916</c:v>
                </c:pt>
                <c:pt idx="487">
                  <c:v>154.25129430505774</c:v>
                </c:pt>
                <c:pt idx="488">
                  <c:v>155.17722023098369</c:v>
                </c:pt>
                <c:pt idx="489">
                  <c:v>156.78016726403823</c:v>
                </c:pt>
                <c:pt idx="490">
                  <c:v>156.99920350457987</c:v>
                </c:pt>
                <c:pt idx="491">
                  <c:v>158.00477897252091</c:v>
                </c:pt>
                <c:pt idx="492">
                  <c:v>157.80565511748307</c:v>
                </c:pt>
                <c:pt idx="493">
                  <c:v>158.2636399840701</c:v>
                </c:pt>
                <c:pt idx="494">
                  <c:v>155.973715651135</c:v>
                </c:pt>
                <c:pt idx="495">
                  <c:v>155.81920020659098</c:v>
                </c:pt>
                <c:pt idx="496">
                  <c:v>156.51135005973714</c:v>
                </c:pt>
                <c:pt idx="497">
                  <c:v>155.30665073675826</c:v>
                </c:pt>
                <c:pt idx="498">
                  <c:v>154.5499800876145</c:v>
                </c:pt>
                <c:pt idx="499">
                  <c:v>155.33651931501393</c:v>
                </c:pt>
                <c:pt idx="500">
                  <c:v>157.89526085225009</c:v>
                </c:pt>
                <c:pt idx="501">
                  <c:v>157.66626841895658</c:v>
                </c:pt>
                <c:pt idx="502">
                  <c:v>157.21823974512145</c:v>
                </c:pt>
                <c:pt idx="503">
                  <c:v>158.00477897252091</c:v>
                </c:pt>
                <c:pt idx="504">
                  <c:v>159.69733174034249</c:v>
                </c:pt>
                <c:pt idx="505">
                  <c:v>161.99721226602946</c:v>
                </c:pt>
                <c:pt idx="506">
                  <c:v>161.8478693747511</c:v>
                </c:pt>
                <c:pt idx="507">
                  <c:v>162.08681800079648</c:v>
                </c:pt>
                <c:pt idx="508">
                  <c:v>162.84348864994027</c:v>
                </c:pt>
                <c:pt idx="509">
                  <c:v>164.08801274392673</c:v>
                </c:pt>
                <c:pt idx="510">
                  <c:v>164.5858223815213</c:v>
                </c:pt>
                <c:pt idx="511">
                  <c:v>163.99840700915971</c:v>
                </c:pt>
                <c:pt idx="512">
                  <c:v>165.77060931899641</c:v>
                </c:pt>
                <c:pt idx="513">
                  <c:v>165.49183592194345</c:v>
                </c:pt>
                <c:pt idx="514">
                  <c:v>164.33691756272401</c:v>
                </c:pt>
                <c:pt idx="515">
                  <c:v>165.86021505376345</c:v>
                </c:pt>
                <c:pt idx="516">
                  <c:v>164.38669852648346</c:v>
                </c:pt>
                <c:pt idx="517">
                  <c:v>166.44763042612504</c:v>
                </c:pt>
                <c:pt idx="518">
                  <c:v>166.42771804062127</c:v>
                </c:pt>
                <c:pt idx="519">
                  <c:v>166.31819992035045</c:v>
                </c:pt>
                <c:pt idx="520">
                  <c:v>167.40342493030664</c:v>
                </c:pt>
                <c:pt idx="521">
                  <c:v>166.69653524492233</c:v>
                </c:pt>
                <c:pt idx="522">
                  <c:v>165.60135404221427</c:v>
                </c:pt>
                <c:pt idx="523">
                  <c:v>165.67104739147749</c:v>
                </c:pt>
                <c:pt idx="524">
                  <c:v>167.03504579848664</c:v>
                </c:pt>
                <c:pt idx="525">
                  <c:v>166.60692951015531</c:v>
                </c:pt>
                <c:pt idx="526">
                  <c:v>165.12345679012347</c:v>
                </c:pt>
                <c:pt idx="527">
                  <c:v>161.63878932696136</c:v>
                </c:pt>
                <c:pt idx="528">
                  <c:v>163.56033452807645</c:v>
                </c:pt>
                <c:pt idx="529">
                  <c:v>165.58144165671047</c:v>
                </c:pt>
                <c:pt idx="530">
                  <c:v>164.19753086419752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5-334D-86BB-38BA25AF5B21}"/>
            </c:ext>
          </c:extLst>
        </c:ser>
        <c:ser>
          <c:idx val="2"/>
          <c:order val="2"/>
          <c:tx>
            <c:strRef>
              <c:f>'1. Visualisation'!$D$9</c:f>
              <c:strCache>
                <c:ptCount val="1"/>
                <c:pt idx="0">
                  <c:v>US Gov 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Visualisation'!$D$10:$D$540</c:f>
              <c:numCache>
                <c:formatCode>0.00</c:formatCode>
                <c:ptCount val="531"/>
                <c:pt idx="0">
                  <c:v>100</c:v>
                </c:pt>
                <c:pt idx="1">
                  <c:v>100.53814713896459</c:v>
                </c:pt>
                <c:pt idx="2">
                  <c:v>100.06130790190736</c:v>
                </c:pt>
                <c:pt idx="3">
                  <c:v>99.911444141689373</c:v>
                </c:pt>
                <c:pt idx="4">
                  <c:v>99.69346049046321</c:v>
                </c:pt>
                <c:pt idx="5">
                  <c:v>99.734332425068118</c:v>
                </c:pt>
                <c:pt idx="6">
                  <c:v>99.741144414168943</c:v>
                </c:pt>
                <c:pt idx="7">
                  <c:v>99.863760217983653</c:v>
                </c:pt>
                <c:pt idx="8">
                  <c:v>99.850136239782017</c:v>
                </c:pt>
                <c:pt idx="9">
                  <c:v>99.863760217983653</c:v>
                </c:pt>
                <c:pt idx="10">
                  <c:v>99.782016348773837</c:v>
                </c:pt>
                <c:pt idx="11">
                  <c:v>99.659400544959126</c:v>
                </c:pt>
                <c:pt idx="12">
                  <c:v>99.448228882833789</c:v>
                </c:pt>
                <c:pt idx="13">
                  <c:v>99.659400544959126</c:v>
                </c:pt>
                <c:pt idx="14">
                  <c:v>99.564032697547688</c:v>
                </c:pt>
                <c:pt idx="15">
                  <c:v>99.747956403269754</c:v>
                </c:pt>
                <c:pt idx="16">
                  <c:v>99.564032697547688</c:v>
                </c:pt>
                <c:pt idx="17">
                  <c:v>99.604904632152596</c:v>
                </c:pt>
                <c:pt idx="18">
                  <c:v>99.734332425068118</c:v>
                </c:pt>
                <c:pt idx="19">
                  <c:v>99.911444141689373</c:v>
                </c:pt>
                <c:pt idx="20">
                  <c:v>100.149863760218</c:v>
                </c:pt>
                <c:pt idx="21">
                  <c:v>99.863760217983653</c:v>
                </c:pt>
                <c:pt idx="22">
                  <c:v>99.754768392370579</c:v>
                </c:pt>
                <c:pt idx="23">
                  <c:v>99.836512261580381</c:v>
                </c:pt>
                <c:pt idx="24">
                  <c:v>99.850136239782017</c:v>
                </c:pt>
                <c:pt idx="25">
                  <c:v>100.05449591280653</c:v>
                </c:pt>
                <c:pt idx="26">
                  <c:v>100.10899182561307</c:v>
                </c:pt>
                <c:pt idx="27">
                  <c:v>99.959128065395092</c:v>
                </c:pt>
                <c:pt idx="28">
                  <c:v>99.904632152588562</c:v>
                </c:pt>
                <c:pt idx="29">
                  <c:v>99.754768392370579</c:v>
                </c:pt>
                <c:pt idx="30">
                  <c:v>99.972752043596742</c:v>
                </c:pt>
                <c:pt idx="31">
                  <c:v>99.877384196185275</c:v>
                </c:pt>
                <c:pt idx="32">
                  <c:v>99.979564032697539</c:v>
                </c:pt>
                <c:pt idx="33">
                  <c:v>99.952316076294281</c:v>
                </c:pt>
                <c:pt idx="34">
                  <c:v>99.809264305177109</c:v>
                </c:pt>
                <c:pt idx="35">
                  <c:v>99.979564032697539</c:v>
                </c:pt>
                <c:pt idx="36">
                  <c:v>99.904632152588562</c:v>
                </c:pt>
                <c:pt idx="37">
                  <c:v>100.04768392370573</c:v>
                </c:pt>
                <c:pt idx="38">
                  <c:v>99.877384196185275</c:v>
                </c:pt>
                <c:pt idx="39">
                  <c:v>99.809264305177109</c:v>
                </c:pt>
                <c:pt idx="40">
                  <c:v>99.618528610354232</c:v>
                </c:pt>
                <c:pt idx="41">
                  <c:v>99.734332425068118</c:v>
                </c:pt>
                <c:pt idx="42">
                  <c:v>99.727520435967293</c:v>
                </c:pt>
                <c:pt idx="43">
                  <c:v>99.850136239782017</c:v>
                </c:pt>
                <c:pt idx="44">
                  <c:v>100.08855585831063</c:v>
                </c:pt>
                <c:pt idx="45">
                  <c:v>100.13623978201636</c:v>
                </c:pt>
                <c:pt idx="46">
                  <c:v>100.06811989100817</c:v>
                </c:pt>
                <c:pt idx="47">
                  <c:v>100.17711171662125</c:v>
                </c:pt>
                <c:pt idx="48">
                  <c:v>100.18392370572207</c:v>
                </c:pt>
                <c:pt idx="49">
                  <c:v>100.1158038147139</c:v>
                </c:pt>
                <c:pt idx="50">
                  <c:v>100.23841961852862</c:v>
                </c:pt>
                <c:pt idx="51">
                  <c:v>100.18392370572207</c:v>
                </c:pt>
                <c:pt idx="52">
                  <c:v>100.14305177111717</c:v>
                </c:pt>
                <c:pt idx="53">
                  <c:v>100.48365122615803</c:v>
                </c:pt>
                <c:pt idx="54">
                  <c:v>100.45640326975477</c:v>
                </c:pt>
                <c:pt idx="55">
                  <c:v>100.79700272479563</c:v>
                </c:pt>
                <c:pt idx="56">
                  <c:v>101.02861035422343</c:v>
                </c:pt>
                <c:pt idx="57">
                  <c:v>101.04904632152589</c:v>
                </c:pt>
                <c:pt idx="58">
                  <c:v>101.19891008174386</c:v>
                </c:pt>
                <c:pt idx="59">
                  <c:v>101.08310626702996</c:v>
                </c:pt>
                <c:pt idx="60">
                  <c:v>100.94005449591282</c:v>
                </c:pt>
                <c:pt idx="61">
                  <c:v>100.72207084468666</c:v>
                </c:pt>
                <c:pt idx="62">
                  <c:v>100.81062670299727</c:v>
                </c:pt>
                <c:pt idx="63">
                  <c:v>100.68801089918256</c:v>
                </c:pt>
                <c:pt idx="64">
                  <c:v>100.69482288828337</c:v>
                </c:pt>
                <c:pt idx="65">
                  <c:v>100.64032697547685</c:v>
                </c:pt>
                <c:pt idx="66">
                  <c:v>100.72888283378747</c:v>
                </c:pt>
                <c:pt idx="67">
                  <c:v>100.82425068119892</c:v>
                </c:pt>
                <c:pt idx="68">
                  <c:v>100.67438692098092</c:v>
                </c:pt>
                <c:pt idx="69">
                  <c:v>100.44277929155314</c:v>
                </c:pt>
                <c:pt idx="70">
                  <c:v>100.29291553133515</c:v>
                </c:pt>
                <c:pt idx="71">
                  <c:v>100.33378746594006</c:v>
                </c:pt>
                <c:pt idx="72">
                  <c:v>100.45640326975477</c:v>
                </c:pt>
                <c:pt idx="73">
                  <c:v>100.38147138964577</c:v>
                </c:pt>
                <c:pt idx="74">
                  <c:v>100.49727520435967</c:v>
                </c:pt>
                <c:pt idx="75">
                  <c:v>100.68801089918256</c:v>
                </c:pt>
                <c:pt idx="76">
                  <c:v>100.63351498637603</c:v>
                </c:pt>
                <c:pt idx="77">
                  <c:v>100.69482288828337</c:v>
                </c:pt>
                <c:pt idx="78">
                  <c:v>100.83106267029973</c:v>
                </c:pt>
                <c:pt idx="79">
                  <c:v>100.73569482288829</c:v>
                </c:pt>
                <c:pt idx="80">
                  <c:v>100.50408719346049</c:v>
                </c:pt>
                <c:pt idx="81">
                  <c:v>100.72888283378747</c:v>
                </c:pt>
                <c:pt idx="82">
                  <c:v>100.8991825613079</c:v>
                </c:pt>
                <c:pt idx="83">
                  <c:v>100.77656675749319</c:v>
                </c:pt>
                <c:pt idx="84">
                  <c:v>100.90599455040872</c:v>
                </c:pt>
                <c:pt idx="85">
                  <c:v>101.17847411444141</c:v>
                </c:pt>
                <c:pt idx="86">
                  <c:v>101.11716621253406</c:v>
                </c:pt>
                <c:pt idx="87">
                  <c:v>101.30108991825612</c:v>
                </c:pt>
                <c:pt idx="88">
                  <c:v>101.15803814713897</c:v>
                </c:pt>
                <c:pt idx="89">
                  <c:v>101.07629427792915</c:v>
                </c:pt>
                <c:pt idx="90">
                  <c:v>100.97411444141689</c:v>
                </c:pt>
                <c:pt idx="91">
                  <c:v>101.13079019073569</c:v>
                </c:pt>
                <c:pt idx="92">
                  <c:v>101.53950953678475</c:v>
                </c:pt>
                <c:pt idx="93">
                  <c:v>101.58719346049045</c:v>
                </c:pt>
                <c:pt idx="94">
                  <c:v>101.72343324250681</c:v>
                </c:pt>
                <c:pt idx="95">
                  <c:v>101.75068119891009</c:v>
                </c:pt>
                <c:pt idx="96">
                  <c:v>102.54768392370572</c:v>
                </c:pt>
                <c:pt idx="97">
                  <c:v>102.39782016348772</c:v>
                </c:pt>
                <c:pt idx="98">
                  <c:v>102.48637602179838</c:v>
                </c:pt>
                <c:pt idx="99">
                  <c:v>102.37738419618529</c:v>
                </c:pt>
                <c:pt idx="100">
                  <c:v>102.26158038147139</c:v>
                </c:pt>
                <c:pt idx="101">
                  <c:v>102.26839237057222</c:v>
                </c:pt>
                <c:pt idx="102">
                  <c:v>102.38419618528611</c:v>
                </c:pt>
                <c:pt idx="103">
                  <c:v>102.58174386920982</c:v>
                </c:pt>
                <c:pt idx="104">
                  <c:v>102.49999999999999</c:v>
                </c:pt>
                <c:pt idx="105">
                  <c:v>102.54768392370572</c:v>
                </c:pt>
                <c:pt idx="106">
                  <c:v>102.79291553133515</c:v>
                </c:pt>
                <c:pt idx="107">
                  <c:v>102.94277929155314</c:v>
                </c:pt>
                <c:pt idx="108">
                  <c:v>102.90190735694821</c:v>
                </c:pt>
                <c:pt idx="109">
                  <c:v>102.98365122615805</c:v>
                </c:pt>
                <c:pt idx="110">
                  <c:v>102.68392370572208</c:v>
                </c:pt>
                <c:pt idx="111">
                  <c:v>102.89509536784742</c:v>
                </c:pt>
                <c:pt idx="112">
                  <c:v>102.86103542234332</c:v>
                </c:pt>
                <c:pt idx="113">
                  <c:v>103.05858310626704</c:v>
                </c:pt>
                <c:pt idx="114">
                  <c:v>102.60217983651225</c:v>
                </c:pt>
                <c:pt idx="115">
                  <c:v>102.49318801089917</c:v>
                </c:pt>
                <c:pt idx="116">
                  <c:v>102.66348773841962</c:v>
                </c:pt>
                <c:pt idx="117">
                  <c:v>102.45912806539511</c:v>
                </c:pt>
                <c:pt idx="118">
                  <c:v>102.56811989100818</c:v>
                </c:pt>
                <c:pt idx="119">
                  <c:v>102.42506811989101</c:v>
                </c:pt>
                <c:pt idx="120">
                  <c:v>102.63623978201635</c:v>
                </c:pt>
                <c:pt idx="121">
                  <c:v>102.8133514986376</c:v>
                </c:pt>
                <c:pt idx="122">
                  <c:v>102.75885558583107</c:v>
                </c:pt>
                <c:pt idx="123">
                  <c:v>102.64305177111717</c:v>
                </c:pt>
                <c:pt idx="124">
                  <c:v>102.67711171662125</c:v>
                </c:pt>
                <c:pt idx="125">
                  <c:v>102.52724795640327</c:v>
                </c:pt>
                <c:pt idx="126">
                  <c:v>102.60899182561307</c:v>
                </c:pt>
                <c:pt idx="127">
                  <c:v>102.55449591280654</c:v>
                </c:pt>
                <c:pt idx="128">
                  <c:v>102.49999999999999</c:v>
                </c:pt>
                <c:pt idx="129">
                  <c:v>103.22888283378747</c:v>
                </c:pt>
                <c:pt idx="130">
                  <c:v>103.79427792915533</c:v>
                </c:pt>
                <c:pt idx="131">
                  <c:v>103.74659400544959</c:v>
                </c:pt>
                <c:pt idx="132">
                  <c:v>103.92370572207084</c:v>
                </c:pt>
                <c:pt idx="133">
                  <c:v>103.77384196185287</c:v>
                </c:pt>
                <c:pt idx="134">
                  <c:v>103.95776566757493</c:v>
                </c:pt>
                <c:pt idx="135">
                  <c:v>103.5558583106267</c:v>
                </c:pt>
                <c:pt idx="136">
                  <c:v>103.87602179836513</c:v>
                </c:pt>
                <c:pt idx="137">
                  <c:v>104.141689373297</c:v>
                </c:pt>
                <c:pt idx="138">
                  <c:v>103.9850136239782</c:v>
                </c:pt>
                <c:pt idx="139">
                  <c:v>104.09400544959129</c:v>
                </c:pt>
                <c:pt idx="140">
                  <c:v>103.93732970027247</c:v>
                </c:pt>
                <c:pt idx="141">
                  <c:v>103.82152588555857</c:v>
                </c:pt>
                <c:pt idx="142">
                  <c:v>104.0599455040872</c:v>
                </c:pt>
                <c:pt idx="143">
                  <c:v>104.216621253406</c:v>
                </c:pt>
                <c:pt idx="144">
                  <c:v>104.31880108991827</c:v>
                </c:pt>
                <c:pt idx="145">
                  <c:v>104.14850136239781</c:v>
                </c:pt>
                <c:pt idx="146">
                  <c:v>104.44822888283379</c:v>
                </c:pt>
                <c:pt idx="147">
                  <c:v>104.55722070844686</c:v>
                </c:pt>
                <c:pt idx="148">
                  <c:v>104.04632152588556</c:v>
                </c:pt>
                <c:pt idx="149">
                  <c:v>103.83514986376021</c:v>
                </c:pt>
                <c:pt idx="150">
                  <c:v>103.48092643051771</c:v>
                </c:pt>
                <c:pt idx="151">
                  <c:v>103.38555858310627</c:v>
                </c:pt>
                <c:pt idx="152">
                  <c:v>103.1267029972752</c:v>
                </c:pt>
                <c:pt idx="153">
                  <c:v>102.9291553133515</c:v>
                </c:pt>
                <c:pt idx="154">
                  <c:v>103.08583106267031</c:v>
                </c:pt>
                <c:pt idx="155">
                  <c:v>103.07901907356948</c:v>
                </c:pt>
                <c:pt idx="156">
                  <c:v>103.11989100817438</c:v>
                </c:pt>
                <c:pt idx="157">
                  <c:v>103.3923705722071</c:v>
                </c:pt>
                <c:pt idx="158">
                  <c:v>103.7057220708447</c:v>
                </c:pt>
                <c:pt idx="159">
                  <c:v>103.31743869209808</c:v>
                </c:pt>
                <c:pt idx="160">
                  <c:v>103.46049046321527</c:v>
                </c:pt>
                <c:pt idx="161">
                  <c:v>103.52179836512261</c:v>
                </c:pt>
                <c:pt idx="162">
                  <c:v>104.12125340599454</c:v>
                </c:pt>
                <c:pt idx="163">
                  <c:v>104.4209809264305</c:v>
                </c:pt>
                <c:pt idx="164">
                  <c:v>104.79564032697549</c:v>
                </c:pt>
                <c:pt idx="165">
                  <c:v>104.55040871934604</c:v>
                </c:pt>
                <c:pt idx="166">
                  <c:v>104.67302452316076</c:v>
                </c:pt>
                <c:pt idx="167">
                  <c:v>104.44141689373296</c:v>
                </c:pt>
                <c:pt idx="168">
                  <c:v>104.14850136239781</c:v>
                </c:pt>
                <c:pt idx="169">
                  <c:v>103.84877384196184</c:v>
                </c:pt>
                <c:pt idx="170">
                  <c:v>103.63760217983651</c:v>
                </c:pt>
                <c:pt idx="171">
                  <c:v>103.77384196185287</c:v>
                </c:pt>
                <c:pt idx="172">
                  <c:v>103.7125340599455</c:v>
                </c:pt>
                <c:pt idx="173">
                  <c:v>103.63079019073569</c:v>
                </c:pt>
                <c:pt idx="174">
                  <c:v>103.67847411444143</c:v>
                </c:pt>
                <c:pt idx="175">
                  <c:v>103.7057220708447</c:v>
                </c:pt>
                <c:pt idx="176">
                  <c:v>103.68528610354224</c:v>
                </c:pt>
                <c:pt idx="177">
                  <c:v>103.33787465940054</c:v>
                </c:pt>
                <c:pt idx="178">
                  <c:v>103.37193460490464</c:v>
                </c:pt>
                <c:pt idx="179">
                  <c:v>103.45367847411444</c:v>
                </c:pt>
                <c:pt idx="180">
                  <c:v>103.93732970027247</c:v>
                </c:pt>
                <c:pt idx="181">
                  <c:v>103.77384196185287</c:v>
                </c:pt>
                <c:pt idx="182">
                  <c:v>103.57629427792916</c:v>
                </c:pt>
                <c:pt idx="183">
                  <c:v>103.29700272479565</c:v>
                </c:pt>
                <c:pt idx="184">
                  <c:v>103.4741144414169</c:v>
                </c:pt>
                <c:pt idx="185">
                  <c:v>103.0108991825613</c:v>
                </c:pt>
                <c:pt idx="186">
                  <c:v>103.03133514986375</c:v>
                </c:pt>
                <c:pt idx="187">
                  <c:v>102.97683923705722</c:v>
                </c:pt>
                <c:pt idx="188">
                  <c:v>103.08583106267031</c:v>
                </c:pt>
                <c:pt idx="189">
                  <c:v>103.26294277929155</c:v>
                </c:pt>
                <c:pt idx="190">
                  <c:v>103.48092643051771</c:v>
                </c:pt>
                <c:pt idx="191">
                  <c:v>103.37874659400545</c:v>
                </c:pt>
                <c:pt idx="192">
                  <c:v>103.4741144414169</c:v>
                </c:pt>
                <c:pt idx="193">
                  <c:v>103.49455040871935</c:v>
                </c:pt>
                <c:pt idx="194">
                  <c:v>103.65803814713897</c:v>
                </c:pt>
                <c:pt idx="195">
                  <c:v>103.52861035422343</c:v>
                </c:pt>
                <c:pt idx="196">
                  <c:v>103.46049046321527</c:v>
                </c:pt>
                <c:pt idx="197">
                  <c:v>103.5149863760218</c:v>
                </c:pt>
                <c:pt idx="198">
                  <c:v>103.59673024523161</c:v>
                </c:pt>
                <c:pt idx="199">
                  <c:v>103.41961852861034</c:v>
                </c:pt>
                <c:pt idx="200">
                  <c:v>103.30381471389644</c:v>
                </c:pt>
                <c:pt idx="201">
                  <c:v>103.80108991825614</c:v>
                </c:pt>
                <c:pt idx="202">
                  <c:v>103.49455040871935</c:v>
                </c:pt>
                <c:pt idx="203">
                  <c:v>103.44686648501363</c:v>
                </c:pt>
                <c:pt idx="204">
                  <c:v>103.2425068119891</c:v>
                </c:pt>
                <c:pt idx="205">
                  <c:v>103.25613079019074</c:v>
                </c:pt>
                <c:pt idx="206">
                  <c:v>103.20163487738418</c:v>
                </c:pt>
                <c:pt idx="207">
                  <c:v>103.36512261580381</c:v>
                </c:pt>
                <c:pt idx="208">
                  <c:v>103.00408719346048</c:v>
                </c:pt>
                <c:pt idx="209">
                  <c:v>103.33106267029973</c:v>
                </c:pt>
                <c:pt idx="210">
                  <c:v>103.07901907356948</c:v>
                </c:pt>
                <c:pt idx="211">
                  <c:v>103.11989100817438</c:v>
                </c:pt>
                <c:pt idx="212">
                  <c:v>103.02452316076294</c:v>
                </c:pt>
                <c:pt idx="213">
                  <c:v>103.11989100817438</c:v>
                </c:pt>
                <c:pt idx="214">
                  <c:v>103.07901907356948</c:v>
                </c:pt>
                <c:pt idx="215">
                  <c:v>102.98365122615805</c:v>
                </c:pt>
                <c:pt idx="216">
                  <c:v>103.1267029972752</c:v>
                </c:pt>
                <c:pt idx="217">
                  <c:v>103.3242506811989</c:v>
                </c:pt>
                <c:pt idx="218">
                  <c:v>103.33787465940054</c:v>
                </c:pt>
                <c:pt idx="219">
                  <c:v>103.29019073569484</c:v>
                </c:pt>
                <c:pt idx="220">
                  <c:v>103.46730245231608</c:v>
                </c:pt>
                <c:pt idx="221">
                  <c:v>103.81471389645776</c:v>
                </c:pt>
                <c:pt idx="222">
                  <c:v>103.72615803814713</c:v>
                </c:pt>
                <c:pt idx="223">
                  <c:v>103.69209809264306</c:v>
                </c:pt>
                <c:pt idx="224">
                  <c:v>103.49455040871935</c:v>
                </c:pt>
                <c:pt idx="225">
                  <c:v>103.53542234332424</c:v>
                </c:pt>
                <c:pt idx="226">
                  <c:v>103.59673024523161</c:v>
                </c:pt>
                <c:pt idx="227">
                  <c:v>103.54223433242507</c:v>
                </c:pt>
                <c:pt idx="228">
                  <c:v>103.63760217983651</c:v>
                </c:pt>
                <c:pt idx="229">
                  <c:v>103.73297002724794</c:v>
                </c:pt>
                <c:pt idx="230">
                  <c:v>103.64441416893733</c:v>
                </c:pt>
                <c:pt idx="231">
                  <c:v>103.61035422343323</c:v>
                </c:pt>
                <c:pt idx="232">
                  <c:v>103.86239782016349</c:v>
                </c:pt>
                <c:pt idx="233">
                  <c:v>103.86239782016349</c:v>
                </c:pt>
                <c:pt idx="234">
                  <c:v>103.95095367847411</c:v>
                </c:pt>
                <c:pt idx="235">
                  <c:v>104.1757493188011</c:v>
                </c:pt>
                <c:pt idx="236">
                  <c:v>104.4550408719346</c:v>
                </c:pt>
                <c:pt idx="237">
                  <c:v>104.32561307901906</c:v>
                </c:pt>
                <c:pt idx="238">
                  <c:v>104.54359673024523</c:v>
                </c:pt>
                <c:pt idx="239">
                  <c:v>104.6866485013624</c:v>
                </c:pt>
                <c:pt idx="240">
                  <c:v>104.91144414168939</c:v>
                </c:pt>
                <c:pt idx="241">
                  <c:v>104.83651226158037</c:v>
                </c:pt>
                <c:pt idx="242">
                  <c:v>104.49591280653951</c:v>
                </c:pt>
                <c:pt idx="243">
                  <c:v>104.3392370572207</c:v>
                </c:pt>
                <c:pt idx="244">
                  <c:v>104.31880108991827</c:v>
                </c:pt>
                <c:pt idx="245">
                  <c:v>104.56403269754769</c:v>
                </c:pt>
                <c:pt idx="246">
                  <c:v>104.70708446866486</c:v>
                </c:pt>
                <c:pt idx="247">
                  <c:v>104.52997275204359</c:v>
                </c:pt>
                <c:pt idx="248">
                  <c:v>104.38010899182561</c:v>
                </c:pt>
                <c:pt idx="249">
                  <c:v>104.39373297002726</c:v>
                </c:pt>
                <c:pt idx="250">
                  <c:v>104.50272479564033</c:v>
                </c:pt>
                <c:pt idx="251">
                  <c:v>104.59128065395096</c:v>
                </c:pt>
                <c:pt idx="252">
                  <c:v>104.50953678474116</c:v>
                </c:pt>
                <c:pt idx="253">
                  <c:v>104.67302452316076</c:v>
                </c:pt>
                <c:pt idx="254">
                  <c:v>104.89100817438693</c:v>
                </c:pt>
                <c:pt idx="255">
                  <c:v>105.31335149863762</c:v>
                </c:pt>
                <c:pt idx="256">
                  <c:v>105.58583106267029</c:v>
                </c:pt>
                <c:pt idx="257">
                  <c:v>105.70844686648502</c:v>
                </c:pt>
                <c:pt idx="258">
                  <c:v>105.79019073569482</c:v>
                </c:pt>
                <c:pt idx="259">
                  <c:v>106.61444141689374</c:v>
                </c:pt>
                <c:pt idx="260">
                  <c:v>106.82561307901908</c:v>
                </c:pt>
                <c:pt idx="261">
                  <c:v>107.22070844686648</c:v>
                </c:pt>
                <c:pt idx="262">
                  <c:v>107.39100817438691</c:v>
                </c:pt>
                <c:pt idx="263">
                  <c:v>107.59536784741144</c:v>
                </c:pt>
                <c:pt idx="264">
                  <c:v>108.09945504087193</c:v>
                </c:pt>
                <c:pt idx="265">
                  <c:v>108.58991825613077</c:v>
                </c:pt>
                <c:pt idx="266">
                  <c:v>107.79972752043597</c:v>
                </c:pt>
                <c:pt idx="267">
                  <c:v>107.64986376021798</c:v>
                </c:pt>
                <c:pt idx="268">
                  <c:v>107.8133514986376</c:v>
                </c:pt>
                <c:pt idx="269">
                  <c:v>107.41144414168937</c:v>
                </c:pt>
                <c:pt idx="270">
                  <c:v>108.25613079019074</c:v>
                </c:pt>
                <c:pt idx="271">
                  <c:v>107.58855585831061</c:v>
                </c:pt>
                <c:pt idx="272">
                  <c:v>106.89373297002724</c:v>
                </c:pt>
                <c:pt idx="273">
                  <c:v>107.52043596730245</c:v>
                </c:pt>
                <c:pt idx="274">
                  <c:v>108.1267029972752</c:v>
                </c:pt>
                <c:pt idx="275">
                  <c:v>108.8283378746594</c:v>
                </c:pt>
                <c:pt idx="276">
                  <c:v>108.41961852861036</c:v>
                </c:pt>
                <c:pt idx="277">
                  <c:v>108.56267029972753</c:v>
                </c:pt>
                <c:pt idx="278">
                  <c:v>108.63760217983651</c:v>
                </c:pt>
                <c:pt idx="279">
                  <c:v>108.7125340599455</c:v>
                </c:pt>
                <c:pt idx="280">
                  <c:v>109.15531335149863</c:v>
                </c:pt>
                <c:pt idx="281">
                  <c:v>109.16893732970027</c:v>
                </c:pt>
                <c:pt idx="282">
                  <c:v>109.33242506811989</c:v>
                </c:pt>
                <c:pt idx="283">
                  <c:v>109.26430517711172</c:v>
                </c:pt>
                <c:pt idx="284">
                  <c:v>108.99863760217983</c:v>
                </c:pt>
                <c:pt idx="285">
                  <c:v>108.8283378746594</c:v>
                </c:pt>
                <c:pt idx="286">
                  <c:v>108.9100817438692</c:v>
                </c:pt>
                <c:pt idx="287">
                  <c:v>109.16212534059946</c:v>
                </c:pt>
                <c:pt idx="288">
                  <c:v>109.0599455040872</c:v>
                </c:pt>
                <c:pt idx="289">
                  <c:v>109.141689373297</c:v>
                </c:pt>
                <c:pt idx="290">
                  <c:v>109.47547683923706</c:v>
                </c:pt>
                <c:pt idx="291">
                  <c:v>109.4550408719346</c:v>
                </c:pt>
                <c:pt idx="292">
                  <c:v>109.40054495912806</c:v>
                </c:pt>
                <c:pt idx="293">
                  <c:v>109.46866485013625</c:v>
                </c:pt>
                <c:pt idx="294">
                  <c:v>109.3392370572207</c:v>
                </c:pt>
                <c:pt idx="295">
                  <c:v>109.30517711171662</c:v>
                </c:pt>
                <c:pt idx="296">
                  <c:v>109.1757493188011</c:v>
                </c:pt>
                <c:pt idx="297">
                  <c:v>109.32561307901906</c:v>
                </c:pt>
                <c:pt idx="298">
                  <c:v>109.35286103542235</c:v>
                </c:pt>
                <c:pt idx="299">
                  <c:v>109.41416893732969</c:v>
                </c:pt>
                <c:pt idx="300">
                  <c:v>109.36648501362399</c:v>
                </c:pt>
                <c:pt idx="301">
                  <c:v>109.32561307901906</c:v>
                </c:pt>
                <c:pt idx="302">
                  <c:v>109.29836512261582</c:v>
                </c:pt>
                <c:pt idx="303">
                  <c:v>109.65940054495913</c:v>
                </c:pt>
                <c:pt idx="304">
                  <c:v>109.38692098092643</c:v>
                </c:pt>
                <c:pt idx="305">
                  <c:v>109.4891008174387</c:v>
                </c:pt>
                <c:pt idx="306">
                  <c:v>109.58446866485015</c:v>
                </c:pt>
                <c:pt idx="307">
                  <c:v>109.65258855585832</c:v>
                </c:pt>
                <c:pt idx="308">
                  <c:v>109.32561307901906</c:v>
                </c:pt>
                <c:pt idx="309">
                  <c:v>109.46866485013625</c:v>
                </c:pt>
                <c:pt idx="310">
                  <c:v>109.55040871934605</c:v>
                </c:pt>
                <c:pt idx="311">
                  <c:v>109.52316076294278</c:v>
                </c:pt>
                <c:pt idx="312">
                  <c:v>109.48228882833789</c:v>
                </c:pt>
                <c:pt idx="313">
                  <c:v>109.53678474114442</c:v>
                </c:pt>
                <c:pt idx="314">
                  <c:v>109.51634877384195</c:v>
                </c:pt>
                <c:pt idx="315">
                  <c:v>109.70708446866485</c:v>
                </c:pt>
                <c:pt idx="316">
                  <c:v>109.61852861035422</c:v>
                </c:pt>
                <c:pt idx="317">
                  <c:v>109.38010899182562</c:v>
                </c:pt>
                <c:pt idx="318">
                  <c:v>109.29836512261582</c:v>
                </c:pt>
                <c:pt idx="319">
                  <c:v>109.11444141689373</c:v>
                </c:pt>
                <c:pt idx="320">
                  <c:v>109.30517711171662</c:v>
                </c:pt>
                <c:pt idx="321">
                  <c:v>109.60490463215258</c:v>
                </c:pt>
                <c:pt idx="322">
                  <c:v>109.6866485013624</c:v>
                </c:pt>
                <c:pt idx="323">
                  <c:v>109.59809264305179</c:v>
                </c:pt>
                <c:pt idx="324">
                  <c:v>109.52316076294278</c:v>
                </c:pt>
                <c:pt idx="325">
                  <c:v>109.55040871934605</c:v>
                </c:pt>
                <c:pt idx="326">
                  <c:v>109.59128065395096</c:v>
                </c:pt>
                <c:pt idx="327">
                  <c:v>109.5708446866485</c:v>
                </c:pt>
                <c:pt idx="328">
                  <c:v>109.61852861035422</c:v>
                </c:pt>
                <c:pt idx="329">
                  <c:v>109.65258855585832</c:v>
                </c:pt>
                <c:pt idx="330">
                  <c:v>109.65940054495913</c:v>
                </c:pt>
                <c:pt idx="331">
                  <c:v>109.85694822888283</c:v>
                </c:pt>
                <c:pt idx="332">
                  <c:v>109.85013623978202</c:v>
                </c:pt>
                <c:pt idx="333">
                  <c:v>109.51634877384195</c:v>
                </c:pt>
                <c:pt idx="334">
                  <c:v>109.60490463215258</c:v>
                </c:pt>
                <c:pt idx="335">
                  <c:v>109.55040871934605</c:v>
                </c:pt>
                <c:pt idx="336">
                  <c:v>109.59809264305179</c:v>
                </c:pt>
                <c:pt idx="337">
                  <c:v>109.62534059945503</c:v>
                </c:pt>
                <c:pt idx="338">
                  <c:v>109.70027247956405</c:v>
                </c:pt>
                <c:pt idx="339">
                  <c:v>109.59809264305179</c:v>
                </c:pt>
                <c:pt idx="340">
                  <c:v>109.66621253405995</c:v>
                </c:pt>
                <c:pt idx="341">
                  <c:v>109.65258855585832</c:v>
                </c:pt>
                <c:pt idx="342">
                  <c:v>109.69346049046322</c:v>
                </c:pt>
                <c:pt idx="343">
                  <c:v>109.63896457765668</c:v>
                </c:pt>
                <c:pt idx="344">
                  <c:v>109.70708446866485</c:v>
                </c:pt>
                <c:pt idx="345">
                  <c:v>109.70027247956405</c:v>
                </c:pt>
                <c:pt idx="346">
                  <c:v>109.70708446866485</c:v>
                </c:pt>
                <c:pt idx="347">
                  <c:v>109.63896457765668</c:v>
                </c:pt>
                <c:pt idx="348">
                  <c:v>109.75476839237058</c:v>
                </c:pt>
                <c:pt idx="349">
                  <c:v>109.81607629427792</c:v>
                </c:pt>
                <c:pt idx="350">
                  <c:v>109.90463215258856</c:v>
                </c:pt>
                <c:pt idx="351">
                  <c:v>109.93188010899182</c:v>
                </c:pt>
                <c:pt idx="352">
                  <c:v>110.04768392370572</c:v>
                </c:pt>
                <c:pt idx="353">
                  <c:v>109.94550408719346</c:v>
                </c:pt>
                <c:pt idx="354">
                  <c:v>109.97275204359673</c:v>
                </c:pt>
                <c:pt idx="355">
                  <c:v>109.87738419618529</c:v>
                </c:pt>
                <c:pt idx="356">
                  <c:v>109.62534059945503</c:v>
                </c:pt>
                <c:pt idx="357">
                  <c:v>109.62534059945503</c:v>
                </c:pt>
                <c:pt idx="358">
                  <c:v>109.52997275204359</c:v>
                </c:pt>
                <c:pt idx="359">
                  <c:v>109.67983651226159</c:v>
                </c:pt>
                <c:pt idx="360">
                  <c:v>109.70708446866485</c:v>
                </c:pt>
                <c:pt idx="361">
                  <c:v>109.72070844686648</c:v>
                </c:pt>
                <c:pt idx="362">
                  <c:v>109.75476839237058</c:v>
                </c:pt>
                <c:pt idx="363">
                  <c:v>109.67983651226159</c:v>
                </c:pt>
                <c:pt idx="364">
                  <c:v>109.64577656675749</c:v>
                </c:pt>
                <c:pt idx="365">
                  <c:v>109.64577656675749</c:v>
                </c:pt>
                <c:pt idx="366">
                  <c:v>109.57765667574932</c:v>
                </c:pt>
                <c:pt idx="367">
                  <c:v>109.78882833787466</c:v>
                </c:pt>
                <c:pt idx="368">
                  <c:v>109.81607629427792</c:v>
                </c:pt>
                <c:pt idx="369">
                  <c:v>109.80926430517709</c:v>
                </c:pt>
                <c:pt idx="370">
                  <c:v>109.88419618528611</c:v>
                </c:pt>
                <c:pt idx="371">
                  <c:v>109.74114441416893</c:v>
                </c:pt>
                <c:pt idx="372">
                  <c:v>109.72752043596729</c:v>
                </c:pt>
                <c:pt idx="373">
                  <c:v>109.77520435967303</c:v>
                </c:pt>
                <c:pt idx="374">
                  <c:v>109.79564032697549</c:v>
                </c:pt>
                <c:pt idx="375">
                  <c:v>109.76839237057222</c:v>
                </c:pt>
                <c:pt idx="376">
                  <c:v>109.75476839237058</c:v>
                </c:pt>
                <c:pt idx="377">
                  <c:v>109.76839237057222</c:v>
                </c:pt>
                <c:pt idx="378">
                  <c:v>109.76839237057222</c:v>
                </c:pt>
                <c:pt idx="379">
                  <c:v>109.81607629427792</c:v>
                </c:pt>
                <c:pt idx="380">
                  <c:v>109.76839237057222</c:v>
                </c:pt>
                <c:pt idx="381">
                  <c:v>109.78201634877385</c:v>
                </c:pt>
                <c:pt idx="382">
                  <c:v>109.81607629427792</c:v>
                </c:pt>
                <c:pt idx="383">
                  <c:v>109.87057220708448</c:v>
                </c:pt>
                <c:pt idx="384">
                  <c:v>109.79564032697549</c:v>
                </c:pt>
                <c:pt idx="385">
                  <c:v>109.88419618528611</c:v>
                </c:pt>
                <c:pt idx="386">
                  <c:v>109.65258855585832</c:v>
                </c:pt>
                <c:pt idx="387">
                  <c:v>109.67983651226159</c:v>
                </c:pt>
                <c:pt idx="388">
                  <c:v>109.5708446866485</c:v>
                </c:pt>
                <c:pt idx="389">
                  <c:v>109.65940054495913</c:v>
                </c:pt>
                <c:pt idx="390">
                  <c:v>109.62534059945503</c:v>
                </c:pt>
                <c:pt idx="391">
                  <c:v>109.76839237057222</c:v>
                </c:pt>
                <c:pt idx="392">
                  <c:v>109.76839237057222</c:v>
                </c:pt>
                <c:pt idx="393">
                  <c:v>109.72752043596729</c:v>
                </c:pt>
                <c:pt idx="394">
                  <c:v>109.65258855585832</c:v>
                </c:pt>
                <c:pt idx="395">
                  <c:v>109.61852861035422</c:v>
                </c:pt>
                <c:pt idx="396">
                  <c:v>109.57765667574932</c:v>
                </c:pt>
                <c:pt idx="397">
                  <c:v>109.4891008174387</c:v>
                </c:pt>
                <c:pt idx="398">
                  <c:v>109.58446866485015</c:v>
                </c:pt>
                <c:pt idx="399">
                  <c:v>109.65258855585832</c:v>
                </c:pt>
                <c:pt idx="400">
                  <c:v>109.65940054495913</c:v>
                </c:pt>
                <c:pt idx="401">
                  <c:v>109.55722070844686</c:v>
                </c:pt>
                <c:pt idx="402">
                  <c:v>109.51634877384195</c:v>
                </c:pt>
                <c:pt idx="403">
                  <c:v>109.51634877384195</c:v>
                </c:pt>
                <c:pt idx="404">
                  <c:v>109.46185286103542</c:v>
                </c:pt>
                <c:pt idx="405">
                  <c:v>109.74114441416893</c:v>
                </c:pt>
                <c:pt idx="406">
                  <c:v>109.67983651226159</c:v>
                </c:pt>
                <c:pt idx="407">
                  <c:v>109.56403269754769</c:v>
                </c:pt>
                <c:pt idx="408">
                  <c:v>109.23024523160763</c:v>
                </c:pt>
                <c:pt idx="409">
                  <c:v>109.1757493188011</c:v>
                </c:pt>
                <c:pt idx="410">
                  <c:v>109.20980926430516</c:v>
                </c:pt>
                <c:pt idx="411">
                  <c:v>109.42779291553133</c:v>
                </c:pt>
                <c:pt idx="412">
                  <c:v>109.40735694822888</c:v>
                </c:pt>
                <c:pt idx="413">
                  <c:v>109.38692098092643</c:v>
                </c:pt>
                <c:pt idx="414">
                  <c:v>109.46866485013625</c:v>
                </c:pt>
                <c:pt idx="415">
                  <c:v>109.42098092643052</c:v>
                </c:pt>
                <c:pt idx="416">
                  <c:v>109.47547683923706</c:v>
                </c:pt>
                <c:pt idx="417">
                  <c:v>109.51634877384195</c:v>
                </c:pt>
                <c:pt idx="418">
                  <c:v>109.47547683923706</c:v>
                </c:pt>
                <c:pt idx="419">
                  <c:v>109.47547683923706</c:v>
                </c:pt>
                <c:pt idx="420">
                  <c:v>109.4891008174387</c:v>
                </c:pt>
                <c:pt idx="421">
                  <c:v>109.59809264305179</c:v>
                </c:pt>
                <c:pt idx="422">
                  <c:v>109.33242506811989</c:v>
                </c:pt>
                <c:pt idx="423">
                  <c:v>109.3732970027248</c:v>
                </c:pt>
                <c:pt idx="424">
                  <c:v>109.44822888283379</c:v>
                </c:pt>
                <c:pt idx="425">
                  <c:v>109.40054495912806</c:v>
                </c:pt>
                <c:pt idx="426">
                  <c:v>109.51634877384195</c:v>
                </c:pt>
                <c:pt idx="427">
                  <c:v>109.51634877384195</c:v>
                </c:pt>
                <c:pt idx="428">
                  <c:v>109.44822888283379</c:v>
                </c:pt>
                <c:pt idx="429">
                  <c:v>109.56403269754769</c:v>
                </c:pt>
                <c:pt idx="430">
                  <c:v>109.67302452316076</c:v>
                </c:pt>
                <c:pt idx="431">
                  <c:v>109.67302452316076</c:v>
                </c:pt>
                <c:pt idx="432">
                  <c:v>109.61171662125339</c:v>
                </c:pt>
                <c:pt idx="433">
                  <c:v>109.63896457765668</c:v>
                </c:pt>
                <c:pt idx="434">
                  <c:v>109.60490463215258</c:v>
                </c:pt>
                <c:pt idx="435">
                  <c:v>109.59809264305179</c:v>
                </c:pt>
                <c:pt idx="436">
                  <c:v>109.58446866485015</c:v>
                </c:pt>
                <c:pt idx="437">
                  <c:v>109.65940054495913</c:v>
                </c:pt>
                <c:pt idx="438">
                  <c:v>109.63215258855585</c:v>
                </c:pt>
                <c:pt idx="439">
                  <c:v>109.67302452316076</c:v>
                </c:pt>
                <c:pt idx="440">
                  <c:v>109.67983651226159</c:v>
                </c:pt>
                <c:pt idx="441">
                  <c:v>109.70027247956405</c:v>
                </c:pt>
                <c:pt idx="442">
                  <c:v>109.74114441416893</c:v>
                </c:pt>
                <c:pt idx="443">
                  <c:v>110.04087193460489</c:v>
                </c:pt>
                <c:pt idx="444">
                  <c:v>109.93188010899182</c:v>
                </c:pt>
                <c:pt idx="445">
                  <c:v>109.67983651226159</c:v>
                </c:pt>
                <c:pt idx="446">
                  <c:v>109.61171662125339</c:v>
                </c:pt>
                <c:pt idx="447">
                  <c:v>109.50953678474113</c:v>
                </c:pt>
                <c:pt idx="448">
                  <c:v>109.44141689373296</c:v>
                </c:pt>
                <c:pt idx="449">
                  <c:v>109.41416893732969</c:v>
                </c:pt>
                <c:pt idx="450">
                  <c:v>109.52997275204359</c:v>
                </c:pt>
                <c:pt idx="451">
                  <c:v>109.49591280653952</c:v>
                </c:pt>
                <c:pt idx="452">
                  <c:v>109.61852861035422</c:v>
                </c:pt>
                <c:pt idx="453">
                  <c:v>109.65940054495913</c:v>
                </c:pt>
                <c:pt idx="454">
                  <c:v>109.66621253405995</c:v>
                </c:pt>
                <c:pt idx="455">
                  <c:v>109.67302452316076</c:v>
                </c:pt>
                <c:pt idx="456">
                  <c:v>109.72752043596729</c:v>
                </c:pt>
                <c:pt idx="457">
                  <c:v>109.82970027247956</c:v>
                </c:pt>
                <c:pt idx="458">
                  <c:v>109.82288828337875</c:v>
                </c:pt>
                <c:pt idx="459">
                  <c:v>109.88419618528611</c:v>
                </c:pt>
                <c:pt idx="460">
                  <c:v>109.8024523160763</c:v>
                </c:pt>
                <c:pt idx="461">
                  <c:v>109.75476839237058</c:v>
                </c:pt>
                <c:pt idx="462">
                  <c:v>109.83651226158038</c:v>
                </c:pt>
                <c:pt idx="463">
                  <c:v>109.75476839237058</c:v>
                </c:pt>
                <c:pt idx="464">
                  <c:v>109.69346049046322</c:v>
                </c:pt>
                <c:pt idx="465">
                  <c:v>109.70708446866485</c:v>
                </c:pt>
                <c:pt idx="466">
                  <c:v>109.6866485013624</c:v>
                </c:pt>
                <c:pt idx="467">
                  <c:v>109.63896457765668</c:v>
                </c:pt>
                <c:pt idx="468">
                  <c:v>109.64577656675749</c:v>
                </c:pt>
                <c:pt idx="469">
                  <c:v>109.73433242506812</c:v>
                </c:pt>
                <c:pt idx="470">
                  <c:v>109.72752043596729</c:v>
                </c:pt>
                <c:pt idx="471">
                  <c:v>109.63896457765668</c:v>
                </c:pt>
                <c:pt idx="472">
                  <c:v>109.33242506811989</c:v>
                </c:pt>
                <c:pt idx="473">
                  <c:v>109.34604904632153</c:v>
                </c:pt>
                <c:pt idx="474">
                  <c:v>109.40735694822888</c:v>
                </c:pt>
                <c:pt idx="475">
                  <c:v>109.29836512261582</c:v>
                </c:pt>
                <c:pt idx="476">
                  <c:v>109.23024523160763</c:v>
                </c:pt>
                <c:pt idx="477">
                  <c:v>109.29836512261582</c:v>
                </c:pt>
                <c:pt idx="478">
                  <c:v>109.16893732970027</c:v>
                </c:pt>
                <c:pt idx="479">
                  <c:v>108.41280653950953</c:v>
                </c:pt>
                <c:pt idx="480">
                  <c:v>108.48092643051773</c:v>
                </c:pt>
                <c:pt idx="481">
                  <c:v>108.77384196185287</c:v>
                </c:pt>
                <c:pt idx="482">
                  <c:v>108.93732970027247</c:v>
                </c:pt>
                <c:pt idx="483">
                  <c:v>108.7125340599455</c:v>
                </c:pt>
                <c:pt idx="484">
                  <c:v>108.5149863760218</c:v>
                </c:pt>
                <c:pt idx="485">
                  <c:v>108.49455040871933</c:v>
                </c:pt>
                <c:pt idx="486">
                  <c:v>108.22888283378747</c:v>
                </c:pt>
                <c:pt idx="487">
                  <c:v>108.35149863760219</c:v>
                </c:pt>
                <c:pt idx="488">
                  <c:v>108.4741144414169</c:v>
                </c:pt>
                <c:pt idx="489">
                  <c:v>108.52179836512261</c:v>
                </c:pt>
                <c:pt idx="490">
                  <c:v>108.2765667574932</c:v>
                </c:pt>
                <c:pt idx="491">
                  <c:v>108.33106267029973</c:v>
                </c:pt>
                <c:pt idx="492">
                  <c:v>108.37193460490464</c:v>
                </c:pt>
                <c:pt idx="493">
                  <c:v>108.58991825613077</c:v>
                </c:pt>
                <c:pt idx="494">
                  <c:v>108.26294277929156</c:v>
                </c:pt>
                <c:pt idx="495">
                  <c:v>108.2425068119891</c:v>
                </c:pt>
                <c:pt idx="496">
                  <c:v>108.31743869209809</c:v>
                </c:pt>
                <c:pt idx="497">
                  <c:v>108.43324250681199</c:v>
                </c:pt>
                <c:pt idx="498">
                  <c:v>108.50136239782016</c:v>
                </c:pt>
                <c:pt idx="499">
                  <c:v>108.58991825613077</c:v>
                </c:pt>
                <c:pt idx="500">
                  <c:v>108.45367847411444</c:v>
                </c:pt>
                <c:pt idx="501">
                  <c:v>108.31743869209809</c:v>
                </c:pt>
                <c:pt idx="502">
                  <c:v>108.2425068119891</c:v>
                </c:pt>
                <c:pt idx="503">
                  <c:v>108.21525885558583</c:v>
                </c:pt>
                <c:pt idx="504">
                  <c:v>107.7316076294278</c:v>
                </c:pt>
                <c:pt idx="505">
                  <c:v>107.5817438692098</c:v>
                </c:pt>
                <c:pt idx="506">
                  <c:v>107.87465940054497</c:v>
                </c:pt>
                <c:pt idx="507">
                  <c:v>107.95640326975477</c:v>
                </c:pt>
                <c:pt idx="508">
                  <c:v>108.01771117166213</c:v>
                </c:pt>
                <c:pt idx="509">
                  <c:v>107.7792915531335</c:v>
                </c:pt>
                <c:pt idx="510">
                  <c:v>108.0108991825613</c:v>
                </c:pt>
                <c:pt idx="511">
                  <c:v>107.91553133514986</c:v>
                </c:pt>
                <c:pt idx="512">
                  <c:v>108.22207084468664</c:v>
                </c:pt>
                <c:pt idx="513">
                  <c:v>108.0790190735695</c:v>
                </c:pt>
                <c:pt idx="514">
                  <c:v>108.22207084468664</c:v>
                </c:pt>
                <c:pt idx="515">
                  <c:v>108.20163487738419</c:v>
                </c:pt>
                <c:pt idx="516">
                  <c:v>108.208446866485</c:v>
                </c:pt>
                <c:pt idx="517">
                  <c:v>108.0790190735695</c:v>
                </c:pt>
                <c:pt idx="518">
                  <c:v>107.97002724795641</c:v>
                </c:pt>
                <c:pt idx="519">
                  <c:v>108.05177111716621</c:v>
                </c:pt>
                <c:pt idx="520">
                  <c:v>108.03133514986376</c:v>
                </c:pt>
                <c:pt idx="521">
                  <c:v>108.19482288828337</c:v>
                </c:pt>
                <c:pt idx="522">
                  <c:v>108.21525885558583</c:v>
                </c:pt>
                <c:pt idx="523">
                  <c:v>108.29700272479563</c:v>
                </c:pt>
                <c:pt idx="524">
                  <c:v>108.33106267029973</c:v>
                </c:pt>
                <c:pt idx="525">
                  <c:v>108.43324250681199</c:v>
                </c:pt>
                <c:pt idx="526">
                  <c:v>108.34468664850137</c:v>
                </c:pt>
                <c:pt idx="527">
                  <c:v>108.09264305177111</c:v>
                </c:pt>
                <c:pt idx="528">
                  <c:v>108.21525885558583</c:v>
                </c:pt>
                <c:pt idx="529">
                  <c:v>108.2425068119891</c:v>
                </c:pt>
                <c:pt idx="530">
                  <c:v>108.283378746594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5-334D-86BB-38BA25AF5B21}"/>
            </c:ext>
          </c:extLst>
        </c:ser>
        <c:ser>
          <c:idx val="3"/>
          <c:order val="3"/>
          <c:tx>
            <c:strRef>
              <c:f>'1. Visualisation'!$E$9</c:f>
              <c:strCache>
                <c:ptCount val="1"/>
                <c:pt idx="0">
                  <c:v>USD/JPY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Visualisation'!$E$10:$E$540</c:f>
              <c:numCache>
                <c:formatCode>0.00</c:formatCode>
                <c:ptCount val="531"/>
                <c:pt idx="0">
                  <c:v>100</c:v>
                </c:pt>
                <c:pt idx="1">
                  <c:v>97.969327124538751</c:v>
                </c:pt>
                <c:pt idx="2">
                  <c:v>98.303975196189469</c:v>
                </c:pt>
                <c:pt idx="3">
                  <c:v>98.955027535234677</c:v>
                </c:pt>
                <c:pt idx="4">
                  <c:v>99.040742715541057</c:v>
                </c:pt>
                <c:pt idx="5">
                  <c:v>99.186638041771928</c:v>
                </c:pt>
                <c:pt idx="6">
                  <c:v>98.651392966124376</c:v>
                </c:pt>
                <c:pt idx="7">
                  <c:v>98.750773725107294</c:v>
                </c:pt>
                <c:pt idx="8">
                  <c:v>98.896674467958306</c:v>
                </c:pt>
                <c:pt idx="9">
                  <c:v>98.707008796066333</c:v>
                </c:pt>
                <c:pt idx="10">
                  <c:v>99.066276735861081</c:v>
                </c:pt>
                <c:pt idx="11">
                  <c:v>99.424635635911216</c:v>
                </c:pt>
                <c:pt idx="12">
                  <c:v>99.530407234538387</c:v>
                </c:pt>
                <c:pt idx="13">
                  <c:v>100.00182827288168</c:v>
                </c:pt>
                <c:pt idx="14">
                  <c:v>99.714600356477121</c:v>
                </c:pt>
                <c:pt idx="15">
                  <c:v>99.839515884134101</c:v>
                </c:pt>
                <c:pt idx="16">
                  <c:v>99.935256899866005</c:v>
                </c:pt>
                <c:pt idx="17">
                  <c:v>99.755624781898817</c:v>
                </c:pt>
                <c:pt idx="18">
                  <c:v>99.622494681235878</c:v>
                </c:pt>
                <c:pt idx="19">
                  <c:v>99.771126939969236</c:v>
                </c:pt>
                <c:pt idx="20">
                  <c:v>99.373563825036342</c:v>
                </c:pt>
                <c:pt idx="21">
                  <c:v>99.248643760477123</c:v>
                </c:pt>
                <c:pt idx="22">
                  <c:v>99.790285112770675</c:v>
                </c:pt>
                <c:pt idx="23">
                  <c:v>100.26717527154558</c:v>
                </c:pt>
                <c:pt idx="24">
                  <c:v>100.24893186196775</c:v>
                </c:pt>
                <c:pt idx="25">
                  <c:v>100.2790262646031</c:v>
                </c:pt>
                <c:pt idx="26">
                  <c:v>100.08024131681623</c:v>
                </c:pt>
                <c:pt idx="27">
                  <c:v>100.12948218681619</c:v>
                </c:pt>
                <c:pt idx="28">
                  <c:v>100.66747399372522</c:v>
                </c:pt>
                <c:pt idx="29">
                  <c:v>100.77232944845933</c:v>
                </c:pt>
                <c:pt idx="30">
                  <c:v>101.14436215046076</c:v>
                </c:pt>
                <c:pt idx="31">
                  <c:v>100.79330600445964</c:v>
                </c:pt>
                <c:pt idx="32">
                  <c:v>100.84163093996628</c:v>
                </c:pt>
                <c:pt idx="33">
                  <c:v>100.82430961096587</c:v>
                </c:pt>
                <c:pt idx="34">
                  <c:v>101.00029162750532</c:v>
                </c:pt>
                <c:pt idx="35">
                  <c:v>100.94831724622595</c:v>
                </c:pt>
                <c:pt idx="36">
                  <c:v>101.00667886758427</c:v>
                </c:pt>
                <c:pt idx="37">
                  <c:v>101.25651763516923</c:v>
                </c:pt>
                <c:pt idx="38">
                  <c:v>100.80971363951664</c:v>
                </c:pt>
                <c:pt idx="39">
                  <c:v>101.08874282927762</c:v>
                </c:pt>
                <c:pt idx="40">
                  <c:v>101.54010365535828</c:v>
                </c:pt>
                <c:pt idx="41">
                  <c:v>102.06989154831641</c:v>
                </c:pt>
                <c:pt idx="42">
                  <c:v>101.92307872481538</c:v>
                </c:pt>
                <c:pt idx="43">
                  <c:v>102.0042267175012</c:v>
                </c:pt>
                <c:pt idx="44">
                  <c:v>101.78265497912544</c:v>
                </c:pt>
                <c:pt idx="45">
                  <c:v>101.79268677615391</c:v>
                </c:pt>
                <c:pt idx="46">
                  <c:v>101.28752398906602</c:v>
                </c:pt>
                <c:pt idx="47">
                  <c:v>101.52642618132558</c:v>
                </c:pt>
                <c:pt idx="48">
                  <c:v>101.49360054302193</c:v>
                </c:pt>
                <c:pt idx="49">
                  <c:v>101.39329778417176</c:v>
                </c:pt>
                <c:pt idx="50">
                  <c:v>101.90119450426045</c:v>
                </c:pt>
                <c:pt idx="51">
                  <c:v>101.7261202575954</c:v>
                </c:pt>
                <c:pt idx="52">
                  <c:v>101.5546907032946</c:v>
                </c:pt>
                <c:pt idx="53">
                  <c:v>101.58023075927873</c:v>
                </c:pt>
                <c:pt idx="54">
                  <c:v>100.90454867330148</c:v>
                </c:pt>
                <c:pt idx="55">
                  <c:v>101.03767835128912</c:v>
                </c:pt>
                <c:pt idx="56">
                  <c:v>100.37659008661686</c:v>
                </c:pt>
                <c:pt idx="57">
                  <c:v>100.36473660002262</c:v>
                </c:pt>
                <c:pt idx="58">
                  <c:v>100.80789722471562</c:v>
                </c:pt>
                <c:pt idx="59">
                  <c:v>100.74953694175757</c:v>
                </c:pt>
                <c:pt idx="60">
                  <c:v>100.88357776869205</c:v>
                </c:pt>
                <c:pt idx="61">
                  <c:v>101.62581119814129</c:v>
                </c:pt>
                <c:pt idx="62">
                  <c:v>101.4926852235493</c:v>
                </c:pt>
                <c:pt idx="63">
                  <c:v>101.57475078713678</c:v>
                </c:pt>
                <c:pt idx="64">
                  <c:v>101.8145667610719</c:v>
                </c:pt>
                <c:pt idx="65">
                  <c:v>101.63037887647965</c:v>
                </c:pt>
                <c:pt idx="66">
                  <c:v>101.31031947987876</c:v>
                </c:pt>
                <c:pt idx="67">
                  <c:v>101.20090045569574</c:v>
                </c:pt>
                <c:pt idx="68">
                  <c:v>101.78083507596835</c:v>
                </c:pt>
                <c:pt idx="69">
                  <c:v>102.07444602518261</c:v>
                </c:pt>
                <c:pt idx="70">
                  <c:v>102.12003446125092</c:v>
                </c:pt>
                <c:pt idx="71">
                  <c:v>102.15924623587476</c:v>
                </c:pt>
                <c:pt idx="72">
                  <c:v>102.11639185216568</c:v>
                </c:pt>
                <c:pt idx="73">
                  <c:v>102.06167749150377</c:v>
                </c:pt>
                <c:pt idx="74">
                  <c:v>102.01425972394331</c:v>
                </c:pt>
                <c:pt idx="75">
                  <c:v>102.24495622641336</c:v>
                </c:pt>
                <c:pt idx="76">
                  <c:v>101.70606373753404</c:v>
                </c:pt>
                <c:pt idx="77">
                  <c:v>101.83189111599738</c:v>
                </c:pt>
                <c:pt idx="78">
                  <c:v>101.57475078713678</c:v>
                </c:pt>
                <c:pt idx="79">
                  <c:v>101.62672892041297</c:v>
                </c:pt>
                <c:pt idx="80">
                  <c:v>101.66594274403677</c:v>
                </c:pt>
                <c:pt idx="81">
                  <c:v>101.03677123677284</c:v>
                </c:pt>
                <c:pt idx="82">
                  <c:v>100.53708278123119</c:v>
                </c:pt>
                <c:pt idx="83">
                  <c:v>100.32826765162335</c:v>
                </c:pt>
                <c:pt idx="84">
                  <c:v>100.12674815609761</c:v>
                </c:pt>
                <c:pt idx="85">
                  <c:v>99.531317856439969</c:v>
                </c:pt>
                <c:pt idx="86">
                  <c:v>100.00273732729814</c:v>
                </c:pt>
                <c:pt idx="87">
                  <c:v>99.824012823685251</c:v>
                </c:pt>
                <c:pt idx="88">
                  <c:v>100.18510654626385</c:v>
                </c:pt>
                <c:pt idx="89">
                  <c:v>100.3665576568193</c:v>
                </c:pt>
                <c:pt idx="90">
                  <c:v>100.3665576568193</c:v>
                </c:pt>
                <c:pt idx="91">
                  <c:v>100.50425402421359</c:v>
                </c:pt>
                <c:pt idx="92">
                  <c:v>99.899700734745693</c:v>
                </c:pt>
                <c:pt idx="93">
                  <c:v>99.706385304926684</c:v>
                </c:pt>
                <c:pt idx="94">
                  <c:v>99.885106276184445</c:v>
                </c:pt>
                <c:pt idx="95">
                  <c:v>99.716418208387196</c:v>
                </c:pt>
                <c:pt idx="96">
                  <c:v>98.503667513148713</c:v>
                </c:pt>
                <c:pt idx="97">
                  <c:v>98.71065107447761</c:v>
                </c:pt>
                <c:pt idx="98">
                  <c:v>98.778131570666559</c:v>
                </c:pt>
                <c:pt idx="99">
                  <c:v>98.893028437639359</c:v>
                </c:pt>
                <c:pt idx="100">
                  <c:v>98.806401984435539</c:v>
                </c:pt>
                <c:pt idx="101">
                  <c:v>98.91126127809865</c:v>
                </c:pt>
                <c:pt idx="102">
                  <c:v>98.924023269703071</c:v>
                </c:pt>
                <c:pt idx="103">
                  <c:v>98.771744060483897</c:v>
                </c:pt>
                <c:pt idx="104">
                  <c:v>98.970531954832879</c:v>
                </c:pt>
                <c:pt idx="105">
                  <c:v>99.001535352750949</c:v>
                </c:pt>
                <c:pt idx="106">
                  <c:v>98.583906787700016</c:v>
                </c:pt>
                <c:pt idx="107">
                  <c:v>97.819785056717137</c:v>
                </c:pt>
                <c:pt idx="108">
                  <c:v>97.865378379664321</c:v>
                </c:pt>
                <c:pt idx="109">
                  <c:v>97.718571902222735</c:v>
                </c:pt>
                <c:pt idx="110">
                  <c:v>98.240147152920713</c:v>
                </c:pt>
                <c:pt idx="111">
                  <c:v>98.248349112765084</c:v>
                </c:pt>
                <c:pt idx="112">
                  <c:v>98.812784005611363</c:v>
                </c:pt>
                <c:pt idx="113">
                  <c:v>98.301241250409021</c:v>
                </c:pt>
                <c:pt idx="114">
                  <c:v>99.136482923155469</c:v>
                </c:pt>
                <c:pt idx="115">
                  <c:v>99.321597347864085</c:v>
                </c:pt>
                <c:pt idx="116">
                  <c:v>98.783602965554223</c:v>
                </c:pt>
                <c:pt idx="117">
                  <c:v>99.015211841001076</c:v>
                </c:pt>
                <c:pt idx="118">
                  <c:v>98.377829488972537</c:v>
                </c:pt>
                <c:pt idx="119">
                  <c:v>98.662328180793537</c:v>
                </c:pt>
                <c:pt idx="120">
                  <c:v>98.421599747563732</c:v>
                </c:pt>
                <c:pt idx="121">
                  <c:v>97.932853833602266</c:v>
                </c:pt>
                <c:pt idx="122">
                  <c:v>98.391512163875859</c:v>
                </c:pt>
                <c:pt idx="123">
                  <c:v>98.690601973118547</c:v>
                </c:pt>
                <c:pt idx="124">
                  <c:v>98.651392966124376</c:v>
                </c:pt>
                <c:pt idx="125">
                  <c:v>99.08633839078972</c:v>
                </c:pt>
                <c:pt idx="126">
                  <c:v>99.268698833860157</c:v>
                </c:pt>
                <c:pt idx="127">
                  <c:v>98.991495651370343</c:v>
                </c:pt>
                <c:pt idx="128">
                  <c:v>99.226756454278487</c:v>
                </c:pt>
                <c:pt idx="129">
                  <c:v>97.960211155680256</c:v>
                </c:pt>
                <c:pt idx="130">
                  <c:v>96.284238943800389</c:v>
                </c:pt>
                <c:pt idx="131">
                  <c:v>96.962655348527079</c:v>
                </c:pt>
                <c:pt idx="132">
                  <c:v>96.765693920492907</c:v>
                </c:pt>
                <c:pt idx="133">
                  <c:v>96.540469812984909</c:v>
                </c:pt>
                <c:pt idx="134">
                  <c:v>96.069957262839665</c:v>
                </c:pt>
                <c:pt idx="135">
                  <c:v>97.193348534829269</c:v>
                </c:pt>
                <c:pt idx="136">
                  <c:v>96.578771084843638</c:v>
                </c:pt>
                <c:pt idx="137">
                  <c:v>96.731047725711278</c:v>
                </c:pt>
                <c:pt idx="138">
                  <c:v>97.178752770572714</c:v>
                </c:pt>
                <c:pt idx="139">
                  <c:v>96.905208213016394</c:v>
                </c:pt>
                <c:pt idx="140">
                  <c:v>97.199736163578592</c:v>
                </c:pt>
                <c:pt idx="141">
                  <c:v>97.082105079040758</c:v>
                </c:pt>
                <c:pt idx="142">
                  <c:v>96.635297598843565</c:v>
                </c:pt>
                <c:pt idx="143">
                  <c:v>96.416461319192948</c:v>
                </c:pt>
                <c:pt idx="144">
                  <c:v>96.719189209079758</c:v>
                </c:pt>
                <c:pt idx="145">
                  <c:v>97.05475490324848</c:v>
                </c:pt>
                <c:pt idx="146">
                  <c:v>96.52861990704865</c:v>
                </c:pt>
                <c:pt idx="147">
                  <c:v>96.95170961503176</c:v>
                </c:pt>
                <c:pt idx="148">
                  <c:v>97.632860540981241</c:v>
                </c:pt>
                <c:pt idx="149">
                  <c:v>97.874496274490525</c:v>
                </c:pt>
                <c:pt idx="150">
                  <c:v>97.874496274490525</c:v>
                </c:pt>
                <c:pt idx="151">
                  <c:v>97.874496274490525</c:v>
                </c:pt>
                <c:pt idx="152">
                  <c:v>97.874496274490525</c:v>
                </c:pt>
                <c:pt idx="153">
                  <c:v>97.874496274490525</c:v>
                </c:pt>
                <c:pt idx="154">
                  <c:v>97.874496274490525</c:v>
                </c:pt>
                <c:pt idx="155">
                  <c:v>97.874496274490525</c:v>
                </c:pt>
                <c:pt idx="156">
                  <c:v>97.874496274490525</c:v>
                </c:pt>
                <c:pt idx="157">
                  <c:v>97.874496274490525</c:v>
                </c:pt>
                <c:pt idx="158">
                  <c:v>97.874496274490525</c:v>
                </c:pt>
                <c:pt idx="159">
                  <c:v>97.874496274490525</c:v>
                </c:pt>
                <c:pt idx="160">
                  <c:v>97.874496274490525</c:v>
                </c:pt>
                <c:pt idx="161">
                  <c:v>97.874496274490525</c:v>
                </c:pt>
                <c:pt idx="162">
                  <c:v>97.874496274490525</c:v>
                </c:pt>
                <c:pt idx="163">
                  <c:v>97.874496274490525</c:v>
                </c:pt>
                <c:pt idx="164">
                  <c:v>97.874496274490525</c:v>
                </c:pt>
                <c:pt idx="165">
                  <c:v>97.796081200740957</c:v>
                </c:pt>
                <c:pt idx="166">
                  <c:v>97.796081200740957</c:v>
                </c:pt>
                <c:pt idx="167">
                  <c:v>97.729515894107436</c:v>
                </c:pt>
                <c:pt idx="168">
                  <c:v>98.369625663850101</c:v>
                </c:pt>
                <c:pt idx="169">
                  <c:v>98.832842879154455</c:v>
                </c:pt>
                <c:pt idx="170">
                  <c:v>99.22402121975486</c:v>
                </c:pt>
                <c:pt idx="171">
                  <c:v>99.09636725060021</c:v>
                </c:pt>
                <c:pt idx="172">
                  <c:v>99.008833681958137</c:v>
                </c:pt>
                <c:pt idx="173">
                  <c:v>99.027059173958634</c:v>
                </c:pt>
                <c:pt idx="174">
                  <c:v>98.919465751391542</c:v>
                </c:pt>
                <c:pt idx="175">
                  <c:v>99.064452440646619</c:v>
                </c:pt>
                <c:pt idx="176">
                  <c:v>99.031626612198224</c:v>
                </c:pt>
                <c:pt idx="177">
                  <c:v>99.148339215393804</c:v>
                </c:pt>
                <c:pt idx="178">
                  <c:v>99.358063960604412</c:v>
                </c:pt>
                <c:pt idx="179">
                  <c:v>99.275996342819781</c:v>
                </c:pt>
                <c:pt idx="180">
                  <c:v>99.198496283871009</c:v>
                </c:pt>
                <c:pt idx="181">
                  <c:v>98.475401667722423</c:v>
                </c:pt>
                <c:pt idx="182">
                  <c:v>98.679650544762708</c:v>
                </c:pt>
                <c:pt idx="183">
                  <c:v>99.111865830851116</c:v>
                </c:pt>
                <c:pt idx="184">
                  <c:v>99.524023231122428</c:v>
                </c:pt>
                <c:pt idx="185">
                  <c:v>99.311563144512505</c:v>
                </c:pt>
                <c:pt idx="186">
                  <c:v>99.640733870933275</c:v>
                </c:pt>
                <c:pt idx="187">
                  <c:v>99.59696697814752</c:v>
                </c:pt>
                <c:pt idx="188">
                  <c:v>99.429189336743363</c:v>
                </c:pt>
                <c:pt idx="189">
                  <c:v>99.384508411177023</c:v>
                </c:pt>
                <c:pt idx="190">
                  <c:v>99.206698218242494</c:v>
                </c:pt>
                <c:pt idx="191">
                  <c:v>98.927671585883687</c:v>
                </c:pt>
                <c:pt idx="192">
                  <c:v>99.116421027845277</c:v>
                </c:pt>
                <c:pt idx="193">
                  <c:v>99.082688389719607</c:v>
                </c:pt>
                <c:pt idx="194">
                  <c:v>98.884818361951417</c:v>
                </c:pt>
                <c:pt idx="195">
                  <c:v>98.914908652998605</c:v>
                </c:pt>
                <c:pt idx="196">
                  <c:v>99.012478243647095</c:v>
                </c:pt>
                <c:pt idx="197">
                  <c:v>99.144694684842108</c:v>
                </c:pt>
                <c:pt idx="198">
                  <c:v>99.383590385528549</c:v>
                </c:pt>
                <c:pt idx="199">
                  <c:v>99.479337912580306</c:v>
                </c:pt>
                <c:pt idx="200">
                  <c:v>99.878727635817299</c:v>
                </c:pt>
                <c:pt idx="201">
                  <c:v>99.410956848380536</c:v>
                </c:pt>
                <c:pt idx="202">
                  <c:v>99.074476870421805</c:v>
                </c:pt>
                <c:pt idx="203">
                  <c:v>99.237698900542654</c:v>
                </c:pt>
                <c:pt idx="204">
                  <c:v>99.151984013899124</c:v>
                </c:pt>
                <c:pt idx="205">
                  <c:v>99.050772367873165</c:v>
                </c:pt>
                <c:pt idx="206">
                  <c:v>99.009744797226432</c:v>
                </c:pt>
                <c:pt idx="207">
                  <c:v>99.175696806502543</c:v>
                </c:pt>
                <c:pt idx="208">
                  <c:v>98.979656825825913</c:v>
                </c:pt>
                <c:pt idx="209">
                  <c:v>99.767487312070585</c:v>
                </c:pt>
                <c:pt idx="210">
                  <c:v>99.755624781898817</c:v>
                </c:pt>
                <c:pt idx="211">
                  <c:v>99.916104206311189</c:v>
                </c:pt>
                <c:pt idx="212">
                  <c:v>99.861399373691228</c:v>
                </c:pt>
                <c:pt idx="213">
                  <c:v>99.893320230304241</c:v>
                </c:pt>
                <c:pt idx="214">
                  <c:v>99.740127440443757</c:v>
                </c:pt>
                <c:pt idx="215">
                  <c:v>99.8458996990705</c:v>
                </c:pt>
                <c:pt idx="216">
                  <c:v>99.727367343932926</c:v>
                </c:pt>
                <c:pt idx="217">
                  <c:v>99.885106276184445</c:v>
                </c:pt>
                <c:pt idx="218">
                  <c:v>99.781162708527532</c:v>
                </c:pt>
                <c:pt idx="219">
                  <c:v>99.275090386828353</c:v>
                </c:pt>
                <c:pt idx="220">
                  <c:v>99.129185836495026</c:v>
                </c:pt>
                <c:pt idx="221">
                  <c:v>98.974173697206254</c:v>
                </c:pt>
                <c:pt idx="222">
                  <c:v>98.446221552966023</c:v>
                </c:pt>
                <c:pt idx="223">
                  <c:v>98.849257114138084</c:v>
                </c:pt>
                <c:pt idx="224">
                  <c:v>98.493639355687563</c:v>
                </c:pt>
                <c:pt idx="225">
                  <c:v>99.419153573877935</c:v>
                </c:pt>
                <c:pt idx="226">
                  <c:v>99.853200851708394</c:v>
                </c:pt>
                <c:pt idx="227">
                  <c:v>99.906999563467352</c:v>
                </c:pt>
                <c:pt idx="228">
                  <c:v>100.29543126408524</c:v>
                </c:pt>
                <c:pt idx="229">
                  <c:v>100.16959846486635</c:v>
                </c:pt>
                <c:pt idx="230">
                  <c:v>100.19604606494093</c:v>
                </c:pt>
                <c:pt idx="231">
                  <c:v>100.46231272927864</c:v>
                </c:pt>
                <c:pt idx="232">
                  <c:v>100.46047788817565</c:v>
                </c:pt>
                <c:pt idx="233">
                  <c:v>100.21884525859157</c:v>
                </c:pt>
                <c:pt idx="234">
                  <c:v>100.05471368514553</c:v>
                </c:pt>
                <c:pt idx="235">
                  <c:v>99.894227313023805</c:v>
                </c:pt>
                <c:pt idx="236">
                  <c:v>99.210347308767695</c:v>
                </c:pt>
                <c:pt idx="237">
                  <c:v>99.31794006904795</c:v>
                </c:pt>
                <c:pt idx="238">
                  <c:v>99.511257680842647</c:v>
                </c:pt>
                <c:pt idx="239">
                  <c:v>99.379040860363929</c:v>
                </c:pt>
                <c:pt idx="240">
                  <c:v>99.278734443652283</c:v>
                </c:pt>
                <c:pt idx="241">
                  <c:v>98.81825924012756</c:v>
                </c:pt>
                <c:pt idx="242">
                  <c:v>99.037096072813029</c:v>
                </c:pt>
                <c:pt idx="243">
                  <c:v>99.798483478601227</c:v>
                </c:pt>
                <c:pt idx="244">
                  <c:v>100.13313803421661</c:v>
                </c:pt>
                <c:pt idx="245">
                  <c:v>100.27355227757107</c:v>
                </c:pt>
                <c:pt idx="246">
                  <c:v>99.979025607751908</c:v>
                </c:pt>
                <c:pt idx="247">
                  <c:v>100.08935710014795</c:v>
                </c:pt>
                <c:pt idx="248">
                  <c:v>100.15957662834094</c:v>
                </c:pt>
                <c:pt idx="249">
                  <c:v>100.16231245218658</c:v>
                </c:pt>
                <c:pt idx="250">
                  <c:v>100.08207252496241</c:v>
                </c:pt>
                <c:pt idx="251">
                  <c:v>100.14772311847371</c:v>
                </c:pt>
                <c:pt idx="252">
                  <c:v>100.22886869946952</c:v>
                </c:pt>
                <c:pt idx="253">
                  <c:v>101.40606766404805</c:v>
                </c:pt>
                <c:pt idx="254">
                  <c:v>102.08448220655393</c:v>
                </c:pt>
                <c:pt idx="255">
                  <c:v>101.72247399000796</c:v>
                </c:pt>
                <c:pt idx="256">
                  <c:v>101.08418196152151</c:v>
                </c:pt>
                <c:pt idx="257">
                  <c:v>100.56352856288149</c:v>
                </c:pt>
                <c:pt idx="258">
                  <c:v>100.63373255493293</c:v>
                </c:pt>
                <c:pt idx="259">
                  <c:v>99.992708001201862</c:v>
                </c:pt>
                <c:pt idx="260">
                  <c:v>98.202752931637292</c:v>
                </c:pt>
                <c:pt idx="261">
                  <c:v>98.923113731411334</c:v>
                </c:pt>
                <c:pt idx="262">
                  <c:v>97.600947256048727</c:v>
                </c:pt>
                <c:pt idx="263">
                  <c:v>98.184524337795182</c:v>
                </c:pt>
                <c:pt idx="264">
                  <c:v>96.881494906588145</c:v>
                </c:pt>
                <c:pt idx="265">
                  <c:v>94.775143241935936</c:v>
                </c:pt>
                <c:pt idx="266">
                  <c:v>94.02195546007988</c:v>
                </c:pt>
                <c:pt idx="267">
                  <c:v>95.767226767215917</c:v>
                </c:pt>
                <c:pt idx="268">
                  <c:v>95.333193055937869</c:v>
                </c:pt>
                <c:pt idx="269">
                  <c:v>95.387898779032483</c:v>
                </c:pt>
                <c:pt idx="270">
                  <c:v>97.282716480682851</c:v>
                </c:pt>
                <c:pt idx="271">
                  <c:v>96.814933416026037</c:v>
                </c:pt>
                <c:pt idx="272">
                  <c:v>97.91096526729001</c:v>
                </c:pt>
                <c:pt idx="273">
                  <c:v>98.807309377795434</c:v>
                </c:pt>
                <c:pt idx="274">
                  <c:v>101.47992507506176</c:v>
                </c:pt>
                <c:pt idx="275">
                  <c:v>100.72399836057208</c:v>
                </c:pt>
                <c:pt idx="276">
                  <c:v>101.05683582583755</c:v>
                </c:pt>
                <c:pt idx="277">
                  <c:v>101.3240017001102</c:v>
                </c:pt>
                <c:pt idx="278">
                  <c:v>101.10150918488816</c:v>
                </c:pt>
                <c:pt idx="279">
                  <c:v>99.490285591882383</c:v>
                </c:pt>
                <c:pt idx="280">
                  <c:v>98.510962001273199</c:v>
                </c:pt>
                <c:pt idx="281">
                  <c:v>98.03042827711937</c:v>
                </c:pt>
                <c:pt idx="282">
                  <c:v>97.801551804653414</c:v>
                </c:pt>
                <c:pt idx="283">
                  <c:v>98.47995798012505</c:v>
                </c:pt>
                <c:pt idx="284">
                  <c:v>99.495755279732862</c:v>
                </c:pt>
                <c:pt idx="285">
                  <c:v>99.072662298264277</c:v>
                </c:pt>
                <c:pt idx="286">
                  <c:v>99.31976363721391</c:v>
                </c:pt>
                <c:pt idx="287">
                  <c:v>98.990584871937003</c:v>
                </c:pt>
                <c:pt idx="288">
                  <c:v>98.13527895140777</c:v>
                </c:pt>
                <c:pt idx="289">
                  <c:v>97.66202800195947</c:v>
                </c:pt>
                <c:pt idx="290">
                  <c:v>98.122513135913877</c:v>
                </c:pt>
                <c:pt idx="291">
                  <c:v>98.428891980794447</c:v>
                </c:pt>
                <c:pt idx="292">
                  <c:v>98.177228888141514</c:v>
                </c:pt>
                <c:pt idx="293">
                  <c:v>98.224644064028553</c:v>
                </c:pt>
                <c:pt idx="294">
                  <c:v>98.308535400788287</c:v>
                </c:pt>
                <c:pt idx="295">
                  <c:v>98.17540765620258</c:v>
                </c:pt>
                <c:pt idx="296">
                  <c:v>97.825248538742073</c:v>
                </c:pt>
                <c:pt idx="297">
                  <c:v>97.331032316299712</c:v>
                </c:pt>
                <c:pt idx="298">
                  <c:v>97.211587341933026</c:v>
                </c:pt>
                <c:pt idx="299">
                  <c:v>97.827086126012063</c:v>
                </c:pt>
                <c:pt idx="300">
                  <c:v>97.290914026854352</c:v>
                </c:pt>
                <c:pt idx="301">
                  <c:v>97.067513834403954</c:v>
                </c:pt>
                <c:pt idx="302">
                  <c:v>96.829525427684743</c:v>
                </c:pt>
                <c:pt idx="303">
                  <c:v>96.98270973386127</c:v>
                </c:pt>
                <c:pt idx="304">
                  <c:v>98.083311970236537</c:v>
                </c:pt>
                <c:pt idx="305">
                  <c:v>97.693035702793196</c:v>
                </c:pt>
                <c:pt idx="306">
                  <c:v>97.506109294273685</c:v>
                </c:pt>
                <c:pt idx="307">
                  <c:v>97.900029547473693</c:v>
                </c:pt>
                <c:pt idx="308">
                  <c:v>97.914617578216223</c:v>
                </c:pt>
                <c:pt idx="309">
                  <c:v>98.305791330875948</c:v>
                </c:pt>
                <c:pt idx="310">
                  <c:v>98.106103419611216</c:v>
                </c:pt>
                <c:pt idx="311">
                  <c:v>98.142578005378638</c:v>
                </c:pt>
                <c:pt idx="312">
                  <c:v>98.014912805746008</c:v>
                </c:pt>
                <c:pt idx="313">
                  <c:v>98.294856056070046</c:v>
                </c:pt>
                <c:pt idx="314">
                  <c:v>98.153518782455436</c:v>
                </c:pt>
                <c:pt idx="315">
                  <c:v>98.066895716857587</c:v>
                </c:pt>
                <c:pt idx="316">
                  <c:v>99.216731349614832</c:v>
                </c:pt>
                <c:pt idx="317">
                  <c:v>99.389976563641241</c:v>
                </c:pt>
                <c:pt idx="318">
                  <c:v>99.527665351435175</c:v>
                </c:pt>
                <c:pt idx="319">
                  <c:v>98.85199168664488</c:v>
                </c:pt>
                <c:pt idx="320">
                  <c:v>98.293938314249985</c:v>
                </c:pt>
                <c:pt idx="321">
                  <c:v>97.549884663883304</c:v>
                </c:pt>
                <c:pt idx="322">
                  <c:v>97.387571268854174</c:v>
                </c:pt>
                <c:pt idx="323">
                  <c:v>97.990300292984884</c:v>
                </c:pt>
                <c:pt idx="324">
                  <c:v>97.941063344625448</c:v>
                </c:pt>
                <c:pt idx="325">
                  <c:v>97.470542827510258</c:v>
                </c:pt>
                <c:pt idx="326">
                  <c:v>97.572671950353239</c:v>
                </c:pt>
                <c:pt idx="327">
                  <c:v>97.478752649820649</c:v>
                </c:pt>
                <c:pt idx="328">
                  <c:v>97.0492809453593</c:v>
                </c:pt>
                <c:pt idx="329">
                  <c:v>97.607320459311211</c:v>
                </c:pt>
                <c:pt idx="330">
                  <c:v>97.708537187183623</c:v>
                </c:pt>
                <c:pt idx="331">
                  <c:v>98.105189199014305</c:v>
                </c:pt>
                <c:pt idx="332">
                  <c:v>98.469013635330029</c:v>
                </c:pt>
                <c:pt idx="333">
                  <c:v>97.900939948375935</c:v>
                </c:pt>
                <c:pt idx="334">
                  <c:v>98.020388293625473</c:v>
                </c:pt>
                <c:pt idx="335">
                  <c:v>97.894557709539882</c:v>
                </c:pt>
                <c:pt idx="336">
                  <c:v>98.094249364846647</c:v>
                </c:pt>
                <c:pt idx="337">
                  <c:v>97.825248538742073</c:v>
                </c:pt>
                <c:pt idx="338">
                  <c:v>97.782397602449493</c:v>
                </c:pt>
                <c:pt idx="339">
                  <c:v>97.818876164534231</c:v>
                </c:pt>
                <c:pt idx="340">
                  <c:v>97.790611208799007</c:v>
                </c:pt>
                <c:pt idx="341">
                  <c:v>97.491516526182394</c:v>
                </c:pt>
                <c:pt idx="342">
                  <c:v>97.820693965790284</c:v>
                </c:pt>
                <c:pt idx="343">
                  <c:v>97.745926720605013</c:v>
                </c:pt>
                <c:pt idx="344">
                  <c:v>97.414014136854064</c:v>
                </c:pt>
                <c:pt idx="345">
                  <c:v>97.726784543604168</c:v>
                </c:pt>
                <c:pt idx="346">
                  <c:v>97.419480851450828</c:v>
                </c:pt>
                <c:pt idx="347">
                  <c:v>95.98151352703664</c:v>
                </c:pt>
                <c:pt idx="348">
                  <c:v>95.841088551721654</c:v>
                </c:pt>
                <c:pt idx="349">
                  <c:v>95.77269757586744</c:v>
                </c:pt>
                <c:pt idx="350">
                  <c:v>95.45446613017215</c:v>
                </c:pt>
                <c:pt idx="351">
                  <c:v>96.682714554506717</c:v>
                </c:pt>
                <c:pt idx="352">
                  <c:v>96.303388467129139</c:v>
                </c:pt>
                <c:pt idx="353">
                  <c:v>96.247769853282421</c:v>
                </c:pt>
                <c:pt idx="354">
                  <c:v>96.27330383499681</c:v>
                </c:pt>
                <c:pt idx="355">
                  <c:v>96.648060961037601</c:v>
                </c:pt>
                <c:pt idx="356">
                  <c:v>97.130433790554562</c:v>
                </c:pt>
                <c:pt idx="357">
                  <c:v>97.404894618736833</c:v>
                </c:pt>
                <c:pt idx="358">
                  <c:v>97.554443213687776</c:v>
                </c:pt>
                <c:pt idx="359">
                  <c:v>96.650808672792238</c:v>
                </c:pt>
                <c:pt idx="360">
                  <c:v>95.94777439370668</c:v>
                </c:pt>
                <c:pt idx="361">
                  <c:v>96.727397171494914</c:v>
                </c:pt>
                <c:pt idx="362">
                  <c:v>96.349892316829127</c:v>
                </c:pt>
                <c:pt idx="363">
                  <c:v>96.648976847596657</c:v>
                </c:pt>
                <c:pt idx="364">
                  <c:v>97.024660581558933</c:v>
                </c:pt>
                <c:pt idx="365">
                  <c:v>96.524061561491251</c:v>
                </c:pt>
                <c:pt idx="366">
                  <c:v>97.236206107181061</c:v>
                </c:pt>
                <c:pt idx="367">
                  <c:v>96.659005032747714</c:v>
                </c:pt>
                <c:pt idx="368">
                  <c:v>96.560530861806214</c:v>
                </c:pt>
                <c:pt idx="369">
                  <c:v>96.845022286292064</c:v>
                </c:pt>
                <c:pt idx="370">
                  <c:v>96.733781043544454</c:v>
                </c:pt>
                <c:pt idx="371">
                  <c:v>96.626180250691363</c:v>
                </c:pt>
                <c:pt idx="372">
                  <c:v>96.865995957700406</c:v>
                </c:pt>
                <c:pt idx="373">
                  <c:v>96.785753015052506</c:v>
                </c:pt>
                <c:pt idx="374">
                  <c:v>96.395482541066229</c:v>
                </c:pt>
                <c:pt idx="375">
                  <c:v>96.090926605098502</c:v>
                </c:pt>
                <c:pt idx="376">
                  <c:v>95.80005162387215</c:v>
                </c:pt>
                <c:pt idx="377">
                  <c:v>95.468138901537785</c:v>
                </c:pt>
                <c:pt idx="378">
                  <c:v>95.46085061288116</c:v>
                </c:pt>
                <c:pt idx="379">
                  <c:v>95.774515071844775</c:v>
                </c:pt>
                <c:pt idx="380">
                  <c:v>96.020719081504794</c:v>
                </c:pt>
                <c:pt idx="381">
                  <c:v>96.140170751504186</c:v>
                </c:pt>
                <c:pt idx="382">
                  <c:v>96.138348791230271</c:v>
                </c:pt>
                <c:pt idx="383">
                  <c:v>96.34898208997555</c:v>
                </c:pt>
                <c:pt idx="384">
                  <c:v>96.154758363395899</c:v>
                </c:pt>
                <c:pt idx="385">
                  <c:v>96.238649802069119</c:v>
                </c:pt>
                <c:pt idx="386">
                  <c:v>96.388194315710919</c:v>
                </c:pt>
                <c:pt idx="387">
                  <c:v>96.327094418033568</c:v>
                </c:pt>
                <c:pt idx="388">
                  <c:v>96.623443474608578</c:v>
                </c:pt>
                <c:pt idx="389">
                  <c:v>96.671774658567614</c:v>
                </c:pt>
                <c:pt idx="390">
                  <c:v>96.052634289732083</c:v>
                </c:pt>
                <c:pt idx="391">
                  <c:v>96.172089855333837</c:v>
                </c:pt>
                <c:pt idx="392">
                  <c:v>95.870265269554949</c:v>
                </c:pt>
                <c:pt idx="393">
                  <c:v>96.071786058736535</c:v>
                </c:pt>
                <c:pt idx="394">
                  <c:v>96.172089855333837</c:v>
                </c:pt>
                <c:pt idx="395">
                  <c:v>96.178466771717169</c:v>
                </c:pt>
                <c:pt idx="396">
                  <c:v>95.44808250140261</c:v>
                </c:pt>
                <c:pt idx="397">
                  <c:v>95.671476506361813</c:v>
                </c:pt>
                <c:pt idx="398">
                  <c:v>95.45446613017215</c:v>
                </c:pt>
                <c:pt idx="399">
                  <c:v>95.59032505830362</c:v>
                </c:pt>
                <c:pt idx="400">
                  <c:v>95.328626249303966</c:v>
                </c:pt>
                <c:pt idx="401">
                  <c:v>95.118904945991872</c:v>
                </c:pt>
                <c:pt idx="402">
                  <c:v>95.336841246326358</c:v>
                </c:pt>
                <c:pt idx="403">
                  <c:v>95.360547359591692</c:v>
                </c:pt>
                <c:pt idx="404">
                  <c:v>95.492757900494368</c:v>
                </c:pt>
                <c:pt idx="405">
                  <c:v>95.329535862883702</c:v>
                </c:pt>
                <c:pt idx="406">
                  <c:v>95.231064334201818</c:v>
                </c:pt>
                <c:pt idx="407">
                  <c:v>94.469666356747837</c:v>
                </c:pt>
                <c:pt idx="408">
                  <c:v>94.150523096392149</c:v>
                </c:pt>
                <c:pt idx="409">
                  <c:v>95.86844413772657</c:v>
                </c:pt>
                <c:pt idx="410">
                  <c:v>95.980600837988746</c:v>
                </c:pt>
                <c:pt idx="411">
                  <c:v>96.121935382148621</c:v>
                </c:pt>
                <c:pt idx="412">
                  <c:v>95.825583039837625</c:v>
                </c:pt>
                <c:pt idx="413">
                  <c:v>95.44808250140261</c:v>
                </c:pt>
                <c:pt idx="414">
                  <c:v>95.324978687591837</c:v>
                </c:pt>
                <c:pt idx="415">
                  <c:v>94.996721972525506</c:v>
                </c:pt>
                <c:pt idx="416">
                  <c:v>94.735013872796031</c:v>
                </c:pt>
                <c:pt idx="417">
                  <c:v>94.672100514386074</c:v>
                </c:pt>
                <c:pt idx="418">
                  <c:v>94.664805117455515</c:v>
                </c:pt>
                <c:pt idx="419">
                  <c:v>95.310391231651153</c:v>
                </c:pt>
                <c:pt idx="420">
                  <c:v>95.29945356925208</c:v>
                </c:pt>
                <c:pt idx="421">
                  <c:v>94.90644278034766</c:v>
                </c:pt>
                <c:pt idx="422">
                  <c:v>95.104315821037787</c:v>
                </c:pt>
                <c:pt idx="423">
                  <c:v>95.1134346546134</c:v>
                </c:pt>
                <c:pt idx="424">
                  <c:v>95.249296806270323</c:v>
                </c:pt>
                <c:pt idx="425">
                  <c:v>94.670278848219738</c:v>
                </c:pt>
                <c:pt idx="426">
                  <c:v>95.012218551664461</c:v>
                </c:pt>
                <c:pt idx="427">
                  <c:v>94.829853130942411</c:v>
                </c:pt>
                <c:pt idx="428">
                  <c:v>94.954774758278887</c:v>
                </c:pt>
                <c:pt idx="429">
                  <c:v>95.079702778575168</c:v>
                </c:pt>
                <c:pt idx="430">
                  <c:v>94.997634480464768</c:v>
                </c:pt>
                <c:pt idx="431">
                  <c:v>94.776051497991389</c:v>
                </c:pt>
                <c:pt idx="432">
                  <c:v>94.840793502325965</c:v>
                </c:pt>
                <c:pt idx="433">
                  <c:v>94.49794096132355</c:v>
                </c:pt>
                <c:pt idx="434">
                  <c:v>94.352954237250259</c:v>
                </c:pt>
                <c:pt idx="435">
                  <c:v>94.039276230552986</c:v>
                </c:pt>
                <c:pt idx="436">
                  <c:v>94.336544836509731</c:v>
                </c:pt>
                <c:pt idx="437">
                  <c:v>94.229854923496546</c:v>
                </c:pt>
                <c:pt idx="438">
                  <c:v>94.40674980240405</c:v>
                </c:pt>
                <c:pt idx="439">
                  <c:v>94.405839507835836</c:v>
                </c:pt>
                <c:pt idx="440">
                  <c:v>94.548094536506397</c:v>
                </c:pt>
                <c:pt idx="441">
                  <c:v>94.429549302993223</c:v>
                </c:pt>
                <c:pt idx="442">
                  <c:v>94.030163517774795</c:v>
                </c:pt>
                <c:pt idx="443">
                  <c:v>94.137759127045754</c:v>
                </c:pt>
                <c:pt idx="444">
                  <c:v>94.033812003447551</c:v>
                </c:pt>
                <c:pt idx="445">
                  <c:v>93.626217681883688</c:v>
                </c:pt>
                <c:pt idx="446">
                  <c:v>93.941720256347736</c:v>
                </c:pt>
                <c:pt idx="447">
                  <c:v>94.640190308090709</c:v>
                </c:pt>
                <c:pt idx="448">
                  <c:v>94.914658781508919</c:v>
                </c:pt>
                <c:pt idx="449">
                  <c:v>94.948393332692632</c:v>
                </c:pt>
                <c:pt idx="450">
                  <c:v>94.605540819464935</c:v>
                </c:pt>
                <c:pt idx="451">
                  <c:v>94.683041140168385</c:v>
                </c:pt>
                <c:pt idx="452">
                  <c:v>94.674837722490963</c:v>
                </c:pt>
                <c:pt idx="453">
                  <c:v>94.560860435798361</c:v>
                </c:pt>
                <c:pt idx="454">
                  <c:v>94.737754720128635</c:v>
                </c:pt>
                <c:pt idx="455">
                  <c:v>94.425906471207355</c:v>
                </c:pt>
                <c:pt idx="456">
                  <c:v>94.381222697825933</c:v>
                </c:pt>
                <c:pt idx="457">
                  <c:v>94.628335845907642</c:v>
                </c:pt>
                <c:pt idx="458">
                  <c:v>94.612836227248849</c:v>
                </c:pt>
                <c:pt idx="459">
                  <c:v>94.469666356747837</c:v>
                </c:pt>
                <c:pt idx="460">
                  <c:v>94.962068866519829</c:v>
                </c:pt>
                <c:pt idx="461">
                  <c:v>95.097018318349143</c:v>
                </c:pt>
                <c:pt idx="462">
                  <c:v>95.457192925737175</c:v>
                </c:pt>
                <c:pt idx="463">
                  <c:v>95.635002963551642</c:v>
                </c:pt>
                <c:pt idx="464">
                  <c:v>95.769053423200504</c:v>
                </c:pt>
                <c:pt idx="465">
                  <c:v>95.738964635261439</c:v>
                </c:pt>
                <c:pt idx="466">
                  <c:v>96.265087569625194</c:v>
                </c:pt>
                <c:pt idx="467">
                  <c:v>96.108253960027113</c:v>
                </c:pt>
                <c:pt idx="468">
                  <c:v>95.935007306210522</c:v>
                </c:pt>
                <c:pt idx="469">
                  <c:v>95.355977931903368</c:v>
                </c:pt>
                <c:pt idx="470">
                  <c:v>95.392452678344469</c:v>
                </c:pt>
                <c:pt idx="471">
                  <c:v>95.507345338197709</c:v>
                </c:pt>
                <c:pt idx="472">
                  <c:v>96.096406165346238</c:v>
                </c:pt>
                <c:pt idx="473">
                  <c:v>96.749275949630274</c:v>
                </c:pt>
                <c:pt idx="474">
                  <c:v>96.52861990704865</c:v>
                </c:pt>
                <c:pt idx="475">
                  <c:v>96.338041750446848</c:v>
                </c:pt>
                <c:pt idx="476">
                  <c:v>96.212207642917662</c:v>
                </c:pt>
                <c:pt idx="477">
                  <c:v>95.728929880517271</c:v>
                </c:pt>
                <c:pt idx="478">
                  <c:v>96.00156883893662</c:v>
                </c:pt>
                <c:pt idx="479">
                  <c:v>96.604299913744413</c:v>
                </c:pt>
                <c:pt idx="480">
                  <c:v>97.000946445903921</c:v>
                </c:pt>
                <c:pt idx="481">
                  <c:v>97.114017051917031</c:v>
                </c:pt>
                <c:pt idx="482">
                  <c:v>97.431337200531331</c:v>
                </c:pt>
                <c:pt idx="483">
                  <c:v>97.346544946532106</c:v>
                </c:pt>
                <c:pt idx="484">
                  <c:v>97.620088829650513</c:v>
                </c:pt>
                <c:pt idx="485">
                  <c:v>98.438016214839081</c:v>
                </c:pt>
                <c:pt idx="486">
                  <c:v>98.861104693712377</c:v>
                </c:pt>
                <c:pt idx="487">
                  <c:v>99.335271709895281</c:v>
                </c:pt>
                <c:pt idx="488">
                  <c:v>99.005179377139967</c:v>
                </c:pt>
                <c:pt idx="489">
                  <c:v>98.872965098313117</c:v>
                </c:pt>
                <c:pt idx="490">
                  <c:v>98.985120547264941</c:v>
                </c:pt>
                <c:pt idx="491">
                  <c:v>99.497575272248355</c:v>
                </c:pt>
                <c:pt idx="492">
                  <c:v>99.513078240552389</c:v>
                </c:pt>
                <c:pt idx="493">
                  <c:v>99.417336449158029</c:v>
                </c:pt>
                <c:pt idx="494">
                  <c:v>99.291500818957829</c:v>
                </c:pt>
                <c:pt idx="495">
                  <c:v>99.327975561124475</c:v>
                </c:pt>
                <c:pt idx="496">
                  <c:v>99.273268458731721</c:v>
                </c:pt>
                <c:pt idx="497">
                  <c:v>99.186638041771928</c:v>
                </c:pt>
                <c:pt idx="498">
                  <c:v>98.953207334967004</c:v>
                </c:pt>
                <c:pt idx="499">
                  <c:v>99.199400842443737</c:v>
                </c:pt>
                <c:pt idx="500">
                  <c:v>99.554109066150716</c:v>
                </c:pt>
                <c:pt idx="501">
                  <c:v>100.15319362053319</c:v>
                </c:pt>
                <c:pt idx="502">
                  <c:v>100.58084305813908</c:v>
                </c:pt>
                <c:pt idx="503">
                  <c:v>100.98661335636056</c:v>
                </c:pt>
                <c:pt idx="504">
                  <c:v>100.8616908243515</c:v>
                </c:pt>
                <c:pt idx="505">
                  <c:v>100.47871588750345</c:v>
                </c:pt>
                <c:pt idx="506">
                  <c:v>100.11398108304628</c:v>
                </c:pt>
                <c:pt idx="507">
                  <c:v>100.16777430034108</c:v>
                </c:pt>
                <c:pt idx="508">
                  <c:v>99.691796517073584</c:v>
                </c:pt>
                <c:pt idx="509">
                  <c:v>99.73191834133668</c:v>
                </c:pt>
                <c:pt idx="510">
                  <c:v>99.321597347864085</c:v>
                </c:pt>
                <c:pt idx="511">
                  <c:v>99.294229705148823</c:v>
                </c:pt>
                <c:pt idx="512">
                  <c:v>99.107311052533603</c:v>
                </c:pt>
                <c:pt idx="513">
                  <c:v>98.568404177532344</c:v>
                </c:pt>
                <c:pt idx="514">
                  <c:v>98.600327800338889</c:v>
                </c:pt>
                <c:pt idx="515">
                  <c:v>98.51460965048426</c:v>
                </c:pt>
                <c:pt idx="516">
                  <c:v>98.458982630871844</c:v>
                </c:pt>
                <c:pt idx="517">
                  <c:v>98.663242872242662</c:v>
                </c:pt>
                <c:pt idx="518">
                  <c:v>99.162930060785001</c:v>
                </c:pt>
                <c:pt idx="519">
                  <c:v>98.939527972625115</c:v>
                </c:pt>
                <c:pt idx="520">
                  <c:v>99.30335393405322</c:v>
                </c:pt>
                <c:pt idx="521">
                  <c:v>99.470221739622517</c:v>
                </c:pt>
                <c:pt idx="522">
                  <c:v>99.690893106930545</c:v>
                </c:pt>
                <c:pt idx="523">
                  <c:v>99.590584563868305</c:v>
                </c:pt>
                <c:pt idx="524">
                  <c:v>99.436490264134093</c:v>
                </c:pt>
                <c:pt idx="525">
                  <c:v>99.248643760477123</c:v>
                </c:pt>
                <c:pt idx="526">
                  <c:v>99.131012516671873</c:v>
                </c:pt>
                <c:pt idx="527">
                  <c:v>99.996353867662975</c:v>
                </c:pt>
                <c:pt idx="528">
                  <c:v>99.861399373691228</c:v>
                </c:pt>
                <c:pt idx="529">
                  <c:v>99.611558425967189</c:v>
                </c:pt>
                <c:pt idx="530">
                  <c:v>99.270520594229623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5-334D-86BB-38BA25AF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011472"/>
        <c:axId val="1952111504"/>
      </c:lineChart>
      <c:catAx>
        <c:axId val="19520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11504"/>
        <c:crosses val="autoZero"/>
        <c:auto val="1"/>
        <c:lblAlgn val="ctr"/>
        <c:lblOffset val="100"/>
        <c:noMultiLvlLbl val="0"/>
      </c:catAx>
      <c:valAx>
        <c:axId val="195211150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S&amp;P500 vs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ClosePriceData!$B$1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ClosePriceData!$C$2:$C$532</c:f>
              <c:numCache>
                <c:formatCode>General</c:formatCode>
                <c:ptCount val="531"/>
                <c:pt idx="0">
                  <c:v>1281</c:v>
                </c:pt>
                <c:pt idx="1">
                  <c:v>1291.800048828125</c:v>
                </c:pt>
                <c:pt idx="2">
                  <c:v>1282.699951171875</c:v>
                </c:pt>
                <c:pt idx="3">
                  <c:v>1286.800048828125</c:v>
                </c:pt>
                <c:pt idx="4">
                  <c:v>1283.199951171875</c:v>
                </c:pt>
                <c:pt idx="5">
                  <c:v>1289.300048828125</c:v>
                </c:pt>
                <c:pt idx="6">
                  <c:v>1284.699951171875</c:v>
                </c:pt>
                <c:pt idx="7">
                  <c:v>1287.099975585938</c:v>
                </c:pt>
                <c:pt idx="8">
                  <c:v>1289.099975585938</c:v>
                </c:pt>
                <c:pt idx="9">
                  <c:v>1286.199951171875</c:v>
                </c:pt>
                <c:pt idx="10">
                  <c:v>1291.599975585938</c:v>
                </c:pt>
                <c:pt idx="11">
                  <c:v>1291</c:v>
                </c:pt>
                <c:pt idx="12">
                  <c:v>1281.300048828125</c:v>
                </c:pt>
                <c:pt idx="13">
                  <c:v>1282.5</c:v>
                </c:pt>
                <c:pt idx="14">
                  <c:v>1283.099975585938</c:v>
                </c:pt>
                <c:pt idx="15">
                  <c:v>1279.099975585938</c:v>
                </c:pt>
                <c:pt idx="16">
                  <c:v>1297.400024414062</c:v>
                </c:pt>
                <c:pt idx="17">
                  <c:v>1302.400024414062</c:v>
                </c:pt>
                <c:pt idx="18">
                  <c:v>1308.199951171875</c:v>
                </c:pt>
                <c:pt idx="19">
                  <c:v>1309.900024414062</c:v>
                </c:pt>
                <c:pt idx="20">
                  <c:v>1319.699951171875</c:v>
                </c:pt>
                <c:pt idx="21">
                  <c:v>1316.900024414062</c:v>
                </c:pt>
                <c:pt idx="22">
                  <c:v>1314.300048828125</c:v>
                </c:pt>
                <c:pt idx="23">
                  <c:v>1314.199951171875</c:v>
                </c:pt>
                <c:pt idx="24">
                  <c:v>1309.5</c:v>
                </c:pt>
                <c:pt idx="25">
                  <c:v>1309.400024414062</c:v>
                </c:pt>
                <c:pt idx="26">
                  <c:v>1313.699951171875</c:v>
                </c:pt>
                <c:pt idx="27">
                  <c:v>1307</c:v>
                </c:pt>
                <c:pt idx="28">
                  <c:v>1309.199951171875</c:v>
                </c:pt>
                <c:pt idx="29">
                  <c:v>1310.800048828125</c:v>
                </c:pt>
                <c:pt idx="30">
                  <c:v>1309.800048828125</c:v>
                </c:pt>
                <c:pt idx="31">
                  <c:v>1318.099975585938</c:v>
                </c:pt>
                <c:pt idx="32">
                  <c:v>1340.099975585938</c:v>
                </c:pt>
                <c:pt idx="33">
                  <c:v>1343.300048828125</c:v>
                </c:pt>
                <c:pt idx="34">
                  <c:v>1323.5</c:v>
                </c:pt>
                <c:pt idx="35">
                  <c:v>1329.199951171875</c:v>
                </c:pt>
                <c:pt idx="36">
                  <c:v>1325.900024414062</c:v>
                </c:pt>
                <c:pt idx="37">
                  <c:v>1325.099975585938</c:v>
                </c:pt>
                <c:pt idx="38">
                  <c:v>1317.699951171875</c:v>
                </c:pt>
                <c:pt idx="39">
                  <c:v>1312.800048828125</c:v>
                </c:pt>
                <c:pt idx="40">
                  <c:v>1296.400024414062</c:v>
                </c:pt>
                <c:pt idx="41">
                  <c:v>1284.800048828125</c:v>
                </c:pt>
                <c:pt idx="42">
                  <c:v>1282</c:v>
                </c:pt>
                <c:pt idx="43">
                  <c:v>1284.900024414062</c:v>
                </c:pt>
                <c:pt idx="44">
                  <c:v>1283.800048828125</c:v>
                </c:pt>
                <c:pt idx="45">
                  <c:v>1297</c:v>
                </c:pt>
                <c:pt idx="46">
                  <c:v>1288.800048828125</c:v>
                </c:pt>
                <c:pt idx="47">
                  <c:v>1296.300048828125</c:v>
                </c:pt>
                <c:pt idx="48">
                  <c:v>1307.5</c:v>
                </c:pt>
                <c:pt idx="49">
                  <c:v>1293.400024414062</c:v>
                </c:pt>
                <c:pt idx="50">
                  <c:v>1301.800048828125</c:v>
                </c:pt>
                <c:pt idx="51">
                  <c:v>1300.300048828125</c:v>
                </c:pt>
                <c:pt idx="52">
                  <c:v>1305</c:v>
                </c:pt>
                <c:pt idx="53">
                  <c:v>1300.5</c:v>
                </c:pt>
                <c:pt idx="54">
                  <c:v>1306.099975585938</c:v>
                </c:pt>
                <c:pt idx="55">
                  <c:v>1311.599975585938</c:v>
                </c:pt>
                <c:pt idx="56">
                  <c:v>1321.900024414062</c:v>
                </c:pt>
                <c:pt idx="57">
                  <c:v>1314.300048828125</c:v>
                </c:pt>
                <c:pt idx="58">
                  <c:v>1309.900024414062</c:v>
                </c:pt>
                <c:pt idx="59">
                  <c:v>1289.800048828125</c:v>
                </c:pt>
                <c:pt idx="60">
                  <c:v>1293</c:v>
                </c:pt>
                <c:pt idx="61">
                  <c:v>1288.400024414062</c:v>
                </c:pt>
                <c:pt idx="62">
                  <c:v>1290</c:v>
                </c:pt>
                <c:pt idx="63">
                  <c:v>1289.900024414062</c:v>
                </c:pt>
                <c:pt idx="64">
                  <c:v>1289</c:v>
                </c:pt>
                <c:pt idx="65">
                  <c:v>1297.099975585938</c:v>
                </c:pt>
                <c:pt idx="66">
                  <c:v>1303.5</c:v>
                </c:pt>
                <c:pt idx="67">
                  <c:v>1309.099975585938</c:v>
                </c:pt>
                <c:pt idx="68">
                  <c:v>1288.599975585938</c:v>
                </c:pt>
                <c:pt idx="69">
                  <c:v>1286.800048828125</c:v>
                </c:pt>
                <c:pt idx="70">
                  <c:v>1272.599975585938</c:v>
                </c:pt>
                <c:pt idx="71">
                  <c:v>1272.199951171875</c:v>
                </c:pt>
                <c:pt idx="72">
                  <c:v>1271.900024414062</c:v>
                </c:pt>
                <c:pt idx="73">
                  <c:v>1273.5</c:v>
                </c:pt>
                <c:pt idx="74">
                  <c:v>1269.300048828125</c:v>
                </c:pt>
                <c:pt idx="75">
                  <c:v>1275.5</c:v>
                </c:pt>
                <c:pt idx="76">
                  <c:v>1275.800048828125</c:v>
                </c:pt>
                <c:pt idx="77">
                  <c:v>1278.599975585938</c:v>
                </c:pt>
                <c:pt idx="78">
                  <c:v>1282.800048828125</c:v>
                </c:pt>
                <c:pt idx="79">
                  <c:v>1281.400024414062</c:v>
                </c:pt>
                <c:pt idx="80">
                  <c:v>1269.699951171875</c:v>
                </c:pt>
                <c:pt idx="81">
                  <c:v>1281.699951171875</c:v>
                </c:pt>
                <c:pt idx="82">
                  <c:v>1283.5</c:v>
                </c:pt>
                <c:pt idx="83">
                  <c:v>1279.400024414062</c:v>
                </c:pt>
                <c:pt idx="84">
                  <c:v>1283.5</c:v>
                </c:pt>
                <c:pt idx="85">
                  <c:v>1300.099975585938</c:v>
                </c:pt>
                <c:pt idx="86">
                  <c:v>1294.699951171875</c:v>
                </c:pt>
                <c:pt idx="87">
                  <c:v>1296.300048828125</c:v>
                </c:pt>
                <c:pt idx="88">
                  <c:v>1285</c:v>
                </c:pt>
                <c:pt idx="89">
                  <c:v>1276.099975585938</c:v>
                </c:pt>
                <c:pt idx="90">
                  <c:v>1272</c:v>
                </c:pt>
                <c:pt idx="91">
                  <c:v>1273.599975585938</c:v>
                </c:pt>
                <c:pt idx="92">
                  <c:v>1284.800048828125</c:v>
                </c:pt>
                <c:pt idx="93">
                  <c:v>1276.5</c:v>
                </c:pt>
                <c:pt idx="94">
                  <c:v>1280.599975585938</c:v>
                </c:pt>
                <c:pt idx="95">
                  <c:v>1287.099975585938</c:v>
                </c:pt>
                <c:pt idx="96">
                  <c:v>1322.699951171875</c:v>
                </c:pt>
                <c:pt idx="97">
                  <c:v>1323.400024414062</c:v>
                </c:pt>
                <c:pt idx="98">
                  <c:v>1328.300048828125</c:v>
                </c:pt>
                <c:pt idx="99">
                  <c:v>1337.599975585938</c:v>
                </c:pt>
                <c:pt idx="100">
                  <c:v>1324.699951171875</c:v>
                </c:pt>
                <c:pt idx="101">
                  <c:v>1326.400024414062</c:v>
                </c:pt>
                <c:pt idx="102">
                  <c:v>1331.900024414062</c:v>
                </c:pt>
                <c:pt idx="103">
                  <c:v>1339.199951171875</c:v>
                </c:pt>
                <c:pt idx="104">
                  <c:v>1338.699951171875</c:v>
                </c:pt>
                <c:pt idx="105">
                  <c:v>1346.599975585938</c:v>
                </c:pt>
                <c:pt idx="106">
                  <c:v>1344.599975585938</c:v>
                </c:pt>
                <c:pt idx="107">
                  <c:v>1392.900024414062</c:v>
                </c:pt>
                <c:pt idx="108">
                  <c:v>1414.300048828125</c:v>
                </c:pt>
                <c:pt idx="109">
                  <c:v>1414.900024414062</c:v>
                </c:pt>
                <c:pt idx="110">
                  <c:v>1411.599975585938</c:v>
                </c:pt>
                <c:pt idx="111">
                  <c:v>1408.400024414062</c:v>
                </c:pt>
                <c:pt idx="112">
                  <c:v>1385.599975585938</c:v>
                </c:pt>
                <c:pt idx="113">
                  <c:v>1404.599975585938</c:v>
                </c:pt>
                <c:pt idx="114">
                  <c:v>1397</c:v>
                </c:pt>
                <c:pt idx="115">
                  <c:v>1397.5</c:v>
                </c:pt>
                <c:pt idx="116">
                  <c:v>1410.099975585938</c:v>
                </c:pt>
                <c:pt idx="117">
                  <c:v>1404.300048828125</c:v>
                </c:pt>
                <c:pt idx="118">
                  <c:v>1411.400024414062</c:v>
                </c:pt>
                <c:pt idx="119">
                  <c:v>1409.199951171875</c:v>
                </c:pt>
                <c:pt idx="120">
                  <c:v>1421.300048828125</c:v>
                </c:pt>
                <c:pt idx="121">
                  <c:v>1426.099975585938</c:v>
                </c:pt>
                <c:pt idx="122">
                  <c:v>1425.300048828125</c:v>
                </c:pt>
                <c:pt idx="123">
                  <c:v>1420.099975585938</c:v>
                </c:pt>
                <c:pt idx="124">
                  <c:v>1422.800048828125</c:v>
                </c:pt>
                <c:pt idx="125">
                  <c:v>1413.900024414062</c:v>
                </c:pt>
                <c:pt idx="126">
                  <c:v>1419.599975585938</c:v>
                </c:pt>
                <c:pt idx="127">
                  <c:v>1429.699951171875</c:v>
                </c:pt>
                <c:pt idx="128">
                  <c:v>1426.099975585938</c:v>
                </c:pt>
                <c:pt idx="129">
                  <c:v>1420.900024414062</c:v>
                </c:pt>
                <c:pt idx="130">
                  <c:v>1464.599975585938</c:v>
                </c:pt>
                <c:pt idx="131">
                  <c:v>1472.400024414062</c:v>
                </c:pt>
                <c:pt idx="132">
                  <c:v>1507.300048828125</c:v>
                </c:pt>
                <c:pt idx="133">
                  <c:v>1497.699951171875</c:v>
                </c:pt>
                <c:pt idx="134">
                  <c:v>1505.300048828125</c:v>
                </c:pt>
                <c:pt idx="135">
                  <c:v>1502.199951171875</c:v>
                </c:pt>
                <c:pt idx="136">
                  <c:v>1515.900024414062</c:v>
                </c:pt>
                <c:pt idx="137">
                  <c:v>1519.599975585938</c:v>
                </c:pt>
                <c:pt idx="138">
                  <c:v>1500.400024414062</c:v>
                </c:pt>
                <c:pt idx="139">
                  <c:v>1504.599975585938</c:v>
                </c:pt>
                <c:pt idx="140">
                  <c:v>1504.599975585938</c:v>
                </c:pt>
                <c:pt idx="141">
                  <c:v>1497.300048828125</c:v>
                </c:pt>
                <c:pt idx="142">
                  <c:v>1526.300048828125</c:v>
                </c:pt>
                <c:pt idx="143">
                  <c:v>1541</c:v>
                </c:pt>
                <c:pt idx="144">
                  <c:v>1537.800048828125</c:v>
                </c:pt>
                <c:pt idx="145">
                  <c:v>1526.5</c:v>
                </c:pt>
                <c:pt idx="146">
                  <c:v>1545.900024414062</c:v>
                </c:pt>
                <c:pt idx="147">
                  <c:v>1550.300048828125</c:v>
                </c:pt>
                <c:pt idx="148">
                  <c:v>1515.400024414062</c:v>
                </c:pt>
                <c:pt idx="149">
                  <c:v>1502.199951171875</c:v>
                </c:pt>
                <c:pt idx="150">
                  <c:v>1490.300048828125</c:v>
                </c:pt>
                <c:pt idx="151">
                  <c:v>1494.400024414062</c:v>
                </c:pt>
                <c:pt idx="152">
                  <c:v>1498.699951171875</c:v>
                </c:pt>
                <c:pt idx="153">
                  <c:v>1503.099975585938</c:v>
                </c:pt>
                <c:pt idx="154">
                  <c:v>1505.099975585938</c:v>
                </c:pt>
                <c:pt idx="155">
                  <c:v>1507.5</c:v>
                </c:pt>
                <c:pt idx="156">
                  <c:v>1498.400024414062</c:v>
                </c:pt>
                <c:pt idx="157">
                  <c:v>1523.699951171875</c:v>
                </c:pt>
                <c:pt idx="158">
                  <c:v>1532.099975585938</c:v>
                </c:pt>
                <c:pt idx="159">
                  <c:v>1504.599975585938</c:v>
                </c:pt>
                <c:pt idx="160">
                  <c:v>1507.5</c:v>
                </c:pt>
                <c:pt idx="161">
                  <c:v>1465.699951171875</c:v>
                </c:pt>
                <c:pt idx="162">
                  <c:v>1482</c:v>
                </c:pt>
                <c:pt idx="163">
                  <c:v>1501</c:v>
                </c:pt>
                <c:pt idx="164">
                  <c:v>1507.099975585938</c:v>
                </c:pt>
                <c:pt idx="165">
                  <c:v>1497.699951171875</c:v>
                </c:pt>
                <c:pt idx="166">
                  <c:v>1497.199951171875</c:v>
                </c:pt>
                <c:pt idx="167">
                  <c:v>1506.099975585938</c:v>
                </c:pt>
                <c:pt idx="168">
                  <c:v>1494.800048828125</c:v>
                </c:pt>
                <c:pt idx="169">
                  <c:v>1491.699951171875</c:v>
                </c:pt>
                <c:pt idx="170">
                  <c:v>1477.599975585938</c:v>
                </c:pt>
                <c:pt idx="171">
                  <c:v>1488</c:v>
                </c:pt>
                <c:pt idx="172">
                  <c:v>1492.300048828125</c:v>
                </c:pt>
                <c:pt idx="173">
                  <c:v>1482.400024414062</c:v>
                </c:pt>
                <c:pt idx="174">
                  <c:v>1481.699951171875</c:v>
                </c:pt>
                <c:pt idx="175">
                  <c:v>1489.900024414062</c:v>
                </c:pt>
                <c:pt idx="176">
                  <c:v>1498.900024414062</c:v>
                </c:pt>
                <c:pt idx="177">
                  <c:v>1490</c:v>
                </c:pt>
                <c:pt idx="178">
                  <c:v>1487</c:v>
                </c:pt>
                <c:pt idx="179">
                  <c:v>1493.199951171875</c:v>
                </c:pt>
                <c:pt idx="180">
                  <c:v>1511.400024414062</c:v>
                </c:pt>
                <c:pt idx="181">
                  <c:v>1508</c:v>
                </c:pt>
                <c:pt idx="182">
                  <c:v>1508</c:v>
                </c:pt>
                <c:pt idx="183">
                  <c:v>1480.800048828125</c:v>
                </c:pt>
                <c:pt idx="184">
                  <c:v>1490.199951171875</c:v>
                </c:pt>
                <c:pt idx="185">
                  <c:v>1464.199951171875</c:v>
                </c:pt>
                <c:pt idx="186">
                  <c:v>1461.300048828125</c:v>
                </c:pt>
                <c:pt idx="187">
                  <c:v>1455.5</c:v>
                </c:pt>
                <c:pt idx="188">
                  <c:v>1452.099975585938</c:v>
                </c:pt>
                <c:pt idx="189">
                  <c:v>1461.699951171875</c:v>
                </c:pt>
                <c:pt idx="190">
                  <c:v>1471.800048828125</c:v>
                </c:pt>
                <c:pt idx="191">
                  <c:v>1467.300048828125</c:v>
                </c:pt>
                <c:pt idx="192">
                  <c:v>1470.900024414062</c:v>
                </c:pt>
                <c:pt idx="193">
                  <c:v>1473.300048828125</c:v>
                </c:pt>
                <c:pt idx="194">
                  <c:v>1473.300048828125</c:v>
                </c:pt>
                <c:pt idx="195">
                  <c:v>1463.099975585938</c:v>
                </c:pt>
                <c:pt idx="196">
                  <c:v>1463.099975585938</c:v>
                </c:pt>
                <c:pt idx="197">
                  <c:v>1456.599975585938</c:v>
                </c:pt>
                <c:pt idx="198">
                  <c:v>1459.800048828125</c:v>
                </c:pt>
                <c:pt idx="199">
                  <c:v>1453.400024414062</c:v>
                </c:pt>
                <c:pt idx="200">
                  <c:v>1462.300048828125</c:v>
                </c:pt>
                <c:pt idx="201">
                  <c:v>1478.199951171875</c:v>
                </c:pt>
                <c:pt idx="202">
                  <c:v>1474</c:v>
                </c:pt>
                <c:pt idx="203">
                  <c:v>1476.900024414062</c:v>
                </c:pt>
                <c:pt idx="204">
                  <c:v>1459.099975585938</c:v>
                </c:pt>
                <c:pt idx="205">
                  <c:v>1459.300048828125</c:v>
                </c:pt>
                <c:pt idx="206">
                  <c:v>1462.599975585938</c:v>
                </c:pt>
                <c:pt idx="207">
                  <c:v>1469.400024414062</c:v>
                </c:pt>
                <c:pt idx="208">
                  <c:v>1466.699951171875</c:v>
                </c:pt>
                <c:pt idx="209">
                  <c:v>1475.599975585938</c:v>
                </c:pt>
                <c:pt idx="210">
                  <c:v>1475</c:v>
                </c:pt>
                <c:pt idx="211">
                  <c:v>1474.599975585938</c:v>
                </c:pt>
                <c:pt idx="212">
                  <c:v>1472.599975585938</c:v>
                </c:pt>
                <c:pt idx="213">
                  <c:v>1478.199951171875</c:v>
                </c:pt>
                <c:pt idx="214">
                  <c:v>1474.699951171875</c:v>
                </c:pt>
                <c:pt idx="215">
                  <c:v>1482.5</c:v>
                </c:pt>
                <c:pt idx="216">
                  <c:v>1509.300048828125</c:v>
                </c:pt>
                <c:pt idx="217">
                  <c:v>1513.800048828125</c:v>
                </c:pt>
                <c:pt idx="218">
                  <c:v>1514.5</c:v>
                </c:pt>
                <c:pt idx="219">
                  <c:v>1519.5</c:v>
                </c:pt>
                <c:pt idx="220">
                  <c:v>1524.5</c:v>
                </c:pt>
                <c:pt idx="221">
                  <c:v>1549.199951171875</c:v>
                </c:pt>
                <c:pt idx="222">
                  <c:v>1566.199951171875</c:v>
                </c:pt>
                <c:pt idx="223">
                  <c:v>1571.800048828125</c:v>
                </c:pt>
                <c:pt idx="224">
                  <c:v>1557.400024414062</c:v>
                </c:pt>
                <c:pt idx="225">
                  <c:v>1551.699951171875</c:v>
                </c:pt>
                <c:pt idx="226">
                  <c:v>1557.5</c:v>
                </c:pt>
                <c:pt idx="227">
                  <c:v>1548.400024414062</c:v>
                </c:pt>
                <c:pt idx="228">
                  <c:v>1542.400024414062</c:v>
                </c:pt>
                <c:pt idx="229">
                  <c:v>1552.099975585938</c:v>
                </c:pt>
                <c:pt idx="230">
                  <c:v>1549</c:v>
                </c:pt>
                <c:pt idx="231">
                  <c:v>1558.800048828125</c:v>
                </c:pt>
                <c:pt idx="232">
                  <c:v>1556.400024414062</c:v>
                </c:pt>
                <c:pt idx="233">
                  <c:v>1555.300048828125</c:v>
                </c:pt>
                <c:pt idx="234">
                  <c:v>1564.599975585938</c:v>
                </c:pt>
                <c:pt idx="235">
                  <c:v>1571.099975585938</c:v>
                </c:pt>
                <c:pt idx="236">
                  <c:v>1576.800048828125</c:v>
                </c:pt>
                <c:pt idx="237">
                  <c:v>1569.199951171875</c:v>
                </c:pt>
                <c:pt idx="238">
                  <c:v>1569.800048828125</c:v>
                </c:pt>
                <c:pt idx="239">
                  <c:v>1583.5</c:v>
                </c:pt>
                <c:pt idx="240">
                  <c:v>1582.900024414062</c:v>
                </c:pt>
                <c:pt idx="241">
                  <c:v>1577.199951171875</c:v>
                </c:pt>
                <c:pt idx="242">
                  <c:v>1550.400024414062</c:v>
                </c:pt>
                <c:pt idx="243">
                  <c:v>1557.800048828125</c:v>
                </c:pt>
                <c:pt idx="244">
                  <c:v>1565.099975585938</c:v>
                </c:pt>
                <c:pt idx="245">
                  <c:v>1568.599975585938</c:v>
                </c:pt>
                <c:pt idx="246">
                  <c:v>1574.699951171875</c:v>
                </c:pt>
                <c:pt idx="247">
                  <c:v>1565.599975585938</c:v>
                </c:pt>
                <c:pt idx="248">
                  <c:v>1567.400024414062</c:v>
                </c:pt>
                <c:pt idx="249">
                  <c:v>1575.099975585938</c:v>
                </c:pt>
                <c:pt idx="250">
                  <c:v>1582.699951171875</c:v>
                </c:pt>
                <c:pt idx="251">
                  <c:v>1600</c:v>
                </c:pt>
                <c:pt idx="252">
                  <c:v>1607.5</c:v>
                </c:pt>
                <c:pt idx="253">
                  <c:v>1616.599975585938</c:v>
                </c:pt>
                <c:pt idx="254">
                  <c:v>1644.599975585938</c:v>
                </c:pt>
                <c:pt idx="255">
                  <c:v>1672.400024414062</c:v>
                </c:pt>
                <c:pt idx="256">
                  <c:v>1646.900024414062</c:v>
                </c:pt>
                <c:pt idx="257">
                  <c:v>1640</c:v>
                </c:pt>
                <c:pt idx="258">
                  <c:v>1640</c:v>
                </c:pt>
                <c:pt idx="259">
                  <c:v>1564.099975585938</c:v>
                </c:pt>
                <c:pt idx="260">
                  <c:v>1592.300048828125</c:v>
                </c:pt>
                <c:pt idx="261">
                  <c:v>1642.099975585938</c:v>
                </c:pt>
                <c:pt idx="262">
                  <c:v>1641.099975585938</c:v>
                </c:pt>
                <c:pt idx="263">
                  <c:v>1666.400024414062</c:v>
                </c:pt>
                <c:pt idx="264">
                  <c:v>1670.800048828125</c:v>
                </c:pt>
                <c:pt idx="265">
                  <c:v>1674.5</c:v>
                </c:pt>
                <c:pt idx="266">
                  <c:v>1659.099975585938</c:v>
                </c:pt>
                <c:pt idx="267">
                  <c:v>1641.400024414062</c:v>
                </c:pt>
                <c:pt idx="268">
                  <c:v>1589.300048828125</c:v>
                </c:pt>
                <c:pt idx="269">
                  <c:v>1515.699951171875</c:v>
                </c:pt>
                <c:pt idx="270">
                  <c:v>1485.900024414062</c:v>
                </c:pt>
                <c:pt idx="271">
                  <c:v>1524.900024414062</c:v>
                </c:pt>
                <c:pt idx="272">
                  <c:v>1477.300048828125</c:v>
                </c:pt>
                <c:pt idx="273">
                  <c:v>1478.599975585938</c:v>
                </c:pt>
                <c:pt idx="274">
                  <c:v>1484</c:v>
                </c:pt>
                <c:pt idx="275">
                  <c:v>1567</c:v>
                </c:pt>
                <c:pt idx="276">
                  <c:v>1660.199951171875</c:v>
                </c:pt>
                <c:pt idx="277">
                  <c:v>1632.300048828125</c:v>
                </c:pt>
                <c:pt idx="278">
                  <c:v>1650.099975585938</c:v>
                </c:pt>
                <c:pt idx="279">
                  <c:v>1623.900024414062</c:v>
                </c:pt>
                <c:pt idx="280">
                  <c:v>1622</c:v>
                </c:pt>
                <c:pt idx="281">
                  <c:v>1583.400024414062</c:v>
                </c:pt>
                <c:pt idx="282">
                  <c:v>1578.199951171875</c:v>
                </c:pt>
                <c:pt idx="283">
                  <c:v>1625.699951171875</c:v>
                </c:pt>
                <c:pt idx="284">
                  <c:v>1677</c:v>
                </c:pt>
                <c:pt idx="285">
                  <c:v>1664.800048828125</c:v>
                </c:pt>
                <c:pt idx="286">
                  <c:v>1665.400024414062</c:v>
                </c:pt>
                <c:pt idx="287">
                  <c:v>1736.199951171875</c:v>
                </c:pt>
                <c:pt idx="288">
                  <c:v>1744.800048828125</c:v>
                </c:pt>
                <c:pt idx="289">
                  <c:v>1756.699951171875</c:v>
                </c:pt>
                <c:pt idx="290">
                  <c:v>1727.199951171875</c:v>
                </c:pt>
                <c:pt idx="291">
                  <c:v>1720.400024414062</c:v>
                </c:pt>
                <c:pt idx="292">
                  <c:v>1701.599975585938</c:v>
                </c:pt>
                <c:pt idx="293">
                  <c:v>1678.199951171875</c:v>
                </c:pt>
                <c:pt idx="294">
                  <c:v>1728.699951171875</c:v>
                </c:pt>
                <c:pt idx="295">
                  <c:v>1733.300048828125</c:v>
                </c:pt>
                <c:pt idx="296">
                  <c:v>1711.900024414062</c:v>
                </c:pt>
                <c:pt idx="297">
                  <c:v>1710.5</c:v>
                </c:pt>
                <c:pt idx="298">
                  <c:v>1703.400024414062</c:v>
                </c:pt>
                <c:pt idx="299">
                  <c:v>1684.199951171875</c:v>
                </c:pt>
                <c:pt idx="300">
                  <c:v>1706.900024414062</c:v>
                </c:pt>
                <c:pt idx="301">
                  <c:v>1704.400024414062</c:v>
                </c:pt>
                <c:pt idx="302">
                  <c:v>1684.199951171875</c:v>
                </c:pt>
                <c:pt idx="303">
                  <c:v>1721.800048828125</c:v>
                </c:pt>
                <c:pt idx="304">
                  <c:v>1695.300048828125</c:v>
                </c:pt>
                <c:pt idx="305">
                  <c:v>1704.400024414062</c:v>
                </c:pt>
                <c:pt idx="306">
                  <c:v>1713.900024414062</c:v>
                </c:pt>
                <c:pt idx="307">
                  <c:v>1738.099975585938</c:v>
                </c:pt>
                <c:pt idx="308">
                  <c:v>1731.800048828125</c:v>
                </c:pt>
                <c:pt idx="309">
                  <c:v>1744.199951171875</c:v>
                </c:pt>
                <c:pt idx="310">
                  <c:v>1750.599975585938</c:v>
                </c:pt>
                <c:pt idx="311">
                  <c:v>1720.5</c:v>
                </c:pt>
                <c:pt idx="312">
                  <c:v>1704.800048828125</c:v>
                </c:pt>
                <c:pt idx="313">
                  <c:v>1710.300048828125</c:v>
                </c:pt>
                <c:pt idx="314">
                  <c:v>1713.300048828125</c:v>
                </c:pt>
                <c:pt idx="315">
                  <c:v>1737.800048828125</c:v>
                </c:pt>
                <c:pt idx="316">
                  <c:v>1725.199951171875</c:v>
                </c:pt>
                <c:pt idx="317">
                  <c:v>1697.800048828125</c:v>
                </c:pt>
                <c:pt idx="318">
                  <c:v>1718.900024414062</c:v>
                </c:pt>
                <c:pt idx="319">
                  <c:v>1698.300048828125</c:v>
                </c:pt>
                <c:pt idx="320">
                  <c:v>1714.699951171875</c:v>
                </c:pt>
                <c:pt idx="321">
                  <c:v>1713.300048828125</c:v>
                </c:pt>
                <c:pt idx="322">
                  <c:v>1732</c:v>
                </c:pt>
                <c:pt idx="323">
                  <c:v>1720.300048828125</c:v>
                </c:pt>
                <c:pt idx="324">
                  <c:v>1729.599975585938</c:v>
                </c:pt>
                <c:pt idx="325">
                  <c:v>1729.199951171875</c:v>
                </c:pt>
                <c:pt idx="326">
                  <c:v>1724.800048828125</c:v>
                </c:pt>
                <c:pt idx="327">
                  <c:v>1756.699951171875</c:v>
                </c:pt>
                <c:pt idx="328">
                  <c:v>1772.099975585938</c:v>
                </c:pt>
                <c:pt idx="329">
                  <c:v>1765.800048828125</c:v>
                </c:pt>
                <c:pt idx="330">
                  <c:v>1762.099975585938</c:v>
                </c:pt>
                <c:pt idx="331">
                  <c:v>1774.800048828125</c:v>
                </c:pt>
                <c:pt idx="332">
                  <c:v>1793</c:v>
                </c:pt>
                <c:pt idx="333">
                  <c:v>1773.199951171875</c:v>
                </c:pt>
                <c:pt idx="334">
                  <c:v>1784</c:v>
                </c:pt>
                <c:pt idx="335">
                  <c:v>1788.5</c:v>
                </c:pt>
                <c:pt idx="336">
                  <c:v>1804.199951171875</c:v>
                </c:pt>
                <c:pt idx="337">
                  <c:v>1815.5</c:v>
                </c:pt>
                <c:pt idx="338">
                  <c:v>1799.199951171875</c:v>
                </c:pt>
                <c:pt idx="339">
                  <c:v>1811</c:v>
                </c:pt>
                <c:pt idx="340">
                  <c:v>1810.599975585938</c:v>
                </c:pt>
                <c:pt idx="341">
                  <c:v>1811.400024414062</c:v>
                </c:pt>
                <c:pt idx="342">
                  <c:v>1798.699951171875</c:v>
                </c:pt>
                <c:pt idx="343">
                  <c:v>1815.900024414062</c:v>
                </c:pt>
                <c:pt idx="344">
                  <c:v>1842.400024414062</c:v>
                </c:pt>
                <c:pt idx="345">
                  <c:v>1864.099975585938</c:v>
                </c:pt>
                <c:pt idx="346">
                  <c:v>1889.099975585938</c:v>
                </c:pt>
                <c:pt idx="347">
                  <c:v>1931</c:v>
                </c:pt>
                <c:pt idx="348">
                  <c:v>1944.699951171875</c:v>
                </c:pt>
                <c:pt idx="349">
                  <c:v>1953.5</c:v>
                </c:pt>
                <c:pt idx="350">
                  <c:v>1942.300048828125</c:v>
                </c:pt>
                <c:pt idx="351">
                  <c:v>1966</c:v>
                </c:pt>
                <c:pt idx="352">
                  <c:v>2001.199951171875</c:v>
                </c:pt>
                <c:pt idx="353">
                  <c:v>2031.099975585938</c:v>
                </c:pt>
                <c:pt idx="354">
                  <c:v>2051.5</c:v>
                </c:pt>
                <c:pt idx="355">
                  <c:v>2024.400024414062</c:v>
                </c:pt>
                <c:pt idx="356">
                  <c:v>1932.599975585938</c:v>
                </c:pt>
                <c:pt idx="357">
                  <c:v>1934.900024414062</c:v>
                </c:pt>
                <c:pt idx="358">
                  <c:v>1956.699951171875</c:v>
                </c:pt>
                <c:pt idx="359">
                  <c:v>1985</c:v>
                </c:pt>
                <c:pt idx="360">
                  <c:v>1999.400024414062</c:v>
                </c:pt>
                <c:pt idx="361">
                  <c:v>1958.699951171875</c:v>
                </c:pt>
                <c:pt idx="362">
                  <c:v>1933.800048828125</c:v>
                </c:pt>
                <c:pt idx="363">
                  <c:v>1927.699951171875</c:v>
                </c:pt>
                <c:pt idx="364">
                  <c:v>1911.800048828125</c:v>
                </c:pt>
                <c:pt idx="365">
                  <c:v>1940.699951171875</c:v>
                </c:pt>
                <c:pt idx="366">
                  <c:v>1921.599975585938</c:v>
                </c:pt>
                <c:pt idx="367">
                  <c:v>1967.599975585938</c:v>
                </c:pt>
                <c:pt idx="368">
                  <c:v>1968.199951171875</c:v>
                </c:pt>
                <c:pt idx="369">
                  <c:v>1934.400024414062</c:v>
                </c:pt>
                <c:pt idx="370">
                  <c:v>1927.599975585938</c:v>
                </c:pt>
                <c:pt idx="371">
                  <c:v>1933</c:v>
                </c:pt>
                <c:pt idx="372">
                  <c:v>1944.699951171875</c:v>
                </c:pt>
                <c:pt idx="373">
                  <c:v>1954.199951171875</c:v>
                </c:pt>
                <c:pt idx="374">
                  <c:v>1953.099975585938</c:v>
                </c:pt>
                <c:pt idx="375">
                  <c:v>1956.300048828125</c:v>
                </c:pt>
                <c:pt idx="376">
                  <c:v>1960.199951171875</c:v>
                </c:pt>
                <c:pt idx="377">
                  <c:v>1940</c:v>
                </c:pt>
                <c:pt idx="378">
                  <c:v>1901.199951171875</c:v>
                </c:pt>
                <c:pt idx="379">
                  <c:v>1898.599975585938</c:v>
                </c:pt>
                <c:pt idx="380">
                  <c:v>1859.900024414062</c:v>
                </c:pt>
                <c:pt idx="381">
                  <c:v>1868.300048828125</c:v>
                </c:pt>
                <c:pt idx="382">
                  <c:v>1872.800048828125</c:v>
                </c:pt>
                <c:pt idx="383">
                  <c:v>1894.300048828125</c:v>
                </c:pt>
                <c:pt idx="384">
                  <c:v>1887.5</c:v>
                </c:pt>
                <c:pt idx="385">
                  <c:v>1908.400024414062</c:v>
                </c:pt>
                <c:pt idx="386">
                  <c:v>1912.5</c:v>
                </c:pt>
                <c:pt idx="387">
                  <c:v>1901.099975585938</c:v>
                </c:pt>
                <c:pt idx="388">
                  <c:v>1883.599975585938</c:v>
                </c:pt>
                <c:pt idx="389">
                  <c:v>1888.599975585938</c:v>
                </c:pt>
                <c:pt idx="390">
                  <c:v>1922.5</c:v>
                </c:pt>
                <c:pt idx="391">
                  <c:v>1888.5</c:v>
                </c:pt>
                <c:pt idx="392">
                  <c:v>1901.300048828125</c:v>
                </c:pt>
                <c:pt idx="393">
                  <c:v>1903.199951171875</c:v>
                </c:pt>
                <c:pt idx="394">
                  <c:v>1906.400024414062</c:v>
                </c:pt>
                <c:pt idx="395">
                  <c:v>1910.400024414062</c:v>
                </c:pt>
                <c:pt idx="396">
                  <c:v>1924.599975585938</c:v>
                </c:pt>
                <c:pt idx="397">
                  <c:v>1901.099975585938</c:v>
                </c:pt>
                <c:pt idx="398">
                  <c:v>1902.699951171875</c:v>
                </c:pt>
                <c:pt idx="399">
                  <c:v>1908.800048828125</c:v>
                </c:pt>
                <c:pt idx="400">
                  <c:v>1876.199951171875</c:v>
                </c:pt>
                <c:pt idx="401">
                  <c:v>1865.599975585938</c:v>
                </c:pt>
                <c:pt idx="402">
                  <c:v>1877.400024414062</c:v>
                </c:pt>
                <c:pt idx="403">
                  <c:v>1890.400024414062</c:v>
                </c:pt>
                <c:pt idx="404">
                  <c:v>1908.5</c:v>
                </c:pt>
                <c:pt idx="405">
                  <c:v>1894.599975585938</c:v>
                </c:pt>
                <c:pt idx="406">
                  <c:v>1945.300048828125</c:v>
                </c:pt>
                <c:pt idx="407">
                  <c:v>1950.300048828125</c:v>
                </c:pt>
                <c:pt idx="408">
                  <c:v>1853.199951171875</c:v>
                </c:pt>
                <c:pt idx="409">
                  <c:v>1875.400024414062</c:v>
                </c:pt>
                <c:pt idx="410">
                  <c:v>1860.699951171875</c:v>
                </c:pt>
                <c:pt idx="411">
                  <c:v>1872.599975585938</c:v>
                </c:pt>
                <c:pt idx="412">
                  <c:v>1885.699951171875</c:v>
                </c:pt>
                <c:pt idx="413">
                  <c:v>1887.300048828125</c:v>
                </c:pt>
                <c:pt idx="414">
                  <c:v>1884.5</c:v>
                </c:pt>
                <c:pt idx="415">
                  <c:v>1873.5</c:v>
                </c:pt>
                <c:pt idx="416">
                  <c:v>1861.099975585938</c:v>
                </c:pt>
                <c:pt idx="417">
                  <c:v>1872.599975585938</c:v>
                </c:pt>
                <c:pt idx="418">
                  <c:v>1837.800048828125</c:v>
                </c:pt>
                <c:pt idx="419">
                  <c:v>1804.800048828125</c:v>
                </c:pt>
                <c:pt idx="420">
                  <c:v>1805.699951171875</c:v>
                </c:pt>
                <c:pt idx="421">
                  <c:v>1775.699951171875</c:v>
                </c:pt>
                <c:pt idx="422">
                  <c:v>1814.099975585938</c:v>
                </c:pt>
                <c:pt idx="423">
                  <c:v>1825.699951171875</c:v>
                </c:pt>
                <c:pt idx="424">
                  <c:v>1836.800048828125</c:v>
                </c:pt>
                <c:pt idx="425">
                  <c:v>1835.900024414062</c:v>
                </c:pt>
                <c:pt idx="426">
                  <c:v>1861.800048828125</c:v>
                </c:pt>
                <c:pt idx="427">
                  <c:v>1870.800048828125</c:v>
                </c:pt>
                <c:pt idx="428">
                  <c:v>1834.599975585938</c:v>
                </c:pt>
                <c:pt idx="429">
                  <c:v>1833.599975585938</c:v>
                </c:pt>
                <c:pt idx="430">
                  <c:v>1839.800048828125</c:v>
                </c:pt>
                <c:pt idx="431">
                  <c:v>1828.699951171875</c:v>
                </c:pt>
                <c:pt idx="432">
                  <c:v>1852.300048828125</c:v>
                </c:pt>
                <c:pt idx="433">
                  <c:v>1856.099975585938</c:v>
                </c:pt>
                <c:pt idx="434">
                  <c:v>1887.199951171875</c:v>
                </c:pt>
                <c:pt idx="435">
                  <c:v>1885.699951171875</c:v>
                </c:pt>
                <c:pt idx="436">
                  <c:v>1879.199951171875</c:v>
                </c:pt>
                <c:pt idx="437">
                  <c:v>1866.599975585938</c:v>
                </c:pt>
                <c:pt idx="438">
                  <c:v>1874.699951171875</c:v>
                </c:pt>
                <c:pt idx="439">
                  <c:v>1877.199951171875</c:v>
                </c:pt>
                <c:pt idx="440">
                  <c:v>1879.699951171875</c:v>
                </c:pt>
                <c:pt idx="441">
                  <c:v>1891</c:v>
                </c:pt>
                <c:pt idx="442">
                  <c:v>1893.099975585938</c:v>
                </c:pt>
                <c:pt idx="443">
                  <c:v>1944.699951171875</c:v>
                </c:pt>
                <c:pt idx="444">
                  <c:v>1952.699951171875</c:v>
                </c:pt>
                <c:pt idx="445">
                  <c:v>1906.900024414062</c:v>
                </c:pt>
                <c:pt idx="446">
                  <c:v>1912.300048828125</c:v>
                </c:pt>
                <c:pt idx="447">
                  <c:v>1834.099975585938</c:v>
                </c:pt>
                <c:pt idx="448">
                  <c:v>1849.599975585938</c:v>
                </c:pt>
                <c:pt idx="449">
                  <c:v>1842.900024414062</c:v>
                </c:pt>
                <c:pt idx="450">
                  <c:v>1853.599975585938</c:v>
                </c:pt>
                <c:pt idx="451">
                  <c:v>1850.300048828125</c:v>
                </c:pt>
                <c:pt idx="452">
                  <c:v>1829.300048828125</c:v>
                </c:pt>
                <c:pt idx="453">
                  <c:v>1839.5</c:v>
                </c:pt>
                <c:pt idx="454">
                  <c:v>1865.900024414062</c:v>
                </c:pt>
                <c:pt idx="455">
                  <c:v>1865.300048828125</c:v>
                </c:pt>
                <c:pt idx="456">
                  <c:v>1855.699951171875</c:v>
                </c:pt>
                <c:pt idx="457">
                  <c:v>1854.900024414062</c:v>
                </c:pt>
                <c:pt idx="458">
                  <c:v>1850.699951171875</c:v>
                </c:pt>
                <c:pt idx="459">
                  <c:v>1844.900024414062</c:v>
                </c:pt>
                <c:pt idx="460">
                  <c:v>1837.900024414062</c:v>
                </c:pt>
                <c:pt idx="461">
                  <c:v>1847.300048828125</c:v>
                </c:pt>
                <c:pt idx="462">
                  <c:v>1860.800048828125</c:v>
                </c:pt>
                <c:pt idx="463">
                  <c:v>1830.5</c:v>
                </c:pt>
                <c:pt idx="464">
                  <c:v>1832.199951171875</c:v>
                </c:pt>
                <c:pt idx="465">
                  <c:v>1788.900024414062</c:v>
                </c:pt>
                <c:pt idx="466">
                  <c:v>1810.900024414062</c:v>
                </c:pt>
                <c:pt idx="467">
                  <c:v>1831.900024414062</c:v>
                </c:pt>
                <c:pt idx="468">
                  <c:v>1835.300048828125</c:v>
                </c:pt>
                <c:pt idx="469">
                  <c:v>1840.599975585938</c:v>
                </c:pt>
                <c:pt idx="470">
                  <c:v>1824.900024414062</c:v>
                </c:pt>
                <c:pt idx="471">
                  <c:v>1821.599975585938</c:v>
                </c:pt>
                <c:pt idx="472">
                  <c:v>1797.199951171875</c:v>
                </c:pt>
                <c:pt idx="473">
                  <c:v>1771.099975585938</c:v>
                </c:pt>
                <c:pt idx="474">
                  <c:v>1773.400024414062</c:v>
                </c:pt>
                <c:pt idx="475">
                  <c:v>1775.800048828125</c:v>
                </c:pt>
                <c:pt idx="476">
                  <c:v>1806.699951171875</c:v>
                </c:pt>
                <c:pt idx="477">
                  <c:v>1804.400024414062</c:v>
                </c:pt>
                <c:pt idx="478">
                  <c:v>1796.400024414062</c:v>
                </c:pt>
                <c:pt idx="479">
                  <c:v>1774.400024414062</c:v>
                </c:pt>
                <c:pt idx="480">
                  <c:v>1728.099975585938</c:v>
                </c:pt>
                <c:pt idx="481">
                  <c:v>1722.5</c:v>
                </c:pt>
                <c:pt idx="482">
                  <c:v>1733.099975585938</c:v>
                </c:pt>
                <c:pt idx="483">
                  <c:v>1715.300048828125</c:v>
                </c:pt>
                <c:pt idx="484">
                  <c:v>1700.199951171875</c:v>
                </c:pt>
                <c:pt idx="485">
                  <c:v>1698</c:v>
                </c:pt>
                <c:pt idx="486">
                  <c:v>1677.699951171875</c:v>
                </c:pt>
                <c:pt idx="487">
                  <c:v>1716.599975585938</c:v>
                </c:pt>
                <c:pt idx="488">
                  <c:v>1721.5</c:v>
                </c:pt>
                <c:pt idx="489">
                  <c:v>1722.300048828125</c:v>
                </c:pt>
                <c:pt idx="490">
                  <c:v>1719.5</c:v>
                </c:pt>
                <c:pt idx="491">
                  <c:v>1728.900024414062</c:v>
                </c:pt>
                <c:pt idx="492">
                  <c:v>1730.599975585938</c:v>
                </c:pt>
                <c:pt idx="493">
                  <c:v>1726.800048828125</c:v>
                </c:pt>
                <c:pt idx="494">
                  <c:v>1732.199951171875</c:v>
                </c:pt>
                <c:pt idx="495">
                  <c:v>1741.400024414062</c:v>
                </c:pt>
                <c:pt idx="496">
                  <c:v>1737.800048828125</c:v>
                </c:pt>
                <c:pt idx="497">
                  <c:v>1724.699951171875</c:v>
                </c:pt>
                <c:pt idx="498">
                  <c:v>1732.900024414062</c:v>
                </c:pt>
                <c:pt idx="499">
                  <c:v>1724.900024414062</c:v>
                </c:pt>
                <c:pt idx="500">
                  <c:v>1732.199951171875</c:v>
                </c:pt>
                <c:pt idx="501">
                  <c:v>1712.099975585938</c:v>
                </c:pt>
                <c:pt idx="502">
                  <c:v>1683.900024414062</c:v>
                </c:pt>
                <c:pt idx="503">
                  <c:v>1713.800048828125</c:v>
                </c:pt>
                <c:pt idx="504">
                  <c:v>1726.5</c:v>
                </c:pt>
                <c:pt idx="505">
                  <c:v>1727</c:v>
                </c:pt>
                <c:pt idx="506">
                  <c:v>1741.5</c:v>
                </c:pt>
                <c:pt idx="507">
                  <c:v>1740.099975585938</c:v>
                </c:pt>
                <c:pt idx="508">
                  <c:v>1756.800048828125</c:v>
                </c:pt>
                <c:pt idx="509">
                  <c:v>1731.199951171875</c:v>
                </c:pt>
                <c:pt idx="510">
                  <c:v>1746.199951171875</c:v>
                </c:pt>
                <c:pt idx="511">
                  <c:v>1734.900024414062</c:v>
                </c:pt>
                <c:pt idx="512">
                  <c:v>1765.400024414062</c:v>
                </c:pt>
                <c:pt idx="513">
                  <c:v>1769.400024414062</c:v>
                </c:pt>
                <c:pt idx="514">
                  <c:v>1777.300048828125</c:v>
                </c:pt>
                <c:pt idx="515">
                  <c:v>1792.300048828125</c:v>
                </c:pt>
                <c:pt idx="516">
                  <c:v>1781.199951171875</c:v>
                </c:pt>
                <c:pt idx="517">
                  <c:v>1779.199951171875</c:v>
                </c:pt>
                <c:pt idx="518">
                  <c:v>1778</c:v>
                </c:pt>
                <c:pt idx="519">
                  <c:v>1773.199951171875</c:v>
                </c:pt>
                <c:pt idx="520">
                  <c:v>1768.099975585938</c:v>
                </c:pt>
                <c:pt idx="521">
                  <c:v>1791.400024414062</c:v>
                </c:pt>
                <c:pt idx="522">
                  <c:v>1775.800048828125</c:v>
                </c:pt>
                <c:pt idx="523">
                  <c:v>1784.099975585938</c:v>
                </c:pt>
                <c:pt idx="524">
                  <c:v>1815.5</c:v>
                </c:pt>
                <c:pt idx="525">
                  <c:v>1837.5</c:v>
                </c:pt>
                <c:pt idx="526">
                  <c:v>1835.900024414062</c:v>
                </c:pt>
                <c:pt idx="527">
                  <c:v>1822.599975585938</c:v>
                </c:pt>
                <c:pt idx="528">
                  <c:v>1823.800048828125</c:v>
                </c:pt>
                <c:pt idx="529">
                  <c:v>1867.5</c:v>
                </c:pt>
                <c:pt idx="530">
                  <c:v>1867.800048828125</c:v>
                </c:pt>
              </c:numCache>
            </c:numRef>
          </c:xVal>
          <c:yVal>
            <c:numRef>
              <c:f>ClosePriceData!$B$2:$B$532</c:f>
              <c:numCache>
                <c:formatCode>General</c:formatCode>
                <c:ptCount val="531"/>
                <c:pt idx="0">
                  <c:v>2511</c:v>
                </c:pt>
                <c:pt idx="1">
                  <c:v>2447.75</c:v>
                </c:pt>
                <c:pt idx="2">
                  <c:v>2531.25</c:v>
                </c:pt>
                <c:pt idx="3">
                  <c:v>2550.5</c:v>
                </c:pt>
                <c:pt idx="4">
                  <c:v>2572.5</c:v>
                </c:pt>
                <c:pt idx="5">
                  <c:v>2582.5</c:v>
                </c:pt>
                <c:pt idx="6">
                  <c:v>2594</c:v>
                </c:pt>
                <c:pt idx="7">
                  <c:v>2595</c:v>
                </c:pt>
                <c:pt idx="8">
                  <c:v>2580.5</c:v>
                </c:pt>
                <c:pt idx="9">
                  <c:v>2605.5</c:v>
                </c:pt>
                <c:pt idx="10">
                  <c:v>2613.25</c:v>
                </c:pt>
                <c:pt idx="11">
                  <c:v>2635.25</c:v>
                </c:pt>
                <c:pt idx="12">
                  <c:v>2671.5</c:v>
                </c:pt>
                <c:pt idx="13">
                  <c:v>2632</c:v>
                </c:pt>
                <c:pt idx="14">
                  <c:v>2638.25</c:v>
                </c:pt>
                <c:pt idx="15">
                  <c:v>2634</c:v>
                </c:pt>
                <c:pt idx="16">
                  <c:v>2663.5</c:v>
                </c:pt>
                <c:pt idx="17">
                  <c:v>2642</c:v>
                </c:pt>
                <c:pt idx="18">
                  <c:v>2640.25</c:v>
                </c:pt>
                <c:pt idx="19">
                  <c:v>2682.5</c:v>
                </c:pt>
                <c:pt idx="20">
                  <c:v>2704.5</c:v>
                </c:pt>
                <c:pt idx="21">
                  <c:v>2704.25</c:v>
                </c:pt>
                <c:pt idx="22">
                  <c:v>2721.25</c:v>
                </c:pt>
                <c:pt idx="23">
                  <c:v>2731</c:v>
                </c:pt>
                <c:pt idx="24">
                  <c:v>2729.5</c:v>
                </c:pt>
                <c:pt idx="25">
                  <c:v>2704</c:v>
                </c:pt>
                <c:pt idx="26">
                  <c:v>2706.25</c:v>
                </c:pt>
                <c:pt idx="27">
                  <c:v>2708.25</c:v>
                </c:pt>
                <c:pt idx="28">
                  <c:v>2744.75</c:v>
                </c:pt>
                <c:pt idx="29">
                  <c:v>2749.5</c:v>
                </c:pt>
                <c:pt idx="30">
                  <c:v>2743.5</c:v>
                </c:pt>
                <c:pt idx="31">
                  <c:v>2777</c:v>
                </c:pt>
                <c:pt idx="32">
                  <c:v>2778.75</c:v>
                </c:pt>
                <c:pt idx="33">
                  <c:v>2787</c:v>
                </c:pt>
                <c:pt idx="34">
                  <c:v>2774.25</c:v>
                </c:pt>
                <c:pt idx="35">
                  <c:v>2791.25</c:v>
                </c:pt>
                <c:pt idx="36">
                  <c:v>2797</c:v>
                </c:pt>
                <c:pt idx="37">
                  <c:v>2791.5</c:v>
                </c:pt>
                <c:pt idx="38">
                  <c:v>2795</c:v>
                </c:pt>
                <c:pt idx="39">
                  <c:v>2784.75</c:v>
                </c:pt>
                <c:pt idx="40">
                  <c:v>2805</c:v>
                </c:pt>
                <c:pt idx="41">
                  <c:v>2791.5</c:v>
                </c:pt>
                <c:pt idx="42">
                  <c:v>2791.5</c:v>
                </c:pt>
                <c:pt idx="43">
                  <c:v>2771.5</c:v>
                </c:pt>
                <c:pt idx="44">
                  <c:v>2750</c:v>
                </c:pt>
                <c:pt idx="45">
                  <c:v>2747</c:v>
                </c:pt>
                <c:pt idx="46">
                  <c:v>2784</c:v>
                </c:pt>
                <c:pt idx="47">
                  <c:v>2792</c:v>
                </c:pt>
                <c:pt idx="48">
                  <c:v>2814.5</c:v>
                </c:pt>
                <c:pt idx="49">
                  <c:v>2807.25</c:v>
                </c:pt>
                <c:pt idx="50">
                  <c:v>2811.889892578125</c:v>
                </c:pt>
                <c:pt idx="51">
                  <c:v>2840.5</c:v>
                </c:pt>
                <c:pt idx="52">
                  <c:v>2836.5</c:v>
                </c:pt>
                <c:pt idx="53">
                  <c:v>2827</c:v>
                </c:pt>
                <c:pt idx="54">
                  <c:v>2862.5</c:v>
                </c:pt>
                <c:pt idx="55">
                  <c:v>2810.75</c:v>
                </c:pt>
                <c:pt idx="56">
                  <c:v>2807</c:v>
                </c:pt>
                <c:pt idx="57">
                  <c:v>2823</c:v>
                </c:pt>
                <c:pt idx="58">
                  <c:v>2810.5</c:v>
                </c:pt>
                <c:pt idx="59">
                  <c:v>2821</c:v>
                </c:pt>
                <c:pt idx="60">
                  <c:v>2837.75</c:v>
                </c:pt>
                <c:pt idx="61">
                  <c:v>2870.5</c:v>
                </c:pt>
                <c:pt idx="62">
                  <c:v>2867</c:v>
                </c:pt>
                <c:pt idx="63">
                  <c:v>2879.75</c:v>
                </c:pt>
                <c:pt idx="64">
                  <c:v>2882.75</c:v>
                </c:pt>
                <c:pt idx="65">
                  <c:v>2898.25</c:v>
                </c:pt>
                <c:pt idx="66">
                  <c:v>2882.5</c:v>
                </c:pt>
                <c:pt idx="67">
                  <c:v>2894.5</c:v>
                </c:pt>
                <c:pt idx="68">
                  <c:v>2891.75</c:v>
                </c:pt>
                <c:pt idx="69">
                  <c:v>2909.5</c:v>
                </c:pt>
                <c:pt idx="70">
                  <c:v>2911.5</c:v>
                </c:pt>
                <c:pt idx="71">
                  <c:v>2900.5</c:v>
                </c:pt>
                <c:pt idx="72">
                  <c:v>2910</c:v>
                </c:pt>
                <c:pt idx="73">
                  <c:v>2912.5</c:v>
                </c:pt>
                <c:pt idx="74">
                  <c:v>2938</c:v>
                </c:pt>
                <c:pt idx="75">
                  <c:v>2930.75</c:v>
                </c:pt>
                <c:pt idx="76">
                  <c:v>2926.25</c:v>
                </c:pt>
                <c:pt idx="77">
                  <c:v>2943</c:v>
                </c:pt>
                <c:pt idx="78">
                  <c:v>2948.5</c:v>
                </c:pt>
                <c:pt idx="79">
                  <c:v>2923</c:v>
                </c:pt>
                <c:pt idx="80">
                  <c:v>2917.5</c:v>
                </c:pt>
                <c:pt idx="81">
                  <c:v>2932.5</c:v>
                </c:pt>
                <c:pt idx="82">
                  <c:v>2890.75</c:v>
                </c:pt>
                <c:pt idx="83">
                  <c:v>2887.25</c:v>
                </c:pt>
                <c:pt idx="84">
                  <c:v>2872.75</c:v>
                </c:pt>
                <c:pt idx="85">
                  <c:v>2807</c:v>
                </c:pt>
                <c:pt idx="86">
                  <c:v>2839.25</c:v>
                </c:pt>
                <c:pt idx="87">
                  <c:v>2855</c:v>
                </c:pt>
                <c:pt idx="88">
                  <c:v>2878.5</c:v>
                </c:pt>
                <c:pt idx="89">
                  <c:v>2844</c:v>
                </c:pt>
                <c:pt idx="90">
                  <c:v>2866</c:v>
                </c:pt>
                <c:pt idx="91">
                  <c:v>2857.5</c:v>
                </c:pt>
                <c:pt idx="92">
                  <c:v>2819.5</c:v>
                </c:pt>
                <c:pt idx="93">
                  <c:v>2805</c:v>
                </c:pt>
                <c:pt idx="94">
                  <c:v>2780</c:v>
                </c:pt>
                <c:pt idx="95">
                  <c:v>2790.5</c:v>
                </c:pt>
                <c:pt idx="96">
                  <c:v>2749.5</c:v>
                </c:pt>
                <c:pt idx="97">
                  <c:v>2805</c:v>
                </c:pt>
                <c:pt idx="98">
                  <c:v>2827.75</c:v>
                </c:pt>
                <c:pt idx="99">
                  <c:v>2845.75</c:v>
                </c:pt>
                <c:pt idx="100">
                  <c:v>2889.25</c:v>
                </c:pt>
                <c:pt idx="101">
                  <c:v>2887</c:v>
                </c:pt>
                <c:pt idx="102">
                  <c:v>2881</c:v>
                </c:pt>
                <c:pt idx="103">
                  <c:v>2894.5</c:v>
                </c:pt>
                <c:pt idx="104">
                  <c:v>2892</c:v>
                </c:pt>
                <c:pt idx="105">
                  <c:v>2921.75</c:v>
                </c:pt>
                <c:pt idx="106">
                  <c:v>2929</c:v>
                </c:pt>
                <c:pt idx="107">
                  <c:v>2955.75</c:v>
                </c:pt>
                <c:pt idx="108">
                  <c:v>2952</c:v>
                </c:pt>
                <c:pt idx="109">
                  <c:v>2922</c:v>
                </c:pt>
                <c:pt idx="110">
                  <c:v>2918</c:v>
                </c:pt>
                <c:pt idx="111">
                  <c:v>2931</c:v>
                </c:pt>
                <c:pt idx="112">
                  <c:v>2967.75</c:v>
                </c:pt>
                <c:pt idx="113">
                  <c:v>2979.5</c:v>
                </c:pt>
                <c:pt idx="114">
                  <c:v>2978.5</c:v>
                </c:pt>
                <c:pt idx="115">
                  <c:v>2982</c:v>
                </c:pt>
                <c:pt idx="116">
                  <c:v>2997.5</c:v>
                </c:pt>
                <c:pt idx="117">
                  <c:v>3004</c:v>
                </c:pt>
                <c:pt idx="118">
                  <c:v>3017.25</c:v>
                </c:pt>
                <c:pt idx="119">
                  <c:v>3007</c:v>
                </c:pt>
                <c:pt idx="120">
                  <c:v>2985</c:v>
                </c:pt>
                <c:pt idx="121">
                  <c:v>2997.5</c:v>
                </c:pt>
                <c:pt idx="122">
                  <c:v>2989</c:v>
                </c:pt>
                <c:pt idx="123">
                  <c:v>3008</c:v>
                </c:pt>
                <c:pt idx="124">
                  <c:v>3021.5</c:v>
                </c:pt>
                <c:pt idx="125">
                  <c:v>3006.5</c:v>
                </c:pt>
                <c:pt idx="126">
                  <c:v>3021.75</c:v>
                </c:pt>
                <c:pt idx="127">
                  <c:v>3012.25</c:v>
                </c:pt>
                <c:pt idx="128">
                  <c:v>2982.25</c:v>
                </c:pt>
                <c:pt idx="129">
                  <c:v>2952</c:v>
                </c:pt>
                <c:pt idx="130">
                  <c:v>2830</c:v>
                </c:pt>
                <c:pt idx="131">
                  <c:v>2876</c:v>
                </c:pt>
                <c:pt idx="132">
                  <c:v>2880.5</c:v>
                </c:pt>
                <c:pt idx="133">
                  <c:v>2940</c:v>
                </c:pt>
                <c:pt idx="134">
                  <c:v>2880.25</c:v>
                </c:pt>
                <c:pt idx="135">
                  <c:v>2932</c:v>
                </c:pt>
                <c:pt idx="136">
                  <c:v>2840.75</c:v>
                </c:pt>
                <c:pt idx="137">
                  <c:v>2848.5</c:v>
                </c:pt>
                <c:pt idx="138">
                  <c:v>2923.75</c:v>
                </c:pt>
                <c:pt idx="139">
                  <c:v>2898.25</c:v>
                </c:pt>
                <c:pt idx="140">
                  <c:v>2929.25</c:v>
                </c:pt>
                <c:pt idx="141">
                  <c:v>2922.25</c:v>
                </c:pt>
                <c:pt idx="142">
                  <c:v>2883.25</c:v>
                </c:pt>
                <c:pt idx="143">
                  <c:v>2865.5</c:v>
                </c:pt>
                <c:pt idx="144">
                  <c:v>2889.75</c:v>
                </c:pt>
                <c:pt idx="145">
                  <c:v>2926.75</c:v>
                </c:pt>
                <c:pt idx="146">
                  <c:v>2906</c:v>
                </c:pt>
                <c:pt idx="147">
                  <c:v>2938.5</c:v>
                </c:pt>
                <c:pt idx="148">
                  <c:v>2972</c:v>
                </c:pt>
                <c:pt idx="149">
                  <c:v>2978.25</c:v>
                </c:pt>
                <c:pt idx="150">
                  <c:v>2978.5</c:v>
                </c:pt>
                <c:pt idx="151">
                  <c:v>3002</c:v>
                </c:pt>
                <c:pt idx="152">
                  <c:v>3011.75</c:v>
                </c:pt>
                <c:pt idx="153">
                  <c:v>2999</c:v>
                </c:pt>
                <c:pt idx="154">
                  <c:v>3005.5</c:v>
                </c:pt>
                <c:pt idx="155">
                  <c:v>3006.25</c:v>
                </c:pt>
                <c:pt idx="156">
                  <c:v>3006</c:v>
                </c:pt>
                <c:pt idx="157">
                  <c:v>2997</c:v>
                </c:pt>
                <c:pt idx="158">
                  <c:v>2970.25</c:v>
                </c:pt>
                <c:pt idx="159">
                  <c:v>2986.25</c:v>
                </c:pt>
                <c:pt idx="160">
                  <c:v>2980.5</c:v>
                </c:pt>
                <c:pt idx="161">
                  <c:v>2978.5</c:v>
                </c:pt>
                <c:pt idx="162">
                  <c:v>2937.75</c:v>
                </c:pt>
                <c:pt idx="163">
                  <c:v>2880.5</c:v>
                </c:pt>
                <c:pt idx="164">
                  <c:v>2911.75</c:v>
                </c:pt>
                <c:pt idx="165">
                  <c:v>2937.5</c:v>
                </c:pt>
                <c:pt idx="166">
                  <c:v>2892.5</c:v>
                </c:pt>
                <c:pt idx="167">
                  <c:v>2919</c:v>
                </c:pt>
                <c:pt idx="168">
                  <c:v>2941</c:v>
                </c:pt>
                <c:pt idx="169">
                  <c:v>2965.5</c:v>
                </c:pt>
                <c:pt idx="170">
                  <c:v>2997.75</c:v>
                </c:pt>
                <c:pt idx="171">
                  <c:v>2991.5</c:v>
                </c:pt>
                <c:pt idx="172">
                  <c:v>2998</c:v>
                </c:pt>
                <c:pt idx="173">
                  <c:v>3006.5</c:v>
                </c:pt>
                <c:pt idx="174">
                  <c:v>2994.5</c:v>
                </c:pt>
                <c:pt idx="175">
                  <c:v>3005.75</c:v>
                </c:pt>
                <c:pt idx="176">
                  <c:v>3004.25</c:v>
                </c:pt>
                <c:pt idx="177">
                  <c:v>3036.25</c:v>
                </c:pt>
                <c:pt idx="178">
                  <c:v>3035.75</c:v>
                </c:pt>
                <c:pt idx="179">
                  <c:v>3047.75</c:v>
                </c:pt>
                <c:pt idx="180">
                  <c:v>3035.75</c:v>
                </c:pt>
                <c:pt idx="181">
                  <c:v>3063.25</c:v>
                </c:pt>
                <c:pt idx="182">
                  <c:v>3075.75</c:v>
                </c:pt>
                <c:pt idx="183">
                  <c:v>3072</c:v>
                </c:pt>
                <c:pt idx="184">
                  <c:v>3075.5</c:v>
                </c:pt>
                <c:pt idx="185">
                  <c:v>3086</c:v>
                </c:pt>
                <c:pt idx="186">
                  <c:v>3090.5</c:v>
                </c:pt>
                <c:pt idx="187">
                  <c:v>3087.5</c:v>
                </c:pt>
                <c:pt idx="188">
                  <c:v>3092</c:v>
                </c:pt>
                <c:pt idx="189">
                  <c:v>3095.5</c:v>
                </c:pt>
                <c:pt idx="190">
                  <c:v>3097</c:v>
                </c:pt>
                <c:pt idx="191">
                  <c:v>3118.25</c:v>
                </c:pt>
                <c:pt idx="192">
                  <c:v>3121.75</c:v>
                </c:pt>
                <c:pt idx="193">
                  <c:v>3118.5</c:v>
                </c:pt>
                <c:pt idx="194">
                  <c:v>3109</c:v>
                </c:pt>
                <c:pt idx="195">
                  <c:v>3104</c:v>
                </c:pt>
                <c:pt idx="196">
                  <c:v>3111.5</c:v>
                </c:pt>
                <c:pt idx="197">
                  <c:v>3132.75</c:v>
                </c:pt>
                <c:pt idx="198">
                  <c:v>3143.75</c:v>
                </c:pt>
                <c:pt idx="199">
                  <c:v>3153.75</c:v>
                </c:pt>
                <c:pt idx="200">
                  <c:v>3114.25</c:v>
                </c:pt>
                <c:pt idx="201">
                  <c:v>3091</c:v>
                </c:pt>
                <c:pt idx="202">
                  <c:v>3111</c:v>
                </c:pt>
                <c:pt idx="203">
                  <c:v>3117.75</c:v>
                </c:pt>
                <c:pt idx="204">
                  <c:v>3146</c:v>
                </c:pt>
                <c:pt idx="205">
                  <c:v>3134.5</c:v>
                </c:pt>
                <c:pt idx="206">
                  <c:v>3136</c:v>
                </c:pt>
                <c:pt idx="207">
                  <c:v>3143</c:v>
                </c:pt>
                <c:pt idx="208">
                  <c:v>3168</c:v>
                </c:pt>
                <c:pt idx="209">
                  <c:v>3172</c:v>
                </c:pt>
                <c:pt idx="210">
                  <c:v>3194.25</c:v>
                </c:pt>
                <c:pt idx="211">
                  <c:v>3192</c:v>
                </c:pt>
                <c:pt idx="212">
                  <c:v>3194.75</c:v>
                </c:pt>
                <c:pt idx="213">
                  <c:v>3207</c:v>
                </c:pt>
                <c:pt idx="214">
                  <c:v>3231.02001953125</c:v>
                </c:pt>
                <c:pt idx="215">
                  <c:v>3227.25</c:v>
                </c:pt>
                <c:pt idx="216">
                  <c:v>3244.5</c:v>
                </c:pt>
                <c:pt idx="217">
                  <c:v>3237.5</c:v>
                </c:pt>
                <c:pt idx="218">
                  <c:v>3223.5</c:v>
                </c:pt>
                <c:pt idx="219">
                  <c:v>3231</c:v>
                </c:pt>
                <c:pt idx="220">
                  <c:v>3259</c:v>
                </c:pt>
                <c:pt idx="221">
                  <c:v>3235.5</c:v>
                </c:pt>
                <c:pt idx="222">
                  <c:v>3243.5</c:v>
                </c:pt>
                <c:pt idx="223">
                  <c:v>3235.25</c:v>
                </c:pt>
                <c:pt idx="224">
                  <c:v>3260.25</c:v>
                </c:pt>
                <c:pt idx="225">
                  <c:v>3276</c:v>
                </c:pt>
                <c:pt idx="226">
                  <c:v>3264.75</c:v>
                </c:pt>
                <c:pt idx="227">
                  <c:v>3289.75</c:v>
                </c:pt>
                <c:pt idx="228">
                  <c:v>3288</c:v>
                </c:pt>
                <c:pt idx="229">
                  <c:v>3293.75</c:v>
                </c:pt>
                <c:pt idx="230">
                  <c:v>3316.5</c:v>
                </c:pt>
                <c:pt idx="231">
                  <c:v>3325</c:v>
                </c:pt>
                <c:pt idx="232">
                  <c:v>3319.5</c:v>
                </c:pt>
                <c:pt idx="233">
                  <c:v>3319.75</c:v>
                </c:pt>
                <c:pt idx="234">
                  <c:v>3326</c:v>
                </c:pt>
                <c:pt idx="235">
                  <c:v>3293.5</c:v>
                </c:pt>
                <c:pt idx="236">
                  <c:v>3239.5</c:v>
                </c:pt>
                <c:pt idx="237">
                  <c:v>3278.25</c:v>
                </c:pt>
                <c:pt idx="238">
                  <c:v>3272.5</c:v>
                </c:pt>
                <c:pt idx="239">
                  <c:v>3289.75</c:v>
                </c:pt>
                <c:pt idx="240">
                  <c:v>3224</c:v>
                </c:pt>
                <c:pt idx="241">
                  <c:v>3245.5</c:v>
                </c:pt>
                <c:pt idx="242">
                  <c:v>3299.5</c:v>
                </c:pt>
                <c:pt idx="243">
                  <c:v>3335</c:v>
                </c:pt>
                <c:pt idx="244">
                  <c:v>3345.25</c:v>
                </c:pt>
                <c:pt idx="245">
                  <c:v>3325.5</c:v>
                </c:pt>
                <c:pt idx="246">
                  <c:v>3353</c:v>
                </c:pt>
                <c:pt idx="247">
                  <c:v>3357.5</c:v>
                </c:pt>
                <c:pt idx="248">
                  <c:v>3380.5</c:v>
                </c:pt>
                <c:pt idx="249">
                  <c:v>3377.5</c:v>
                </c:pt>
                <c:pt idx="250">
                  <c:v>3381</c:v>
                </c:pt>
                <c:pt idx="251">
                  <c:v>3369.25</c:v>
                </c:pt>
                <c:pt idx="252">
                  <c:v>3387.25</c:v>
                </c:pt>
                <c:pt idx="253">
                  <c:v>3369.25</c:v>
                </c:pt>
                <c:pt idx="254">
                  <c:v>3339.25</c:v>
                </c:pt>
                <c:pt idx="255">
                  <c:v>3226.25</c:v>
                </c:pt>
                <c:pt idx="256">
                  <c:v>3132.5</c:v>
                </c:pt>
                <c:pt idx="257">
                  <c:v>3110.25</c:v>
                </c:pt>
                <c:pt idx="258">
                  <c:v>2957</c:v>
                </c:pt>
                <c:pt idx="259">
                  <c:v>2951</c:v>
                </c:pt>
                <c:pt idx="260">
                  <c:v>3065</c:v>
                </c:pt>
                <c:pt idx="261">
                  <c:v>2997</c:v>
                </c:pt>
                <c:pt idx="262">
                  <c:v>3114.75</c:v>
                </c:pt>
                <c:pt idx="263">
                  <c:v>3015.5</c:v>
                </c:pt>
                <c:pt idx="264">
                  <c:v>2964</c:v>
                </c:pt>
                <c:pt idx="265">
                  <c:v>2747.75</c:v>
                </c:pt>
                <c:pt idx="266">
                  <c:v>2865.75</c:v>
                </c:pt>
                <c:pt idx="267">
                  <c:v>2740.25</c:v>
                </c:pt>
                <c:pt idx="268">
                  <c:v>2469</c:v>
                </c:pt>
                <c:pt idx="269">
                  <c:v>2696</c:v>
                </c:pt>
                <c:pt idx="270">
                  <c:v>2416.25</c:v>
                </c:pt>
                <c:pt idx="271">
                  <c:v>2495.5</c:v>
                </c:pt>
                <c:pt idx="272">
                  <c:v>2414</c:v>
                </c:pt>
                <c:pt idx="273">
                  <c:v>2403.25</c:v>
                </c:pt>
                <c:pt idx="274">
                  <c:v>2437.97998046875</c:v>
                </c:pt>
                <c:pt idx="275">
                  <c:v>2220.5</c:v>
                </c:pt>
                <c:pt idx="276">
                  <c:v>2438</c:v>
                </c:pt>
                <c:pt idx="277">
                  <c:v>2467</c:v>
                </c:pt>
                <c:pt idx="278">
                  <c:v>2608</c:v>
                </c:pt>
                <c:pt idx="279">
                  <c:v>2524</c:v>
                </c:pt>
                <c:pt idx="280">
                  <c:v>2611.25</c:v>
                </c:pt>
                <c:pt idx="281">
                  <c:v>2569.75</c:v>
                </c:pt>
                <c:pt idx="282">
                  <c:v>2448</c:v>
                </c:pt>
                <c:pt idx="283">
                  <c:v>2516.5</c:v>
                </c:pt>
                <c:pt idx="284">
                  <c:v>2644.5</c:v>
                </c:pt>
                <c:pt idx="285">
                  <c:v>2642</c:v>
                </c:pt>
                <c:pt idx="286">
                  <c:v>2735</c:v>
                </c:pt>
                <c:pt idx="287">
                  <c:v>2779.75</c:v>
                </c:pt>
                <c:pt idx="288">
                  <c:v>2759.25</c:v>
                </c:pt>
                <c:pt idx="289">
                  <c:v>2843</c:v>
                </c:pt>
                <c:pt idx="290">
                  <c:v>2775</c:v>
                </c:pt>
                <c:pt idx="291">
                  <c:v>2787.5</c:v>
                </c:pt>
                <c:pt idx="292">
                  <c:v>2806.5</c:v>
                </c:pt>
                <c:pt idx="293">
                  <c:v>2732</c:v>
                </c:pt>
                <c:pt idx="294">
                  <c:v>2788.5</c:v>
                </c:pt>
                <c:pt idx="295">
                  <c:v>2780.75</c:v>
                </c:pt>
                <c:pt idx="296">
                  <c:v>2869</c:v>
                </c:pt>
                <c:pt idx="297">
                  <c:v>2867.25</c:v>
                </c:pt>
                <c:pt idx="298">
                  <c:v>2941</c:v>
                </c:pt>
                <c:pt idx="299">
                  <c:v>2902.5</c:v>
                </c:pt>
                <c:pt idx="300">
                  <c:v>2825.25</c:v>
                </c:pt>
                <c:pt idx="301">
                  <c:v>2858.25</c:v>
                </c:pt>
                <c:pt idx="302">
                  <c:v>2833.5</c:v>
                </c:pt>
                <c:pt idx="303">
                  <c:v>2880</c:v>
                </c:pt>
                <c:pt idx="304">
                  <c:v>2922.75</c:v>
                </c:pt>
                <c:pt idx="305">
                  <c:v>2852.5</c:v>
                </c:pt>
                <c:pt idx="306">
                  <c:v>2813</c:v>
                </c:pt>
                <c:pt idx="307">
                  <c:v>2847</c:v>
                </c:pt>
                <c:pt idx="308">
                  <c:v>2948</c:v>
                </c:pt>
                <c:pt idx="309">
                  <c:v>2918.75</c:v>
                </c:pt>
                <c:pt idx="310">
                  <c:v>2968.5</c:v>
                </c:pt>
                <c:pt idx="311">
                  <c:v>2937</c:v>
                </c:pt>
                <c:pt idx="312">
                  <c:v>2994.5</c:v>
                </c:pt>
                <c:pt idx="313">
                  <c:v>3035.5</c:v>
                </c:pt>
                <c:pt idx="314">
                  <c:v>3038</c:v>
                </c:pt>
                <c:pt idx="315">
                  <c:v>3054</c:v>
                </c:pt>
                <c:pt idx="316">
                  <c:v>3077</c:v>
                </c:pt>
                <c:pt idx="317">
                  <c:v>3117.75</c:v>
                </c:pt>
                <c:pt idx="318">
                  <c:v>3110.5</c:v>
                </c:pt>
                <c:pt idx="319">
                  <c:v>3227.5</c:v>
                </c:pt>
                <c:pt idx="320">
                  <c:v>3205.5</c:v>
                </c:pt>
                <c:pt idx="321">
                  <c:v>3186</c:v>
                </c:pt>
                <c:pt idx="322">
                  <c:v>3010.25</c:v>
                </c:pt>
                <c:pt idx="323">
                  <c:v>3073</c:v>
                </c:pt>
                <c:pt idx="324">
                  <c:v>3128.75</c:v>
                </c:pt>
                <c:pt idx="325">
                  <c:v>3118</c:v>
                </c:pt>
                <c:pt idx="326">
                  <c:v>3109</c:v>
                </c:pt>
                <c:pt idx="327">
                  <c:v>3110.75</c:v>
                </c:pt>
                <c:pt idx="328">
                  <c:v>3118.5</c:v>
                </c:pt>
                <c:pt idx="329">
                  <c:v>3049</c:v>
                </c:pt>
                <c:pt idx="330">
                  <c:v>3070.75</c:v>
                </c:pt>
                <c:pt idx="331">
                  <c:v>3047.75</c:v>
                </c:pt>
                <c:pt idx="332">
                  <c:v>3090.25</c:v>
                </c:pt>
                <c:pt idx="333">
                  <c:v>3103</c:v>
                </c:pt>
                <c:pt idx="334">
                  <c:v>3129</c:v>
                </c:pt>
                <c:pt idx="335">
                  <c:v>3172</c:v>
                </c:pt>
                <c:pt idx="336">
                  <c:v>3136.5</c:v>
                </c:pt>
                <c:pt idx="337">
                  <c:v>3163.5</c:v>
                </c:pt>
                <c:pt idx="338">
                  <c:v>3141</c:v>
                </c:pt>
                <c:pt idx="339">
                  <c:v>3148.25</c:v>
                </c:pt>
                <c:pt idx="340">
                  <c:v>3183.5</c:v>
                </c:pt>
                <c:pt idx="341">
                  <c:v>3219.5</c:v>
                </c:pt>
                <c:pt idx="342">
                  <c:v>3194.5</c:v>
                </c:pt>
                <c:pt idx="343">
                  <c:v>3245.25</c:v>
                </c:pt>
                <c:pt idx="344">
                  <c:v>3251.25</c:v>
                </c:pt>
                <c:pt idx="345">
                  <c:v>3265.5</c:v>
                </c:pt>
                <c:pt idx="346">
                  <c:v>3227.5</c:v>
                </c:pt>
                <c:pt idx="347">
                  <c:v>3232.25</c:v>
                </c:pt>
                <c:pt idx="348">
                  <c:v>3213</c:v>
                </c:pt>
                <c:pt idx="349">
                  <c:v>3252.5</c:v>
                </c:pt>
                <c:pt idx="350">
                  <c:v>3248.75</c:v>
                </c:pt>
                <c:pt idx="351">
                  <c:v>3288.5</c:v>
                </c:pt>
                <c:pt idx="352">
                  <c:v>3300</c:v>
                </c:pt>
                <c:pt idx="353">
                  <c:v>3316</c:v>
                </c:pt>
                <c:pt idx="354">
                  <c:v>3344.25</c:v>
                </c:pt>
                <c:pt idx="355">
                  <c:v>3352.75</c:v>
                </c:pt>
                <c:pt idx="356">
                  <c:v>3330</c:v>
                </c:pt>
                <c:pt idx="357">
                  <c:v>3370</c:v>
                </c:pt>
                <c:pt idx="358">
                  <c:v>3367.75</c:v>
                </c:pt>
                <c:pt idx="359">
                  <c:v>3379.75</c:v>
                </c:pt>
                <c:pt idx="360">
                  <c:v>3387</c:v>
                </c:pt>
                <c:pt idx="361">
                  <c:v>3372.75</c:v>
                </c:pt>
                <c:pt idx="362">
                  <c:v>3380.75</c:v>
                </c:pt>
                <c:pt idx="363">
                  <c:v>3427.5</c:v>
                </c:pt>
                <c:pt idx="364">
                  <c:v>3443</c:v>
                </c:pt>
                <c:pt idx="365">
                  <c:v>3480.25</c:v>
                </c:pt>
                <c:pt idx="366">
                  <c:v>3485.25</c:v>
                </c:pt>
                <c:pt idx="367">
                  <c:v>3499</c:v>
                </c:pt>
                <c:pt idx="368">
                  <c:v>3527</c:v>
                </c:pt>
                <c:pt idx="369">
                  <c:v>3579.25</c:v>
                </c:pt>
                <c:pt idx="370">
                  <c:v>3461.5</c:v>
                </c:pt>
                <c:pt idx="371">
                  <c:v>3335.5</c:v>
                </c:pt>
                <c:pt idx="372">
                  <c:v>3400.25</c:v>
                </c:pt>
                <c:pt idx="373">
                  <c:v>3340.5</c:v>
                </c:pt>
                <c:pt idx="374">
                  <c:v>3382.5</c:v>
                </c:pt>
                <c:pt idx="375">
                  <c:v>3405.25</c:v>
                </c:pt>
                <c:pt idx="376">
                  <c:v>3389.5</c:v>
                </c:pt>
                <c:pt idx="377">
                  <c:v>3361.5</c:v>
                </c:pt>
                <c:pt idx="378">
                  <c:v>3275</c:v>
                </c:pt>
                <c:pt idx="379">
                  <c:v>3299.25</c:v>
                </c:pt>
                <c:pt idx="380">
                  <c:v>3231.25</c:v>
                </c:pt>
                <c:pt idx="381">
                  <c:v>3238</c:v>
                </c:pt>
                <c:pt idx="382">
                  <c:v>3346</c:v>
                </c:pt>
                <c:pt idx="383">
                  <c:v>3333.75</c:v>
                </c:pt>
                <c:pt idx="384">
                  <c:v>3352</c:v>
                </c:pt>
                <c:pt idx="385">
                  <c:v>3367.75</c:v>
                </c:pt>
                <c:pt idx="386">
                  <c:v>3393</c:v>
                </c:pt>
                <c:pt idx="387">
                  <c:v>3353.25</c:v>
                </c:pt>
                <c:pt idx="388">
                  <c:v>3406.75</c:v>
                </c:pt>
                <c:pt idx="389">
                  <c:v>3437.5</c:v>
                </c:pt>
                <c:pt idx="390">
                  <c:v>3532.75</c:v>
                </c:pt>
                <c:pt idx="391">
                  <c:v>3504.75</c:v>
                </c:pt>
                <c:pt idx="392">
                  <c:v>3481</c:v>
                </c:pt>
                <c:pt idx="393">
                  <c:v>3475.5</c:v>
                </c:pt>
                <c:pt idx="394">
                  <c:v>3422.75</c:v>
                </c:pt>
                <c:pt idx="395">
                  <c:v>3432.25</c:v>
                </c:pt>
                <c:pt idx="396">
                  <c:v>3432.5</c:v>
                </c:pt>
                <c:pt idx="397">
                  <c:v>3449.25</c:v>
                </c:pt>
                <c:pt idx="398">
                  <c:v>3393.5</c:v>
                </c:pt>
                <c:pt idx="399">
                  <c:v>3383</c:v>
                </c:pt>
                <c:pt idx="400">
                  <c:v>3263.5</c:v>
                </c:pt>
                <c:pt idx="401">
                  <c:v>3302.25</c:v>
                </c:pt>
                <c:pt idx="402">
                  <c:v>3264.75</c:v>
                </c:pt>
                <c:pt idx="403">
                  <c:v>3300.5</c:v>
                </c:pt>
                <c:pt idx="404">
                  <c:v>3361.5</c:v>
                </c:pt>
                <c:pt idx="405">
                  <c:v>3435</c:v>
                </c:pt>
                <c:pt idx="406">
                  <c:v>3504.75</c:v>
                </c:pt>
                <c:pt idx="407">
                  <c:v>3500.75</c:v>
                </c:pt>
                <c:pt idx="408">
                  <c:v>3544</c:v>
                </c:pt>
                <c:pt idx="409">
                  <c:v>3541</c:v>
                </c:pt>
                <c:pt idx="410">
                  <c:v>3568</c:v>
                </c:pt>
                <c:pt idx="411">
                  <c:v>3532.5</c:v>
                </c:pt>
                <c:pt idx="412">
                  <c:v>3582</c:v>
                </c:pt>
                <c:pt idx="413">
                  <c:v>3623</c:v>
                </c:pt>
                <c:pt idx="414">
                  <c:v>3606.75</c:v>
                </c:pt>
                <c:pt idx="415">
                  <c:v>3565</c:v>
                </c:pt>
                <c:pt idx="416">
                  <c:v>3580</c:v>
                </c:pt>
                <c:pt idx="417">
                  <c:v>3554.25</c:v>
                </c:pt>
                <c:pt idx="418">
                  <c:v>3576</c:v>
                </c:pt>
                <c:pt idx="419">
                  <c:v>3632.75</c:v>
                </c:pt>
                <c:pt idx="420">
                  <c:v>3627.25</c:v>
                </c:pt>
                <c:pt idx="421">
                  <c:v>3623.25</c:v>
                </c:pt>
                <c:pt idx="422">
                  <c:v>3660.5</c:v>
                </c:pt>
                <c:pt idx="423">
                  <c:v>3667.25</c:v>
                </c:pt>
                <c:pt idx="424">
                  <c:v>3664.5</c:v>
                </c:pt>
                <c:pt idx="425">
                  <c:v>3698</c:v>
                </c:pt>
                <c:pt idx="426">
                  <c:v>3690.75</c:v>
                </c:pt>
                <c:pt idx="427">
                  <c:v>3702</c:v>
                </c:pt>
                <c:pt idx="428">
                  <c:v>3672.5</c:v>
                </c:pt>
                <c:pt idx="429">
                  <c:v>3668.5</c:v>
                </c:pt>
                <c:pt idx="430">
                  <c:v>3661.25</c:v>
                </c:pt>
                <c:pt idx="431">
                  <c:v>3646.5</c:v>
                </c:pt>
                <c:pt idx="432">
                  <c:v>3694.5</c:v>
                </c:pt>
                <c:pt idx="433">
                  <c:v>3700.75</c:v>
                </c:pt>
                <c:pt idx="434">
                  <c:v>3721.25</c:v>
                </c:pt>
                <c:pt idx="435">
                  <c:v>3726.25</c:v>
                </c:pt>
                <c:pt idx="436">
                  <c:v>3685.75</c:v>
                </c:pt>
                <c:pt idx="437">
                  <c:v>3677.25</c:v>
                </c:pt>
                <c:pt idx="438">
                  <c:v>3681.5</c:v>
                </c:pt>
                <c:pt idx="439">
                  <c:v>3727.5</c:v>
                </c:pt>
                <c:pt idx="440">
                  <c:v>3720</c:v>
                </c:pt>
                <c:pt idx="441">
                  <c:v>3724.25</c:v>
                </c:pt>
                <c:pt idx="442">
                  <c:v>3748.75</c:v>
                </c:pt>
                <c:pt idx="443">
                  <c:v>3692.25</c:v>
                </c:pt>
                <c:pt idx="444">
                  <c:v>3718.25</c:v>
                </c:pt>
                <c:pt idx="445">
                  <c:v>3740.5</c:v>
                </c:pt>
                <c:pt idx="446">
                  <c:v>3795.5</c:v>
                </c:pt>
                <c:pt idx="447">
                  <c:v>3817.5</c:v>
                </c:pt>
                <c:pt idx="448">
                  <c:v>3792</c:v>
                </c:pt>
                <c:pt idx="449">
                  <c:v>3794.5</c:v>
                </c:pt>
                <c:pt idx="450">
                  <c:v>3803.75</c:v>
                </c:pt>
                <c:pt idx="451">
                  <c:v>3791.25</c:v>
                </c:pt>
                <c:pt idx="452">
                  <c:v>3762.25</c:v>
                </c:pt>
                <c:pt idx="453">
                  <c:v>3790.5</c:v>
                </c:pt>
                <c:pt idx="454">
                  <c:v>3845</c:v>
                </c:pt>
                <c:pt idx="455">
                  <c:v>3846</c:v>
                </c:pt>
                <c:pt idx="456">
                  <c:v>3834.25</c:v>
                </c:pt>
                <c:pt idx="457">
                  <c:v>3848.5</c:v>
                </c:pt>
                <c:pt idx="458">
                  <c:v>3842.5</c:v>
                </c:pt>
                <c:pt idx="459">
                  <c:v>3744.25</c:v>
                </c:pt>
                <c:pt idx="460">
                  <c:v>3779.25</c:v>
                </c:pt>
                <c:pt idx="461">
                  <c:v>3705.25</c:v>
                </c:pt>
                <c:pt idx="462">
                  <c:v>3765.75</c:v>
                </c:pt>
                <c:pt idx="463">
                  <c:v>3818.25</c:v>
                </c:pt>
                <c:pt idx="464">
                  <c:v>3823.5</c:v>
                </c:pt>
                <c:pt idx="465">
                  <c:v>3864.5</c:v>
                </c:pt>
                <c:pt idx="466">
                  <c:v>3880.25</c:v>
                </c:pt>
                <c:pt idx="467">
                  <c:v>3908</c:v>
                </c:pt>
                <c:pt idx="468">
                  <c:v>3905.5</c:v>
                </c:pt>
                <c:pt idx="469">
                  <c:v>3903</c:v>
                </c:pt>
                <c:pt idx="470">
                  <c:v>3912</c:v>
                </c:pt>
                <c:pt idx="471">
                  <c:v>3931</c:v>
                </c:pt>
                <c:pt idx="472">
                  <c:v>3927.75</c:v>
                </c:pt>
                <c:pt idx="473">
                  <c:v>3928</c:v>
                </c:pt>
                <c:pt idx="474">
                  <c:v>3909.5</c:v>
                </c:pt>
                <c:pt idx="475">
                  <c:v>3903</c:v>
                </c:pt>
                <c:pt idx="476">
                  <c:v>3873.5</c:v>
                </c:pt>
                <c:pt idx="477">
                  <c:v>3878</c:v>
                </c:pt>
                <c:pt idx="478">
                  <c:v>3922.5</c:v>
                </c:pt>
                <c:pt idx="479">
                  <c:v>3828</c:v>
                </c:pt>
                <c:pt idx="480">
                  <c:v>3809.25</c:v>
                </c:pt>
                <c:pt idx="481">
                  <c:v>3898.75</c:v>
                </c:pt>
                <c:pt idx="482">
                  <c:v>3867.5</c:v>
                </c:pt>
                <c:pt idx="483">
                  <c:v>3816.75</c:v>
                </c:pt>
                <c:pt idx="484">
                  <c:v>3765.5</c:v>
                </c:pt>
                <c:pt idx="485">
                  <c:v>3839</c:v>
                </c:pt>
                <c:pt idx="486">
                  <c:v>3819.25</c:v>
                </c:pt>
                <c:pt idx="487">
                  <c:v>3873.25</c:v>
                </c:pt>
                <c:pt idx="488">
                  <c:v>3896.5</c:v>
                </c:pt>
                <c:pt idx="489">
                  <c:v>3936.75</c:v>
                </c:pt>
                <c:pt idx="490">
                  <c:v>3942.25</c:v>
                </c:pt>
                <c:pt idx="491">
                  <c:v>3967.5</c:v>
                </c:pt>
                <c:pt idx="492">
                  <c:v>3962.5</c:v>
                </c:pt>
                <c:pt idx="493">
                  <c:v>3974</c:v>
                </c:pt>
                <c:pt idx="494">
                  <c:v>3916.5</c:v>
                </c:pt>
                <c:pt idx="495">
                  <c:v>3912.6201171875</c:v>
                </c:pt>
                <c:pt idx="496">
                  <c:v>3930</c:v>
                </c:pt>
                <c:pt idx="497">
                  <c:v>3899.75</c:v>
                </c:pt>
                <c:pt idx="498">
                  <c:v>3880.75</c:v>
                </c:pt>
                <c:pt idx="499">
                  <c:v>3900.5</c:v>
                </c:pt>
                <c:pt idx="500">
                  <c:v>3964.75</c:v>
                </c:pt>
                <c:pt idx="501">
                  <c:v>3959</c:v>
                </c:pt>
                <c:pt idx="502">
                  <c:v>3947.75</c:v>
                </c:pt>
                <c:pt idx="503">
                  <c:v>3967.5</c:v>
                </c:pt>
                <c:pt idx="504">
                  <c:v>4010</c:v>
                </c:pt>
                <c:pt idx="505">
                  <c:v>4067.75</c:v>
                </c:pt>
                <c:pt idx="506">
                  <c:v>4064</c:v>
                </c:pt>
                <c:pt idx="507">
                  <c:v>4070</c:v>
                </c:pt>
                <c:pt idx="508">
                  <c:v>4089</c:v>
                </c:pt>
                <c:pt idx="509">
                  <c:v>4120.25</c:v>
                </c:pt>
                <c:pt idx="510">
                  <c:v>4132.75</c:v>
                </c:pt>
                <c:pt idx="511">
                  <c:v>4118</c:v>
                </c:pt>
                <c:pt idx="512">
                  <c:v>4162.5</c:v>
                </c:pt>
                <c:pt idx="513">
                  <c:v>4155.5</c:v>
                </c:pt>
                <c:pt idx="514">
                  <c:v>4126.5</c:v>
                </c:pt>
                <c:pt idx="515">
                  <c:v>4164.75</c:v>
                </c:pt>
                <c:pt idx="516">
                  <c:v>4127.75</c:v>
                </c:pt>
                <c:pt idx="517">
                  <c:v>4179.5</c:v>
                </c:pt>
                <c:pt idx="518">
                  <c:v>4179</c:v>
                </c:pt>
                <c:pt idx="519">
                  <c:v>4176.25</c:v>
                </c:pt>
                <c:pt idx="520">
                  <c:v>4203.5</c:v>
                </c:pt>
                <c:pt idx="521">
                  <c:v>4185.75</c:v>
                </c:pt>
                <c:pt idx="522">
                  <c:v>4158.25</c:v>
                </c:pt>
                <c:pt idx="523">
                  <c:v>4160</c:v>
                </c:pt>
                <c:pt idx="524">
                  <c:v>4194.25</c:v>
                </c:pt>
                <c:pt idx="525">
                  <c:v>4183.5</c:v>
                </c:pt>
                <c:pt idx="526">
                  <c:v>4146.25</c:v>
                </c:pt>
                <c:pt idx="527">
                  <c:v>4058.75</c:v>
                </c:pt>
                <c:pt idx="528">
                  <c:v>4107</c:v>
                </c:pt>
                <c:pt idx="529">
                  <c:v>4157.75</c:v>
                </c:pt>
                <c:pt idx="530">
                  <c:v>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5-9E4A-85F6-F4066DD7A430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ClosePriceData!$C$532</c:f>
              <c:numCache>
                <c:formatCode>General</c:formatCode>
                <c:ptCount val="1"/>
                <c:pt idx="0">
                  <c:v>1867.800048828125</c:v>
                </c:pt>
              </c:numCache>
            </c:numRef>
          </c:xVal>
          <c:yVal>
            <c:numRef>
              <c:f>ClosePriceData!$B$532</c:f>
              <c:numCache>
                <c:formatCode>General</c:formatCode>
                <c:ptCount val="1"/>
                <c:pt idx="0">
                  <c:v>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5-9E4A-85F6-F4066DD7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40512"/>
        <c:axId val="1969298432"/>
      </c:scatterChart>
      <c:valAx>
        <c:axId val="1969840512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98432"/>
        <c:crosses val="autoZero"/>
        <c:crossBetween val="midCat"/>
      </c:valAx>
      <c:valAx>
        <c:axId val="196929843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63500</xdr:rowOff>
    </xdr:from>
    <xdr:to>
      <xdr:col>15</xdr:col>
      <xdr:colOff>38100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9DC1D-266E-DB4E-A3F6-B67B2126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165100</xdr:rowOff>
    </xdr:from>
    <xdr:to>
      <xdr:col>9</xdr:col>
      <xdr:colOff>63500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77088-8625-8A43-8ADC-CED856EF5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2"/>
  <sheetViews>
    <sheetView workbookViewId="0">
      <selection activeCell="E1" sqref="E1"/>
    </sheetView>
  </sheetViews>
  <sheetFormatPr defaultColWidth="8.85546875" defaultRowHeight="15" x14ac:dyDescent="0.25"/>
  <cols>
    <col min="1" max="1" width="10.42578125" style="3" customWidth="1"/>
    <col min="2" max="2" width="8.85546875" style="3"/>
    <col min="3" max="3" width="7.42578125" style="3" customWidth="1"/>
    <col min="4" max="4" width="10.7109375" style="3" customWidth="1"/>
    <col min="5" max="16384" width="8.85546875" style="3"/>
  </cols>
  <sheetData>
    <row r="1" spans="1:5" x14ac:dyDescent="0.25">
      <c r="A1" s="1" t="s">
        <v>0</v>
      </c>
      <c r="B1" s="1" t="s">
        <v>533</v>
      </c>
      <c r="C1" s="1" t="s">
        <v>532</v>
      </c>
      <c r="D1" s="1" t="s">
        <v>534</v>
      </c>
      <c r="E1" s="1" t="s">
        <v>593</v>
      </c>
    </row>
    <row r="2" spans="1:5" x14ac:dyDescent="0.25">
      <c r="A2" s="3" t="s">
        <v>1</v>
      </c>
      <c r="B2" s="3">
        <v>2511</v>
      </c>
      <c r="C2" s="3">
        <v>1281</v>
      </c>
      <c r="D2" s="3">
        <v>114.6875</v>
      </c>
      <c r="E2" s="3">
        <v>109.66799825142684</v>
      </c>
    </row>
    <row r="3" spans="1:5" x14ac:dyDescent="0.25">
      <c r="A3" s="3" t="s">
        <v>2</v>
      </c>
      <c r="B3" s="3">
        <v>2447.75</v>
      </c>
      <c r="C3" s="3">
        <v>1291.800048828125</v>
      </c>
      <c r="D3" s="3">
        <v>115.3046875</v>
      </c>
      <c r="E3" s="3">
        <v>107.4409999578738</v>
      </c>
    </row>
    <row r="4" spans="1:5" x14ac:dyDescent="0.25">
      <c r="A4" s="3" t="s">
        <v>3</v>
      </c>
      <c r="B4" s="3">
        <v>2531.25</v>
      </c>
      <c r="C4" s="3">
        <v>1282.699951171875</v>
      </c>
      <c r="D4" s="3">
        <v>114.7578125</v>
      </c>
      <c r="E4" s="3">
        <v>107.80800179924015</v>
      </c>
    </row>
    <row r="5" spans="1:5" x14ac:dyDescent="0.25">
      <c r="A5" s="3" t="s">
        <v>4</v>
      </c>
      <c r="B5" s="3">
        <v>2550.5</v>
      </c>
      <c r="C5" s="3">
        <v>1286.800048828125</v>
      </c>
      <c r="D5" s="3">
        <v>114.5859375</v>
      </c>
      <c r="E5" s="3">
        <v>108.52199786704011</v>
      </c>
    </row>
    <row r="6" spans="1:5" x14ac:dyDescent="0.25">
      <c r="A6" s="3" t="s">
        <v>5</v>
      </c>
      <c r="B6" s="3">
        <v>2572.5</v>
      </c>
      <c r="C6" s="3">
        <v>1283.199951171875</v>
      </c>
      <c r="D6" s="3">
        <v>114.3359375</v>
      </c>
      <c r="E6" s="3">
        <v>108.61599998947972</v>
      </c>
    </row>
    <row r="7" spans="1:5" x14ac:dyDescent="0.25">
      <c r="A7" s="3" t="s">
        <v>6</v>
      </c>
      <c r="B7" s="3">
        <v>2582.5</v>
      </c>
      <c r="C7" s="3">
        <v>1289.300048828125</v>
      </c>
      <c r="D7" s="3">
        <v>114.3828125</v>
      </c>
      <c r="E7" s="3">
        <v>108.7760004732995</v>
      </c>
    </row>
    <row r="8" spans="1:5" x14ac:dyDescent="0.25">
      <c r="A8" s="3" t="s">
        <v>7</v>
      </c>
      <c r="B8" s="3">
        <v>2594</v>
      </c>
      <c r="C8" s="3">
        <v>1284.699951171875</v>
      </c>
      <c r="D8" s="3">
        <v>114.390625</v>
      </c>
      <c r="E8" s="3">
        <v>108.1890079130975</v>
      </c>
    </row>
    <row r="9" spans="1:5" x14ac:dyDescent="0.25">
      <c r="A9" s="3" t="s">
        <v>8</v>
      </c>
      <c r="B9" s="3">
        <v>2595</v>
      </c>
      <c r="C9" s="3">
        <v>1287.099975585938</v>
      </c>
      <c r="D9" s="3">
        <v>114.53125</v>
      </c>
      <c r="E9" s="3">
        <v>108.29799680212113</v>
      </c>
    </row>
    <row r="10" spans="1:5" x14ac:dyDescent="0.25">
      <c r="A10" s="3" t="s">
        <v>9</v>
      </c>
      <c r="B10" s="3">
        <v>2580.5</v>
      </c>
      <c r="C10" s="3">
        <v>1289.099975585938</v>
      </c>
      <c r="D10" s="3">
        <v>114.515625</v>
      </c>
      <c r="E10" s="3">
        <v>108.45800322623981</v>
      </c>
    </row>
    <row r="11" spans="1:5" x14ac:dyDescent="0.25">
      <c r="A11" s="3" t="s">
        <v>10</v>
      </c>
      <c r="B11" s="3">
        <v>2605.5</v>
      </c>
      <c r="C11" s="3">
        <v>1286.199951171875</v>
      </c>
      <c r="D11" s="3">
        <v>114.53125</v>
      </c>
      <c r="E11" s="3">
        <v>108.25000068050576</v>
      </c>
    </row>
    <row r="12" spans="1:5" x14ac:dyDescent="0.25">
      <c r="A12" s="3" t="s">
        <v>11</v>
      </c>
      <c r="B12" s="3">
        <v>2613.25</v>
      </c>
      <c r="C12" s="3">
        <v>1291.599975585938</v>
      </c>
      <c r="D12" s="3">
        <v>114.4375</v>
      </c>
      <c r="E12" s="3">
        <v>108.6440026384378</v>
      </c>
    </row>
    <row r="13" spans="1:5" x14ac:dyDescent="0.25">
      <c r="A13" s="3" t="s">
        <v>12</v>
      </c>
      <c r="B13" s="3">
        <v>2635.25</v>
      </c>
      <c r="C13" s="3">
        <v>1291</v>
      </c>
      <c r="D13" s="3">
        <v>114.296875</v>
      </c>
      <c r="E13" s="3">
        <v>109.03700767067862</v>
      </c>
    </row>
    <row r="14" spans="1:5" x14ac:dyDescent="0.25">
      <c r="A14" s="3" t="s">
        <v>13</v>
      </c>
      <c r="B14" s="3">
        <v>2671.5</v>
      </c>
      <c r="C14" s="3">
        <v>1281.300048828125</v>
      </c>
      <c r="D14" s="3">
        <v>114.0546875</v>
      </c>
      <c r="E14" s="3">
        <v>109.15300526561157</v>
      </c>
    </row>
    <row r="15" spans="1:5" x14ac:dyDescent="0.25">
      <c r="A15" s="3" t="s">
        <v>14</v>
      </c>
      <c r="B15" s="3">
        <v>2632</v>
      </c>
      <c r="C15" s="3">
        <v>1282.5</v>
      </c>
      <c r="D15" s="3">
        <v>114.296875</v>
      </c>
      <c r="E15" s="3">
        <v>109.67000328169875</v>
      </c>
    </row>
    <row r="16" spans="1:5" x14ac:dyDescent="0.25">
      <c r="A16" s="3" t="s">
        <v>15</v>
      </c>
      <c r="B16" s="3">
        <v>2638.25</v>
      </c>
      <c r="C16" s="3">
        <v>1283.099975585938</v>
      </c>
      <c r="D16" s="3">
        <v>114.1875</v>
      </c>
      <c r="E16" s="3">
        <v>109.3550061753586</v>
      </c>
    </row>
    <row r="17" spans="1:5" x14ac:dyDescent="0.25">
      <c r="A17" s="3" t="s">
        <v>16</v>
      </c>
      <c r="B17" s="3">
        <v>2634</v>
      </c>
      <c r="C17" s="3">
        <v>1279.099975585938</v>
      </c>
      <c r="D17" s="3">
        <v>114.3984375</v>
      </c>
      <c r="E17" s="3">
        <v>109.49199853404521</v>
      </c>
    </row>
    <row r="18" spans="1:5" x14ac:dyDescent="0.25">
      <c r="A18" s="3" t="s">
        <v>17</v>
      </c>
      <c r="B18" s="3">
        <v>2663.5</v>
      </c>
      <c r="C18" s="3">
        <v>1297.400024414062</v>
      </c>
      <c r="D18" s="3">
        <v>114.1875</v>
      </c>
      <c r="E18" s="3">
        <v>109.59699578950398</v>
      </c>
    </row>
    <row r="19" spans="1:5" x14ac:dyDescent="0.25">
      <c r="A19" s="3" t="s">
        <v>18</v>
      </c>
      <c r="B19" s="3">
        <v>2642</v>
      </c>
      <c r="C19" s="3">
        <v>1302.400024414062</v>
      </c>
      <c r="D19" s="3">
        <v>114.234375</v>
      </c>
      <c r="E19" s="3">
        <v>109.39999684151272</v>
      </c>
    </row>
    <row r="20" spans="1:5" x14ac:dyDescent="0.25">
      <c r="A20" s="3" t="s">
        <v>19</v>
      </c>
      <c r="B20" s="3">
        <v>2640.25</v>
      </c>
      <c r="C20" s="3">
        <v>1308.199951171875</v>
      </c>
      <c r="D20" s="3">
        <v>114.3828125</v>
      </c>
      <c r="E20" s="3">
        <v>109.25399572504556</v>
      </c>
    </row>
    <row r="21" spans="1:5" x14ac:dyDescent="0.25">
      <c r="A21" s="3" t="s">
        <v>20</v>
      </c>
      <c r="B21" s="3">
        <v>2682.5</v>
      </c>
      <c r="C21" s="3">
        <v>1309.900024414062</v>
      </c>
      <c r="D21" s="3">
        <v>114.5859375</v>
      </c>
      <c r="E21" s="3">
        <v>109.41699774795431</v>
      </c>
    </row>
    <row r="22" spans="1:5" x14ac:dyDescent="0.25">
      <c r="A22" s="3" t="s">
        <v>21</v>
      </c>
      <c r="B22" s="3">
        <v>2704.5</v>
      </c>
      <c r="C22" s="3">
        <v>1319.699951171875</v>
      </c>
      <c r="D22" s="3">
        <v>114.859375</v>
      </c>
      <c r="E22" s="3">
        <v>108.98099823802139</v>
      </c>
    </row>
    <row r="23" spans="1:5" x14ac:dyDescent="0.25">
      <c r="A23" s="3" t="s">
        <v>22</v>
      </c>
      <c r="B23" s="3">
        <v>2704.25</v>
      </c>
      <c r="C23" s="3">
        <v>1316.900024414062</v>
      </c>
      <c r="D23" s="3">
        <v>114.53125</v>
      </c>
      <c r="E23" s="3">
        <v>108.8440009038049</v>
      </c>
    </row>
    <row r="24" spans="1:5" x14ac:dyDescent="0.25">
      <c r="A24" s="3" t="s">
        <v>23</v>
      </c>
      <c r="B24" s="3">
        <v>2721.25</v>
      </c>
      <c r="C24" s="3">
        <v>1314.300048828125</v>
      </c>
      <c r="D24" s="3">
        <v>114.40625</v>
      </c>
      <c r="E24" s="3">
        <v>109.43800813256721</v>
      </c>
    </row>
    <row r="25" spans="1:5" x14ac:dyDescent="0.25">
      <c r="A25" s="3" t="s">
        <v>24</v>
      </c>
      <c r="B25" s="3">
        <v>2731</v>
      </c>
      <c r="C25" s="3">
        <v>1314.199951171875</v>
      </c>
      <c r="D25" s="3">
        <v>114.5</v>
      </c>
      <c r="E25" s="3">
        <v>109.9610040235537</v>
      </c>
    </row>
    <row r="26" spans="1:5" x14ac:dyDescent="0.25">
      <c r="A26" s="3" t="s">
        <v>25</v>
      </c>
      <c r="B26" s="3">
        <v>2729.5</v>
      </c>
      <c r="C26" s="3">
        <v>1309.5</v>
      </c>
      <c r="D26" s="3">
        <v>114.515625</v>
      </c>
      <c r="E26" s="3">
        <v>109.94099684145687</v>
      </c>
    </row>
    <row r="27" spans="1:5" x14ac:dyDescent="0.25">
      <c r="A27" s="3" t="s">
        <v>26</v>
      </c>
      <c r="B27" s="3">
        <v>2704</v>
      </c>
      <c r="C27" s="3">
        <v>1309.400024414062</v>
      </c>
      <c r="D27" s="3">
        <v>114.75</v>
      </c>
      <c r="E27" s="3">
        <v>109.97400077041279</v>
      </c>
    </row>
    <row r="28" spans="1:5" x14ac:dyDescent="0.25">
      <c r="A28" s="3" t="s">
        <v>27</v>
      </c>
      <c r="B28" s="3">
        <v>2706.25</v>
      </c>
      <c r="C28" s="3">
        <v>1313.699951171875</v>
      </c>
      <c r="D28" s="3">
        <v>114.8125</v>
      </c>
      <c r="E28" s="3">
        <v>109.75599729734979</v>
      </c>
    </row>
    <row r="29" spans="1:5" x14ac:dyDescent="0.25">
      <c r="A29" s="3" t="s">
        <v>28</v>
      </c>
      <c r="B29" s="3">
        <v>2708.25</v>
      </c>
      <c r="C29" s="3">
        <v>1307</v>
      </c>
      <c r="D29" s="3">
        <v>114.640625</v>
      </c>
      <c r="E29" s="3">
        <v>109.80999877380032</v>
      </c>
    </row>
    <row r="30" spans="1:5" x14ac:dyDescent="0.25">
      <c r="A30" s="3" t="s">
        <v>29</v>
      </c>
      <c r="B30" s="3">
        <v>2744.75</v>
      </c>
      <c r="C30" s="3">
        <v>1309.199951171875</v>
      </c>
      <c r="D30" s="3">
        <v>114.578125</v>
      </c>
      <c r="E30" s="3">
        <v>110.40000361919415</v>
      </c>
    </row>
    <row r="31" spans="1:5" x14ac:dyDescent="0.25">
      <c r="A31" s="3" t="s">
        <v>30</v>
      </c>
      <c r="B31" s="3">
        <v>2749.5</v>
      </c>
      <c r="C31" s="3">
        <v>1310.800048828125</v>
      </c>
      <c r="D31" s="3">
        <v>114.40625</v>
      </c>
      <c r="E31" s="3">
        <v>110.51499649745847</v>
      </c>
    </row>
    <row r="32" spans="1:5" x14ac:dyDescent="0.25">
      <c r="A32" s="3" t="s">
        <v>31</v>
      </c>
      <c r="B32" s="3">
        <v>2743.5</v>
      </c>
      <c r="C32" s="3">
        <v>1309.800048828125</v>
      </c>
      <c r="D32" s="3">
        <v>114.65625</v>
      </c>
      <c r="E32" s="3">
        <v>110.92299731458415</v>
      </c>
    </row>
    <row r="33" spans="1:5" x14ac:dyDescent="0.25">
      <c r="A33" s="3" t="s">
        <v>32</v>
      </c>
      <c r="B33" s="3">
        <v>2777</v>
      </c>
      <c r="C33" s="3">
        <v>1318.099975585938</v>
      </c>
      <c r="D33" s="3">
        <v>114.546875</v>
      </c>
      <c r="E33" s="3">
        <v>110.53800106652611</v>
      </c>
    </row>
    <row r="34" spans="1:5" x14ac:dyDescent="0.25">
      <c r="A34" s="3" t="s">
        <v>33</v>
      </c>
      <c r="B34" s="3">
        <v>2778.75</v>
      </c>
      <c r="C34" s="3">
        <v>1340.099975585938</v>
      </c>
      <c r="D34" s="3">
        <v>114.6640625</v>
      </c>
      <c r="E34" s="3">
        <v>110.59099805595253</v>
      </c>
    </row>
    <row r="35" spans="1:5" x14ac:dyDescent="0.25">
      <c r="A35" s="3" t="s">
        <v>34</v>
      </c>
      <c r="B35" s="3">
        <v>2787</v>
      </c>
      <c r="C35" s="3">
        <v>1343.300048828125</v>
      </c>
      <c r="D35" s="3">
        <v>114.6328125</v>
      </c>
      <c r="E35" s="3">
        <v>110.57200210116723</v>
      </c>
    </row>
    <row r="36" spans="1:5" x14ac:dyDescent="0.25">
      <c r="A36" s="3" t="s">
        <v>35</v>
      </c>
      <c r="B36" s="3">
        <v>2774.25</v>
      </c>
      <c r="C36" s="3">
        <v>1323.5</v>
      </c>
      <c r="D36" s="3">
        <v>114.46875</v>
      </c>
      <c r="E36" s="3">
        <v>110.76499805598856</v>
      </c>
    </row>
    <row r="37" spans="1:5" x14ac:dyDescent="0.25">
      <c r="A37" s="3" t="s">
        <v>36</v>
      </c>
      <c r="B37" s="3">
        <v>2791.25</v>
      </c>
      <c r="C37" s="3">
        <v>1329.199951171875</v>
      </c>
      <c r="D37" s="3">
        <v>114.6640625</v>
      </c>
      <c r="E37" s="3">
        <v>110.7079987924359</v>
      </c>
    </row>
    <row r="38" spans="1:5" x14ac:dyDescent="0.25">
      <c r="A38" s="3" t="s">
        <v>37</v>
      </c>
      <c r="B38" s="3">
        <v>2797</v>
      </c>
      <c r="C38" s="3">
        <v>1325.900024414062</v>
      </c>
      <c r="D38" s="3">
        <v>114.578125</v>
      </c>
      <c r="E38" s="3">
        <v>110.77200281432665</v>
      </c>
    </row>
    <row r="39" spans="1:5" x14ac:dyDescent="0.25">
      <c r="A39" s="3" t="s">
        <v>38</v>
      </c>
      <c r="B39" s="3">
        <v>2791.5</v>
      </c>
      <c r="C39" s="3">
        <v>1325.099975585938</v>
      </c>
      <c r="D39" s="3">
        <v>114.7421875</v>
      </c>
      <c r="E39" s="3">
        <v>111.0459959895931</v>
      </c>
    </row>
    <row r="40" spans="1:5" x14ac:dyDescent="0.25">
      <c r="A40" s="3" t="s">
        <v>39</v>
      </c>
      <c r="B40" s="3">
        <v>2795</v>
      </c>
      <c r="C40" s="3">
        <v>1317.699951171875</v>
      </c>
      <c r="D40" s="3">
        <v>114.546875</v>
      </c>
      <c r="E40" s="3">
        <v>110.55599499145353</v>
      </c>
    </row>
    <row r="41" spans="1:5" x14ac:dyDescent="0.25">
      <c r="A41" s="3" t="s">
        <v>40</v>
      </c>
      <c r="B41" s="3">
        <v>2784.75</v>
      </c>
      <c r="C41" s="3">
        <v>1312.800048828125</v>
      </c>
      <c r="D41" s="3">
        <v>114.46875</v>
      </c>
      <c r="E41" s="3">
        <v>110.86200071840156</v>
      </c>
    </row>
    <row r="42" spans="1:5" x14ac:dyDescent="0.25">
      <c r="A42" s="3" t="s">
        <v>41</v>
      </c>
      <c r="B42" s="3">
        <v>2805</v>
      </c>
      <c r="C42" s="3">
        <v>1296.400024414062</v>
      </c>
      <c r="D42" s="3">
        <v>114.25</v>
      </c>
      <c r="E42" s="3">
        <v>111.35699910125531</v>
      </c>
    </row>
    <row r="43" spans="1:5" x14ac:dyDescent="0.25">
      <c r="A43" s="3" t="s">
        <v>42</v>
      </c>
      <c r="B43" s="3">
        <v>2791.5</v>
      </c>
      <c r="C43" s="3">
        <v>1284.800048828125</v>
      </c>
      <c r="D43" s="3">
        <v>114.3828125</v>
      </c>
      <c r="E43" s="3">
        <v>111.93800687844092</v>
      </c>
    </row>
    <row r="44" spans="1:5" x14ac:dyDescent="0.25">
      <c r="A44" s="3" t="s">
        <v>43</v>
      </c>
      <c r="B44" s="3">
        <v>2791.5</v>
      </c>
      <c r="C44" s="3">
        <v>1282</v>
      </c>
      <c r="D44" s="3">
        <v>114.375</v>
      </c>
      <c r="E44" s="3">
        <v>111.77700019373093</v>
      </c>
    </row>
    <row r="45" spans="1:5" x14ac:dyDescent="0.25">
      <c r="A45" s="3" t="s">
        <v>44</v>
      </c>
      <c r="B45" s="3">
        <v>2771.5</v>
      </c>
      <c r="C45" s="3">
        <v>1284.900024414062</v>
      </c>
      <c r="D45" s="3">
        <v>114.515625</v>
      </c>
      <c r="E45" s="3">
        <v>111.86599357293068</v>
      </c>
    </row>
    <row r="46" spans="1:5" x14ac:dyDescent="0.25">
      <c r="A46" s="3" t="s">
        <v>45</v>
      </c>
      <c r="B46" s="3">
        <v>2750</v>
      </c>
      <c r="C46" s="3">
        <v>1283.800048828125</v>
      </c>
      <c r="D46" s="3">
        <v>114.7890625</v>
      </c>
      <c r="E46" s="3">
        <v>111.6230002827631</v>
      </c>
    </row>
    <row r="47" spans="1:5" x14ac:dyDescent="0.25">
      <c r="A47" s="3" t="s">
        <v>46</v>
      </c>
      <c r="B47" s="3">
        <v>2747</v>
      </c>
      <c r="C47" s="3">
        <v>1297</v>
      </c>
      <c r="D47" s="3">
        <v>114.84375</v>
      </c>
      <c r="E47" s="3">
        <v>111.63400195375287</v>
      </c>
    </row>
    <row r="48" spans="1:5" x14ac:dyDescent="0.25">
      <c r="A48" s="3" t="s">
        <v>47</v>
      </c>
      <c r="B48" s="3">
        <v>2784</v>
      </c>
      <c r="C48" s="3">
        <v>1288.800048828125</v>
      </c>
      <c r="D48" s="3">
        <v>114.765625</v>
      </c>
      <c r="E48" s="3">
        <v>111.08000003724247</v>
      </c>
    </row>
    <row r="49" spans="1:5" x14ac:dyDescent="0.25">
      <c r="A49" s="3" t="s">
        <v>48</v>
      </c>
      <c r="B49" s="3">
        <v>2792</v>
      </c>
      <c r="C49" s="3">
        <v>1296.300048828125</v>
      </c>
      <c r="D49" s="3">
        <v>114.890625</v>
      </c>
      <c r="E49" s="3">
        <v>111.34199928927229</v>
      </c>
    </row>
    <row r="50" spans="1:5" x14ac:dyDescent="0.25">
      <c r="A50" s="3" t="s">
        <v>49</v>
      </c>
      <c r="B50" s="3">
        <v>2814.5</v>
      </c>
      <c r="C50" s="3">
        <v>1307.5</v>
      </c>
      <c r="D50" s="3">
        <v>114.8984375</v>
      </c>
      <c r="E50" s="3">
        <v>111.30600006883142</v>
      </c>
    </row>
    <row r="51" spans="1:5" x14ac:dyDescent="0.25">
      <c r="A51" s="3" t="s">
        <v>50</v>
      </c>
      <c r="B51" s="3">
        <v>2807.25</v>
      </c>
      <c r="C51" s="3">
        <v>1293.400024414062</v>
      </c>
      <c r="D51" s="3">
        <v>114.8203125</v>
      </c>
      <c r="E51" s="3">
        <v>111.1960000410095</v>
      </c>
    </row>
    <row r="52" spans="1:5" x14ac:dyDescent="0.25">
      <c r="A52" s="3" t="s">
        <v>51</v>
      </c>
      <c r="B52" s="3">
        <v>2811.889892578125</v>
      </c>
      <c r="C52" s="3">
        <v>1301.800048828125</v>
      </c>
      <c r="D52" s="3">
        <v>114.9609375</v>
      </c>
      <c r="E52" s="3">
        <v>111.75300020711541</v>
      </c>
    </row>
    <row r="53" spans="1:5" x14ac:dyDescent="0.25">
      <c r="A53" s="3" t="s">
        <v>52</v>
      </c>
      <c r="B53" s="3">
        <v>2840.5</v>
      </c>
      <c r="C53" s="3">
        <v>1300.300048828125</v>
      </c>
      <c r="D53" s="3">
        <v>114.8984375</v>
      </c>
      <c r="E53" s="3">
        <v>111.56099978534409</v>
      </c>
    </row>
    <row r="54" spans="1:5" x14ac:dyDescent="0.25">
      <c r="A54" s="3" t="s">
        <v>53</v>
      </c>
      <c r="B54" s="3">
        <v>2836.5</v>
      </c>
      <c r="C54" s="3">
        <v>1305</v>
      </c>
      <c r="D54" s="3">
        <v>114.8515625</v>
      </c>
      <c r="E54" s="3">
        <v>111.37299642473104</v>
      </c>
    </row>
    <row r="55" spans="1:5" x14ac:dyDescent="0.25">
      <c r="A55" s="3" t="s">
        <v>54</v>
      </c>
      <c r="B55" s="3">
        <v>2827</v>
      </c>
      <c r="C55" s="3">
        <v>1300.5</v>
      </c>
      <c r="D55" s="3">
        <v>115.2421875</v>
      </c>
      <c r="E55" s="3">
        <v>111.40100569288114</v>
      </c>
    </row>
    <row r="56" spans="1:5" x14ac:dyDescent="0.25">
      <c r="A56" s="3" t="s">
        <v>55</v>
      </c>
      <c r="B56" s="3">
        <v>2862.5</v>
      </c>
      <c r="C56" s="3">
        <v>1306.099975585938</v>
      </c>
      <c r="D56" s="3">
        <v>115.2109375</v>
      </c>
      <c r="E56" s="3">
        <v>110.6599986746464</v>
      </c>
    </row>
    <row r="57" spans="1:5" x14ac:dyDescent="0.25">
      <c r="A57" s="3" t="s">
        <v>56</v>
      </c>
      <c r="B57" s="3">
        <v>2810.75</v>
      </c>
      <c r="C57" s="3">
        <v>1311.599975585938</v>
      </c>
      <c r="D57" s="3">
        <v>115.6015625</v>
      </c>
      <c r="E57" s="3">
        <v>110.80599932757403</v>
      </c>
    </row>
    <row r="58" spans="1:5" x14ac:dyDescent="0.25">
      <c r="A58" s="3" t="s">
        <v>57</v>
      </c>
      <c r="B58" s="3">
        <v>2807</v>
      </c>
      <c r="C58" s="3">
        <v>1321.900024414062</v>
      </c>
      <c r="D58" s="3">
        <v>115.8671875</v>
      </c>
      <c r="E58" s="3">
        <v>110.08099706103286</v>
      </c>
    </row>
    <row r="59" spans="1:5" x14ac:dyDescent="0.25">
      <c r="A59" s="3" t="s">
        <v>58</v>
      </c>
      <c r="B59" s="3">
        <v>2823</v>
      </c>
      <c r="C59" s="3">
        <v>1314.300048828125</v>
      </c>
      <c r="D59" s="3">
        <v>115.890625</v>
      </c>
      <c r="E59" s="3">
        <v>110.06799757956196</v>
      </c>
    </row>
    <row r="60" spans="1:5" x14ac:dyDescent="0.25">
      <c r="A60" s="3" t="s">
        <v>59</v>
      </c>
      <c r="B60" s="3">
        <v>2810.5</v>
      </c>
      <c r="C60" s="3">
        <v>1309.900024414062</v>
      </c>
      <c r="D60" s="3">
        <v>116.0625</v>
      </c>
      <c r="E60" s="3">
        <v>110.55400296570129</v>
      </c>
    </row>
    <row r="61" spans="1:5" x14ac:dyDescent="0.25">
      <c r="A61" s="3" t="s">
        <v>60</v>
      </c>
      <c r="B61" s="3">
        <v>2821</v>
      </c>
      <c r="C61" s="3">
        <v>1289.800048828125</v>
      </c>
      <c r="D61" s="3">
        <v>115.9296875</v>
      </c>
      <c r="E61" s="3">
        <v>110.49000041160733</v>
      </c>
    </row>
    <row r="62" spans="1:5" x14ac:dyDescent="0.25">
      <c r="A62" s="3" t="s">
        <v>61</v>
      </c>
      <c r="B62" s="3">
        <v>2837.75</v>
      </c>
      <c r="C62" s="3">
        <v>1293</v>
      </c>
      <c r="D62" s="3">
        <v>115.765625</v>
      </c>
      <c r="E62" s="3">
        <v>110.63700030334604</v>
      </c>
    </row>
    <row r="63" spans="1:5" x14ac:dyDescent="0.25">
      <c r="A63" s="3" t="s">
        <v>62</v>
      </c>
      <c r="B63" s="3">
        <v>2870.5</v>
      </c>
      <c r="C63" s="3">
        <v>1288.400024414062</v>
      </c>
      <c r="D63" s="3">
        <v>115.515625</v>
      </c>
      <c r="E63" s="3">
        <v>111.45099284777594</v>
      </c>
    </row>
    <row r="64" spans="1:5" x14ac:dyDescent="0.25">
      <c r="A64" s="3" t="s">
        <v>63</v>
      </c>
      <c r="B64" s="3">
        <v>2867</v>
      </c>
      <c r="C64" s="3">
        <v>1290</v>
      </c>
      <c r="D64" s="3">
        <v>115.6171875</v>
      </c>
      <c r="E64" s="3">
        <v>111.30499625628819</v>
      </c>
    </row>
    <row r="65" spans="1:5" x14ac:dyDescent="0.25">
      <c r="A65" s="3" t="s">
        <v>64</v>
      </c>
      <c r="B65" s="3">
        <v>2879.75</v>
      </c>
      <c r="C65" s="3">
        <v>1289.900024414062</v>
      </c>
      <c r="D65" s="3">
        <v>115.4765625</v>
      </c>
      <c r="E65" s="3">
        <v>111.39499591712834</v>
      </c>
    </row>
    <row r="66" spans="1:5" x14ac:dyDescent="0.25">
      <c r="A66" s="3" t="s">
        <v>65</v>
      </c>
      <c r="B66" s="3">
        <v>2882.75</v>
      </c>
      <c r="C66" s="3">
        <v>1289</v>
      </c>
      <c r="D66" s="3">
        <v>115.484375</v>
      </c>
      <c r="E66" s="3">
        <v>111.65799729523015</v>
      </c>
    </row>
    <row r="67" spans="1:5" x14ac:dyDescent="0.25">
      <c r="A67" s="3" t="s">
        <v>66</v>
      </c>
      <c r="B67" s="3">
        <v>2898.25</v>
      </c>
      <c r="C67" s="3">
        <v>1297.099975585938</v>
      </c>
      <c r="D67" s="3">
        <v>115.421875</v>
      </c>
      <c r="E67" s="3">
        <v>111.45600212917618</v>
      </c>
    </row>
    <row r="68" spans="1:5" x14ac:dyDescent="0.25">
      <c r="A68" s="3" t="s">
        <v>67</v>
      </c>
      <c r="B68" s="3">
        <v>2882.5</v>
      </c>
      <c r="C68" s="3">
        <v>1303.5</v>
      </c>
      <c r="D68" s="3">
        <v>115.5234375</v>
      </c>
      <c r="E68" s="3">
        <v>111.10499939570838</v>
      </c>
    </row>
    <row r="69" spans="1:5" x14ac:dyDescent="0.25">
      <c r="A69" s="3" t="s">
        <v>68</v>
      </c>
      <c r="B69" s="3">
        <v>2894.5</v>
      </c>
      <c r="C69" s="3">
        <v>1309.099975585938</v>
      </c>
      <c r="D69" s="3">
        <v>115.6328125</v>
      </c>
      <c r="E69" s="3">
        <v>110.98500174218063</v>
      </c>
    </row>
    <row r="70" spans="1:5" x14ac:dyDescent="0.25">
      <c r="A70" s="3" t="s">
        <v>69</v>
      </c>
      <c r="B70" s="3">
        <v>2891.75</v>
      </c>
      <c r="C70" s="3">
        <v>1288.599975585938</v>
      </c>
      <c r="D70" s="3">
        <v>115.4609375</v>
      </c>
      <c r="E70" s="3">
        <v>111.62100443140061</v>
      </c>
    </row>
    <row r="71" spans="1:5" x14ac:dyDescent="0.25">
      <c r="A71" s="3" t="s">
        <v>70</v>
      </c>
      <c r="B71" s="3">
        <v>2909.5</v>
      </c>
      <c r="C71" s="3">
        <v>1286.800048828125</v>
      </c>
      <c r="D71" s="3">
        <v>115.1953125</v>
      </c>
      <c r="E71" s="3">
        <v>111.94300168205089</v>
      </c>
    </row>
    <row r="72" spans="1:5" x14ac:dyDescent="0.25">
      <c r="A72" s="3" t="s">
        <v>71</v>
      </c>
      <c r="B72" s="3">
        <v>2911.5</v>
      </c>
      <c r="C72" s="3">
        <v>1272.599975585938</v>
      </c>
      <c r="D72" s="3">
        <v>115.0234375</v>
      </c>
      <c r="E72" s="3">
        <v>111.99299760732114</v>
      </c>
    </row>
    <row r="73" spans="1:5" x14ac:dyDescent="0.25">
      <c r="A73" s="3" t="s">
        <v>72</v>
      </c>
      <c r="B73" s="3">
        <v>2900.5</v>
      </c>
      <c r="C73" s="3">
        <v>1272.199951171875</v>
      </c>
      <c r="D73" s="3">
        <v>115.0703125</v>
      </c>
      <c r="E73" s="3">
        <v>112.03600037562997</v>
      </c>
    </row>
    <row r="74" spans="1:5" x14ac:dyDescent="0.25">
      <c r="A74" s="3" t="s">
        <v>73</v>
      </c>
      <c r="B74" s="3">
        <v>2910</v>
      </c>
      <c r="C74" s="3">
        <v>1271.900024414062</v>
      </c>
      <c r="D74" s="3">
        <v>115.2109375</v>
      </c>
      <c r="E74" s="3">
        <v>111.98900283085324</v>
      </c>
    </row>
    <row r="75" spans="1:5" x14ac:dyDescent="0.25">
      <c r="A75" s="3" t="s">
        <v>74</v>
      </c>
      <c r="B75" s="3">
        <v>2912.5</v>
      </c>
      <c r="C75" s="3">
        <v>1273.5</v>
      </c>
      <c r="D75" s="3">
        <v>115.125</v>
      </c>
      <c r="E75" s="3">
        <v>111.92899868675924</v>
      </c>
    </row>
    <row r="76" spans="1:5" x14ac:dyDescent="0.25">
      <c r="A76" s="3" t="s">
        <v>75</v>
      </c>
      <c r="B76" s="3">
        <v>2938</v>
      </c>
      <c r="C76" s="3">
        <v>1269.300048828125</v>
      </c>
      <c r="D76" s="3">
        <v>115.2578125</v>
      </c>
      <c r="E76" s="3">
        <v>111.87699657026018</v>
      </c>
    </row>
    <row r="77" spans="1:5" x14ac:dyDescent="0.25">
      <c r="A77" s="3" t="s">
        <v>76</v>
      </c>
      <c r="B77" s="3">
        <v>2930.75</v>
      </c>
      <c r="C77" s="3">
        <v>1275.5</v>
      </c>
      <c r="D77" s="3">
        <v>115.4765625</v>
      </c>
      <c r="E77" s="3">
        <v>112.12999680655514</v>
      </c>
    </row>
    <row r="78" spans="1:5" x14ac:dyDescent="0.25">
      <c r="A78" s="3" t="s">
        <v>77</v>
      </c>
      <c r="B78" s="3">
        <v>2926.25</v>
      </c>
      <c r="C78" s="3">
        <v>1275.800048828125</v>
      </c>
      <c r="D78" s="3">
        <v>115.4140625</v>
      </c>
      <c r="E78" s="3">
        <v>111.53900420127388</v>
      </c>
    </row>
    <row r="79" spans="1:5" x14ac:dyDescent="0.25">
      <c r="A79" s="3" t="s">
        <v>78</v>
      </c>
      <c r="B79" s="3">
        <v>2943</v>
      </c>
      <c r="C79" s="3">
        <v>1278.599975585938</v>
      </c>
      <c r="D79" s="3">
        <v>115.484375</v>
      </c>
      <c r="E79" s="3">
        <v>111.67699656848689</v>
      </c>
    </row>
    <row r="80" spans="1:5" x14ac:dyDescent="0.25">
      <c r="A80" s="3" t="s">
        <v>79</v>
      </c>
      <c r="B80" s="3">
        <v>2948.5</v>
      </c>
      <c r="C80" s="3">
        <v>1282.800048828125</v>
      </c>
      <c r="D80" s="3">
        <v>115.640625</v>
      </c>
      <c r="E80" s="3">
        <v>111.39499591712834</v>
      </c>
    </row>
    <row r="81" spans="1:5" x14ac:dyDescent="0.25">
      <c r="A81" s="3" t="s">
        <v>80</v>
      </c>
      <c r="B81" s="3">
        <v>2923</v>
      </c>
      <c r="C81" s="3">
        <v>1281.400024414062</v>
      </c>
      <c r="D81" s="3">
        <v>115.53125</v>
      </c>
      <c r="E81" s="3">
        <v>111.45199929542079</v>
      </c>
    </row>
    <row r="82" spans="1:5" x14ac:dyDescent="0.25">
      <c r="A82" s="3" t="s">
        <v>81</v>
      </c>
      <c r="B82" s="3">
        <v>2917.5</v>
      </c>
      <c r="C82" s="3">
        <v>1269.699951171875</v>
      </c>
      <c r="D82" s="3">
        <v>115.265625</v>
      </c>
      <c r="E82" s="3">
        <v>111.49500431082687</v>
      </c>
    </row>
    <row r="83" spans="1:5" x14ac:dyDescent="0.25">
      <c r="A83" s="3" t="s">
        <v>82</v>
      </c>
      <c r="B83" s="3">
        <v>2932.5</v>
      </c>
      <c r="C83" s="3">
        <v>1281.699951171875</v>
      </c>
      <c r="D83" s="3">
        <v>115.5234375</v>
      </c>
      <c r="E83" s="3">
        <v>110.80500451324217</v>
      </c>
    </row>
    <row r="84" spans="1:5" x14ac:dyDescent="0.25">
      <c r="A84" s="3" t="s">
        <v>83</v>
      </c>
      <c r="B84" s="3">
        <v>2890.75</v>
      </c>
      <c r="C84" s="3">
        <v>1283.5</v>
      </c>
      <c r="D84" s="3">
        <v>115.71875</v>
      </c>
      <c r="E84" s="3">
        <v>110.25700618655617</v>
      </c>
    </row>
    <row r="85" spans="1:5" x14ac:dyDescent="0.25">
      <c r="A85" s="3" t="s">
        <v>84</v>
      </c>
      <c r="B85" s="3">
        <v>2887.25</v>
      </c>
      <c r="C85" s="3">
        <v>1279.400024414062</v>
      </c>
      <c r="D85" s="3">
        <v>115.578125</v>
      </c>
      <c r="E85" s="3">
        <v>110.02800281386912</v>
      </c>
    </row>
    <row r="86" spans="1:5" x14ac:dyDescent="0.25">
      <c r="A86" s="3" t="s">
        <v>85</v>
      </c>
      <c r="B86" s="3">
        <v>2872.75</v>
      </c>
      <c r="C86" s="3">
        <v>1283.5</v>
      </c>
      <c r="D86" s="3">
        <v>115.7265625</v>
      </c>
      <c r="E86" s="3">
        <v>109.80700041703967</v>
      </c>
    </row>
    <row r="87" spans="1:5" x14ac:dyDescent="0.25">
      <c r="A87" s="3" t="s">
        <v>86</v>
      </c>
      <c r="B87" s="3">
        <v>2807</v>
      </c>
      <c r="C87" s="3">
        <v>1300.099975585938</v>
      </c>
      <c r="D87" s="3">
        <v>116.0390625</v>
      </c>
      <c r="E87" s="3">
        <v>109.15400392642267</v>
      </c>
    </row>
    <row r="88" spans="1:5" x14ac:dyDescent="0.25">
      <c r="A88" s="3" t="s">
        <v>87</v>
      </c>
      <c r="B88" s="3">
        <v>2839.25</v>
      </c>
      <c r="C88" s="3">
        <v>1294.699951171875</v>
      </c>
      <c r="D88" s="3">
        <v>115.96875</v>
      </c>
      <c r="E88" s="3">
        <v>109.67100022348031</v>
      </c>
    </row>
    <row r="89" spans="1:5" x14ac:dyDescent="0.25">
      <c r="A89" s="3" t="s">
        <v>88</v>
      </c>
      <c r="B89" s="3">
        <v>2855</v>
      </c>
      <c r="C89" s="3">
        <v>1296.300048828125</v>
      </c>
      <c r="D89" s="3">
        <v>116.1796875</v>
      </c>
      <c r="E89" s="3">
        <v>109.47499663798324</v>
      </c>
    </row>
    <row r="90" spans="1:5" x14ac:dyDescent="0.25">
      <c r="A90" s="3" t="s">
        <v>89</v>
      </c>
      <c r="B90" s="3">
        <v>2878.5</v>
      </c>
      <c r="C90" s="3">
        <v>1285</v>
      </c>
      <c r="D90" s="3">
        <v>116.015625</v>
      </c>
      <c r="E90" s="3">
        <v>109.87100089534675</v>
      </c>
    </row>
    <row r="91" spans="1:5" x14ac:dyDescent="0.25">
      <c r="A91" s="3" t="s">
        <v>90</v>
      </c>
      <c r="B91" s="3">
        <v>2844</v>
      </c>
      <c r="C91" s="3">
        <v>1276.099975585938</v>
      </c>
      <c r="D91" s="3">
        <v>115.921875</v>
      </c>
      <c r="E91" s="3">
        <v>110.06999469609789</v>
      </c>
    </row>
    <row r="92" spans="1:5" x14ac:dyDescent="0.25">
      <c r="A92" s="3" t="s">
        <v>91</v>
      </c>
      <c r="B92" s="3">
        <v>2866</v>
      </c>
      <c r="C92" s="3">
        <v>1272</v>
      </c>
      <c r="D92" s="3">
        <v>115.8046875</v>
      </c>
      <c r="E92" s="3">
        <v>110.06999469609789</v>
      </c>
    </row>
    <row r="93" spans="1:5" x14ac:dyDescent="0.25">
      <c r="A93" s="3" t="s">
        <v>92</v>
      </c>
      <c r="B93" s="3">
        <v>2857.5</v>
      </c>
      <c r="C93" s="3">
        <v>1273.599975585938</v>
      </c>
      <c r="D93" s="3">
        <v>115.984375</v>
      </c>
      <c r="E93" s="3">
        <v>110.22100354588416</v>
      </c>
    </row>
    <row r="94" spans="1:5" x14ac:dyDescent="0.25">
      <c r="A94" s="3" t="s">
        <v>93</v>
      </c>
      <c r="B94" s="3">
        <v>2819.5</v>
      </c>
      <c r="C94" s="3">
        <v>1284.800048828125</v>
      </c>
      <c r="D94" s="3">
        <v>116.453125</v>
      </c>
      <c r="E94" s="3">
        <v>109.55800205496155</v>
      </c>
    </row>
    <row r="95" spans="1:5" x14ac:dyDescent="0.25">
      <c r="A95" s="3" t="s">
        <v>94</v>
      </c>
      <c r="B95" s="3">
        <v>2805</v>
      </c>
      <c r="C95" s="3">
        <v>1276.5</v>
      </c>
      <c r="D95" s="3">
        <v>116.5078125</v>
      </c>
      <c r="E95" s="3">
        <v>109.3459968927679</v>
      </c>
    </row>
    <row r="96" spans="1:5" x14ac:dyDescent="0.25">
      <c r="A96" s="3" t="s">
        <v>95</v>
      </c>
      <c r="B96" s="3">
        <v>2780</v>
      </c>
      <c r="C96" s="3">
        <v>1280.599975585938</v>
      </c>
      <c r="D96" s="3">
        <v>116.6640625</v>
      </c>
      <c r="E96" s="3">
        <v>109.54199660440179</v>
      </c>
    </row>
    <row r="97" spans="1:5" x14ac:dyDescent="0.25">
      <c r="A97" s="3" t="s">
        <v>96</v>
      </c>
      <c r="B97" s="3">
        <v>2790.5</v>
      </c>
      <c r="C97" s="3">
        <v>1287.099975585938</v>
      </c>
      <c r="D97" s="3">
        <v>116.6953125</v>
      </c>
      <c r="E97" s="3">
        <v>109.35699977715954</v>
      </c>
    </row>
    <row r="98" spans="1:5" x14ac:dyDescent="0.25">
      <c r="A98" s="3" t="s">
        <v>97</v>
      </c>
      <c r="B98" s="3">
        <v>2749.5</v>
      </c>
      <c r="C98" s="3">
        <v>1322.699951171875</v>
      </c>
      <c r="D98" s="3">
        <v>117.609375</v>
      </c>
      <c r="E98" s="3">
        <v>108.02700036591123</v>
      </c>
    </row>
    <row r="99" spans="1:5" x14ac:dyDescent="0.25">
      <c r="A99" s="3" t="s">
        <v>98</v>
      </c>
      <c r="B99" s="3">
        <v>2805</v>
      </c>
      <c r="C99" s="3">
        <v>1323.400024414062</v>
      </c>
      <c r="D99" s="3">
        <v>117.4375</v>
      </c>
      <c r="E99" s="3">
        <v>108.25399509433015</v>
      </c>
    </row>
    <row r="100" spans="1:5" x14ac:dyDescent="0.25">
      <c r="A100" s="3" t="s">
        <v>99</v>
      </c>
      <c r="B100" s="3">
        <v>2827.75</v>
      </c>
      <c r="C100" s="3">
        <v>1328.300048828125</v>
      </c>
      <c r="D100" s="3">
        <v>117.5390625</v>
      </c>
      <c r="E100" s="3">
        <v>108.32799960371071</v>
      </c>
    </row>
    <row r="101" spans="1:5" x14ac:dyDescent="0.25">
      <c r="A101" s="3" t="s">
        <v>100</v>
      </c>
      <c r="B101" s="3">
        <v>2845.75</v>
      </c>
      <c r="C101" s="3">
        <v>1337.599975585938</v>
      </c>
      <c r="D101" s="3">
        <v>117.4140625</v>
      </c>
      <c r="E101" s="3">
        <v>108.45400469777339</v>
      </c>
    </row>
    <row r="102" spans="1:5" x14ac:dyDescent="0.25">
      <c r="A102" s="3" t="s">
        <v>101</v>
      </c>
      <c r="B102" s="3">
        <v>2889.25</v>
      </c>
      <c r="C102" s="3">
        <v>1324.699951171875</v>
      </c>
      <c r="D102" s="3">
        <v>117.28125</v>
      </c>
      <c r="E102" s="3">
        <v>108.35900320058855</v>
      </c>
    </row>
    <row r="103" spans="1:5" x14ac:dyDescent="0.25">
      <c r="A103" s="3" t="s">
        <v>102</v>
      </c>
      <c r="B103" s="3">
        <v>2887</v>
      </c>
      <c r="C103" s="3">
        <v>1326.400024414062</v>
      </c>
      <c r="D103" s="3">
        <v>117.2890625</v>
      </c>
      <c r="E103" s="3">
        <v>108.47400028892946</v>
      </c>
    </row>
    <row r="104" spans="1:5" x14ac:dyDescent="0.25">
      <c r="A104" s="3" t="s">
        <v>103</v>
      </c>
      <c r="B104" s="3">
        <v>2881</v>
      </c>
      <c r="C104" s="3">
        <v>1331.900024414062</v>
      </c>
      <c r="D104" s="3">
        <v>117.421875</v>
      </c>
      <c r="E104" s="3">
        <v>108.48799610965904</v>
      </c>
    </row>
    <row r="105" spans="1:5" x14ac:dyDescent="0.25">
      <c r="A105" s="3" t="s">
        <v>104</v>
      </c>
      <c r="B105" s="3">
        <v>2894.5</v>
      </c>
      <c r="C105" s="3">
        <v>1339.199951171875</v>
      </c>
      <c r="D105" s="3">
        <v>117.6484375</v>
      </c>
      <c r="E105" s="3">
        <v>108.32099454915526</v>
      </c>
    </row>
    <row r="106" spans="1:5" x14ac:dyDescent="0.25">
      <c r="A106" s="3" t="s">
        <v>105</v>
      </c>
      <c r="B106" s="3">
        <v>2892</v>
      </c>
      <c r="C106" s="3">
        <v>1338.699951171875</v>
      </c>
      <c r="D106" s="3">
        <v>117.5546875</v>
      </c>
      <c r="E106" s="3">
        <v>108.53900125365396</v>
      </c>
    </row>
    <row r="107" spans="1:5" x14ac:dyDescent="0.25">
      <c r="A107" s="3" t="s">
        <v>106</v>
      </c>
      <c r="B107" s="3">
        <v>2921.75</v>
      </c>
      <c r="C107" s="3">
        <v>1346.599975585938</v>
      </c>
      <c r="D107" s="3">
        <v>117.609375</v>
      </c>
      <c r="E107" s="3">
        <v>108.57300205954063</v>
      </c>
    </row>
    <row r="108" spans="1:5" x14ac:dyDescent="0.25">
      <c r="A108" s="3" t="s">
        <v>107</v>
      </c>
      <c r="B108" s="3">
        <v>2929</v>
      </c>
      <c r="C108" s="3">
        <v>1344.599975585938</v>
      </c>
      <c r="D108" s="3">
        <v>117.890625</v>
      </c>
      <c r="E108" s="3">
        <v>108.11499717212311</v>
      </c>
    </row>
    <row r="109" spans="1:5" x14ac:dyDescent="0.25">
      <c r="A109" s="3" t="s">
        <v>108</v>
      </c>
      <c r="B109" s="3">
        <v>2955.75</v>
      </c>
      <c r="C109" s="3">
        <v>1392.900024414062</v>
      </c>
      <c r="D109" s="3">
        <v>118.0625</v>
      </c>
      <c r="E109" s="3">
        <v>107.27700016555004</v>
      </c>
    </row>
    <row r="110" spans="1:5" x14ac:dyDescent="0.25">
      <c r="A110" s="3" t="s">
        <v>109</v>
      </c>
      <c r="B110" s="3">
        <v>2952</v>
      </c>
      <c r="C110" s="3">
        <v>1414.300048828125</v>
      </c>
      <c r="D110" s="3">
        <v>118.015625</v>
      </c>
      <c r="E110" s="3">
        <v>107.32700145016251</v>
      </c>
    </row>
    <row r="111" spans="1:5" x14ac:dyDescent="0.25">
      <c r="A111" s="3" t="s">
        <v>110</v>
      </c>
      <c r="B111" s="3">
        <v>2922</v>
      </c>
      <c r="C111" s="3">
        <v>1414.900024414062</v>
      </c>
      <c r="D111" s="3">
        <v>118.109375</v>
      </c>
      <c r="E111" s="3">
        <v>107.16600172504891</v>
      </c>
    </row>
    <row r="112" spans="1:5" x14ac:dyDescent="0.25">
      <c r="A112" s="3" t="s">
        <v>111</v>
      </c>
      <c r="B112" s="3">
        <v>2918</v>
      </c>
      <c r="C112" s="3">
        <v>1411.599975585938</v>
      </c>
      <c r="D112" s="3">
        <v>117.765625</v>
      </c>
      <c r="E112" s="3">
        <v>107.73800286186423</v>
      </c>
    </row>
    <row r="113" spans="1:5" x14ac:dyDescent="0.25">
      <c r="A113" s="3" t="s">
        <v>112</v>
      </c>
      <c r="B113" s="3">
        <v>2931</v>
      </c>
      <c r="C113" s="3">
        <v>1408.400024414062</v>
      </c>
      <c r="D113" s="3">
        <v>118.0078125</v>
      </c>
      <c r="E113" s="3">
        <v>107.74699778704294</v>
      </c>
    </row>
    <row r="114" spans="1:5" x14ac:dyDescent="0.25">
      <c r="A114" s="3" t="s">
        <v>113</v>
      </c>
      <c r="B114" s="3">
        <v>2967.75</v>
      </c>
      <c r="C114" s="3">
        <v>1385.599975585938</v>
      </c>
      <c r="D114" s="3">
        <v>117.96875</v>
      </c>
      <c r="E114" s="3">
        <v>108.36600223546004</v>
      </c>
    </row>
    <row r="115" spans="1:5" x14ac:dyDescent="0.25">
      <c r="A115" s="3" t="s">
        <v>114</v>
      </c>
      <c r="B115" s="3">
        <v>2979.5</v>
      </c>
      <c r="C115" s="3">
        <v>1404.599975585938</v>
      </c>
      <c r="D115" s="3">
        <v>118.1953125</v>
      </c>
      <c r="E115" s="3">
        <v>107.80500353562944</v>
      </c>
    </row>
    <row r="116" spans="1:5" x14ac:dyDescent="0.25">
      <c r="A116" s="3" t="s">
        <v>115</v>
      </c>
      <c r="B116" s="3">
        <v>2978.5</v>
      </c>
      <c r="C116" s="3">
        <v>1397</v>
      </c>
      <c r="D116" s="3">
        <v>117.671875</v>
      </c>
      <c r="E116" s="3">
        <v>108.7209963586922</v>
      </c>
    </row>
    <row r="117" spans="1:5" x14ac:dyDescent="0.25">
      <c r="A117" s="3" t="s">
        <v>116</v>
      </c>
      <c r="B117" s="3">
        <v>2982</v>
      </c>
      <c r="C117" s="3">
        <v>1397.5</v>
      </c>
      <c r="D117" s="3">
        <v>117.546875</v>
      </c>
      <c r="E117" s="3">
        <v>108.9240076427448</v>
      </c>
    </row>
    <row r="118" spans="1:5" x14ac:dyDescent="0.25">
      <c r="A118" s="3" t="s">
        <v>117</v>
      </c>
      <c r="B118" s="3">
        <v>2997.5</v>
      </c>
      <c r="C118" s="3">
        <v>1410.099975585938</v>
      </c>
      <c r="D118" s="3">
        <v>117.7421875</v>
      </c>
      <c r="E118" s="3">
        <v>108.33399997296044</v>
      </c>
    </row>
    <row r="119" spans="1:5" x14ac:dyDescent="0.25">
      <c r="A119" s="3" t="s">
        <v>118</v>
      </c>
      <c r="B119" s="3">
        <v>3004</v>
      </c>
      <c r="C119" s="3">
        <v>1404.300048828125</v>
      </c>
      <c r="D119" s="3">
        <v>117.5078125</v>
      </c>
      <c r="E119" s="3">
        <v>108.58800079043564</v>
      </c>
    </row>
    <row r="120" spans="1:5" x14ac:dyDescent="0.25">
      <c r="A120" s="3" t="s">
        <v>119</v>
      </c>
      <c r="B120" s="3">
        <v>3017.25</v>
      </c>
      <c r="C120" s="3">
        <v>1411.400024414062</v>
      </c>
      <c r="D120" s="3">
        <v>117.6328125</v>
      </c>
      <c r="E120" s="3">
        <v>107.88899632375808</v>
      </c>
    </row>
    <row r="121" spans="1:5" x14ac:dyDescent="0.25">
      <c r="A121" s="3" t="s">
        <v>120</v>
      </c>
      <c r="B121" s="3">
        <v>3007</v>
      </c>
      <c r="C121" s="3">
        <v>1409.199951171875</v>
      </c>
      <c r="D121" s="3">
        <v>117.46875</v>
      </c>
      <c r="E121" s="3">
        <v>108.20100034412967</v>
      </c>
    </row>
    <row r="122" spans="1:5" x14ac:dyDescent="0.25">
      <c r="A122" s="3" t="s">
        <v>121</v>
      </c>
      <c r="B122" s="3">
        <v>2985</v>
      </c>
      <c r="C122" s="3">
        <v>1421.300048828125</v>
      </c>
      <c r="D122" s="3">
        <v>117.7109375</v>
      </c>
      <c r="E122" s="3">
        <v>107.9369982901845</v>
      </c>
    </row>
    <row r="123" spans="1:5" x14ac:dyDescent="0.25">
      <c r="A123" s="3" t="s">
        <v>122</v>
      </c>
      <c r="B123" s="3">
        <v>2997.5</v>
      </c>
      <c r="C123" s="3">
        <v>1426.099975585938</v>
      </c>
      <c r="D123" s="3">
        <v>117.9140625</v>
      </c>
      <c r="E123" s="3">
        <v>107.40100042980733</v>
      </c>
    </row>
    <row r="124" spans="1:5" x14ac:dyDescent="0.25">
      <c r="A124" s="3" t="s">
        <v>123</v>
      </c>
      <c r="B124" s="3">
        <v>2989</v>
      </c>
      <c r="C124" s="3">
        <v>1425.300048828125</v>
      </c>
      <c r="D124" s="3">
        <v>117.8515625</v>
      </c>
      <c r="E124" s="3">
        <v>107.9040018394318</v>
      </c>
    </row>
    <row r="125" spans="1:5" x14ac:dyDescent="0.25">
      <c r="A125" s="3" t="s">
        <v>124</v>
      </c>
      <c r="B125" s="3">
        <v>3008</v>
      </c>
      <c r="C125" s="3">
        <v>1420.099975585938</v>
      </c>
      <c r="D125" s="3">
        <v>117.71875</v>
      </c>
      <c r="E125" s="3">
        <v>108.23200764620228</v>
      </c>
    </row>
    <row r="126" spans="1:5" x14ac:dyDescent="0.25">
      <c r="A126" s="3" t="s">
        <v>125</v>
      </c>
      <c r="B126" s="3">
        <v>3021.5</v>
      </c>
      <c r="C126" s="3">
        <v>1422.800048828125</v>
      </c>
      <c r="D126" s="3">
        <v>117.7578125</v>
      </c>
      <c r="E126" s="3">
        <v>108.1890079130975</v>
      </c>
    </row>
    <row r="127" spans="1:5" x14ac:dyDescent="0.25">
      <c r="A127" s="3" t="s">
        <v>126</v>
      </c>
      <c r="B127" s="3">
        <v>3006.5</v>
      </c>
      <c r="C127" s="3">
        <v>1413.900024414062</v>
      </c>
      <c r="D127" s="3">
        <v>117.5859375</v>
      </c>
      <c r="E127" s="3">
        <v>108.66600385381415</v>
      </c>
    </row>
    <row r="128" spans="1:5" x14ac:dyDescent="0.25">
      <c r="A128" s="3" t="s">
        <v>127</v>
      </c>
      <c r="B128" s="3">
        <v>3021.75</v>
      </c>
      <c r="C128" s="3">
        <v>1419.599975585938</v>
      </c>
      <c r="D128" s="3">
        <v>117.6796875</v>
      </c>
      <c r="E128" s="3">
        <v>108.86599490133193</v>
      </c>
    </row>
    <row r="129" spans="1:5" x14ac:dyDescent="0.25">
      <c r="A129" s="3" t="s">
        <v>128</v>
      </c>
      <c r="B129" s="3">
        <v>3012.25</v>
      </c>
      <c r="C129" s="3">
        <v>1429.699951171875</v>
      </c>
      <c r="D129" s="3">
        <v>117.6171875</v>
      </c>
      <c r="E129" s="3">
        <v>108.56199172000611</v>
      </c>
    </row>
    <row r="130" spans="1:5" x14ac:dyDescent="0.25">
      <c r="A130" s="3" t="s">
        <v>129</v>
      </c>
      <c r="B130" s="3">
        <v>2982.25</v>
      </c>
      <c r="C130" s="3">
        <v>1426.099975585938</v>
      </c>
      <c r="D130" s="3">
        <v>117.5546875</v>
      </c>
      <c r="E130" s="3">
        <v>108.8199975332257</v>
      </c>
    </row>
    <row r="131" spans="1:5" x14ac:dyDescent="0.25">
      <c r="A131" s="3" t="s">
        <v>130</v>
      </c>
      <c r="B131" s="3">
        <v>2952</v>
      </c>
      <c r="C131" s="3">
        <v>1420.900024414062</v>
      </c>
      <c r="D131" s="3">
        <v>118.390625</v>
      </c>
      <c r="E131" s="3">
        <v>107.43100265730546</v>
      </c>
    </row>
    <row r="132" spans="1:5" x14ac:dyDescent="0.25">
      <c r="A132" s="3" t="s">
        <v>131</v>
      </c>
      <c r="B132" s="3">
        <v>2830</v>
      </c>
      <c r="C132" s="3">
        <v>1464.599975585938</v>
      </c>
      <c r="D132" s="3">
        <v>119.0390625</v>
      </c>
      <c r="E132" s="3">
        <v>105.59299748128666</v>
      </c>
    </row>
    <row r="133" spans="1:5" x14ac:dyDescent="0.25">
      <c r="A133" s="3" t="s">
        <v>132</v>
      </c>
      <c r="B133" s="3">
        <v>2876</v>
      </c>
      <c r="C133" s="3">
        <v>1472.400024414062</v>
      </c>
      <c r="D133" s="3">
        <v>118.984375</v>
      </c>
      <c r="E133" s="3">
        <v>106.33700317215971</v>
      </c>
    </row>
    <row r="134" spans="1:5" x14ac:dyDescent="0.25">
      <c r="A134" s="3" t="s">
        <v>133</v>
      </c>
      <c r="B134" s="3">
        <v>2880.5</v>
      </c>
      <c r="C134" s="3">
        <v>1507.300048828125</v>
      </c>
      <c r="D134" s="3">
        <v>119.1875</v>
      </c>
      <c r="E134" s="3">
        <v>106.1209995167072</v>
      </c>
    </row>
    <row r="135" spans="1:5" x14ac:dyDescent="0.25">
      <c r="A135" s="3" t="s">
        <v>134</v>
      </c>
      <c r="B135" s="3">
        <v>2940</v>
      </c>
      <c r="C135" s="3">
        <v>1497.699951171875</v>
      </c>
      <c r="D135" s="3">
        <v>119.015625</v>
      </c>
      <c r="E135" s="3">
        <v>105.87400074642355</v>
      </c>
    </row>
    <row r="136" spans="1:5" x14ac:dyDescent="0.25">
      <c r="A136" s="3" t="s">
        <v>135</v>
      </c>
      <c r="B136" s="3">
        <v>2880.25</v>
      </c>
      <c r="C136" s="3">
        <v>1505.300048828125</v>
      </c>
      <c r="D136" s="3">
        <v>119.2265625</v>
      </c>
      <c r="E136" s="3">
        <v>105.35799905115752</v>
      </c>
    </row>
    <row r="137" spans="1:5" x14ac:dyDescent="0.25">
      <c r="A137" s="3" t="s">
        <v>136</v>
      </c>
      <c r="B137" s="3">
        <v>2932</v>
      </c>
      <c r="C137" s="3">
        <v>1502.199951171875</v>
      </c>
      <c r="D137" s="3">
        <v>118.765625</v>
      </c>
      <c r="E137" s="3">
        <v>106.58999977167976</v>
      </c>
    </row>
    <row r="138" spans="1:5" x14ac:dyDescent="0.25">
      <c r="A138" s="3" t="s">
        <v>137</v>
      </c>
      <c r="B138" s="3">
        <v>2840.75</v>
      </c>
      <c r="C138" s="3">
        <v>1515.900024414062</v>
      </c>
      <c r="D138" s="3">
        <v>119.1328125</v>
      </c>
      <c r="E138" s="3">
        <v>105.91600498457585</v>
      </c>
    </row>
    <row r="139" spans="1:5" x14ac:dyDescent="0.25">
      <c r="A139" s="3" t="s">
        <v>138</v>
      </c>
      <c r="B139" s="3">
        <v>2848.5</v>
      </c>
      <c r="C139" s="3">
        <v>1519.599975585938</v>
      </c>
      <c r="D139" s="3">
        <v>119.4375</v>
      </c>
      <c r="E139" s="3">
        <v>106.08300372841991</v>
      </c>
    </row>
    <row r="140" spans="1:5" x14ac:dyDescent="0.25">
      <c r="A140" s="3" t="s">
        <v>139</v>
      </c>
      <c r="B140" s="3">
        <v>2923.75</v>
      </c>
      <c r="C140" s="3">
        <v>1500.400024414062</v>
      </c>
      <c r="D140" s="3">
        <v>119.2578125</v>
      </c>
      <c r="E140" s="3">
        <v>106.57399288919009</v>
      </c>
    </row>
    <row r="141" spans="1:5" x14ac:dyDescent="0.25">
      <c r="A141" s="3" t="s">
        <v>140</v>
      </c>
      <c r="B141" s="3">
        <v>2898.25</v>
      </c>
      <c r="C141" s="3">
        <v>1504.599975585938</v>
      </c>
      <c r="D141" s="3">
        <v>119.3828125</v>
      </c>
      <c r="E141" s="3">
        <v>106.27400204859235</v>
      </c>
    </row>
    <row r="142" spans="1:5" x14ac:dyDescent="0.25">
      <c r="A142" s="3" t="s">
        <v>141</v>
      </c>
      <c r="B142" s="3">
        <v>2929.25</v>
      </c>
      <c r="C142" s="3">
        <v>1504.599975585938</v>
      </c>
      <c r="D142" s="3">
        <v>119.203125</v>
      </c>
      <c r="E142" s="3">
        <v>106.59700495626487</v>
      </c>
    </row>
    <row r="143" spans="1:5" x14ac:dyDescent="0.25">
      <c r="A143" s="3" t="s">
        <v>142</v>
      </c>
      <c r="B143" s="3">
        <v>2922.25</v>
      </c>
      <c r="C143" s="3">
        <v>1497.300048828125</v>
      </c>
      <c r="D143" s="3">
        <v>119.0703125</v>
      </c>
      <c r="E143" s="3">
        <v>106.46800130053079</v>
      </c>
    </row>
    <row r="144" spans="1:5" x14ac:dyDescent="0.25">
      <c r="A144" s="3" t="s">
        <v>143</v>
      </c>
      <c r="B144" s="3">
        <v>2883.25</v>
      </c>
      <c r="C144" s="3">
        <v>1526.300048828125</v>
      </c>
      <c r="D144" s="3">
        <v>119.34375</v>
      </c>
      <c r="E144" s="3">
        <v>105.97799648096088</v>
      </c>
    </row>
    <row r="145" spans="1:5" x14ac:dyDescent="0.25">
      <c r="A145" s="3" t="s">
        <v>144</v>
      </c>
      <c r="B145" s="3">
        <v>2865.5</v>
      </c>
      <c r="C145" s="3">
        <v>1541</v>
      </c>
      <c r="D145" s="3">
        <v>119.5234375</v>
      </c>
      <c r="E145" s="3">
        <v>105.73800311362015</v>
      </c>
    </row>
    <row r="146" spans="1:5" x14ac:dyDescent="0.25">
      <c r="A146" s="3" t="s">
        <v>145</v>
      </c>
      <c r="B146" s="3">
        <v>2889.75</v>
      </c>
      <c r="C146" s="3">
        <v>1537.800048828125</v>
      </c>
      <c r="D146" s="3">
        <v>119.640625</v>
      </c>
      <c r="E146" s="3">
        <v>106.06999873060781</v>
      </c>
    </row>
    <row r="147" spans="1:5" x14ac:dyDescent="0.25">
      <c r="A147" s="3" t="s">
        <v>146</v>
      </c>
      <c r="B147" s="3">
        <v>2926.75</v>
      </c>
      <c r="C147" s="3">
        <v>1526.5</v>
      </c>
      <c r="D147" s="3">
        <v>119.4453125</v>
      </c>
      <c r="E147" s="3">
        <v>106.43800691022115</v>
      </c>
    </row>
    <row r="148" spans="1:5" x14ac:dyDescent="0.25">
      <c r="A148" s="3" t="s">
        <v>147</v>
      </c>
      <c r="B148" s="3">
        <v>2906</v>
      </c>
      <c r="C148" s="3">
        <v>1545.900024414062</v>
      </c>
      <c r="D148" s="3">
        <v>119.7890625</v>
      </c>
      <c r="E148" s="3">
        <v>105.86100519178858</v>
      </c>
    </row>
    <row r="149" spans="1:5" x14ac:dyDescent="0.25">
      <c r="A149" s="3" t="s">
        <v>148</v>
      </c>
      <c r="B149" s="3">
        <v>2938.5</v>
      </c>
      <c r="C149" s="3">
        <v>1550.300048828125</v>
      </c>
      <c r="D149" s="3">
        <v>119.9140625</v>
      </c>
      <c r="E149" s="3">
        <v>106.32499920534146</v>
      </c>
    </row>
    <row r="150" spans="1:5" x14ac:dyDescent="0.25">
      <c r="A150" s="3" t="s">
        <v>149</v>
      </c>
      <c r="B150" s="3">
        <v>2972</v>
      </c>
      <c r="C150" s="3">
        <v>1515.400024414062</v>
      </c>
      <c r="D150" s="3">
        <v>119.328125</v>
      </c>
      <c r="E150" s="3">
        <v>107.07200379090132</v>
      </c>
    </row>
    <row r="151" spans="1:5" x14ac:dyDescent="0.25">
      <c r="A151" s="3" t="s">
        <v>150</v>
      </c>
      <c r="B151" s="3">
        <v>2978.25</v>
      </c>
      <c r="C151" s="3">
        <v>1502.199951171875</v>
      </c>
      <c r="D151" s="3">
        <v>119.0859375</v>
      </c>
      <c r="E151" s="3">
        <v>107.33700086290109</v>
      </c>
    </row>
    <row r="152" spans="1:5" x14ac:dyDescent="0.25">
      <c r="A152" s="3" t="s">
        <v>151</v>
      </c>
      <c r="B152" s="3">
        <v>2978.5</v>
      </c>
      <c r="C152" s="3">
        <v>1490.300048828125</v>
      </c>
      <c r="D152" s="3">
        <v>118.6796875</v>
      </c>
      <c r="E152" s="3">
        <v>107.33700086290109</v>
      </c>
    </row>
    <row r="153" spans="1:5" x14ac:dyDescent="0.25">
      <c r="A153" s="3" t="s">
        <v>152</v>
      </c>
      <c r="B153" s="3">
        <v>3002</v>
      </c>
      <c r="C153" s="3">
        <v>1494.400024414062</v>
      </c>
      <c r="D153" s="3">
        <v>118.5703125</v>
      </c>
      <c r="E153" s="3">
        <v>107.33700086290109</v>
      </c>
    </row>
    <row r="154" spans="1:5" x14ac:dyDescent="0.25">
      <c r="A154" s="3" t="s">
        <v>153</v>
      </c>
      <c r="B154" s="3">
        <v>3011.75</v>
      </c>
      <c r="C154" s="3">
        <v>1498.699951171875</v>
      </c>
      <c r="D154" s="3">
        <v>118.2734375</v>
      </c>
      <c r="E154" s="3">
        <v>107.33700086290109</v>
      </c>
    </row>
    <row r="155" spans="1:5" x14ac:dyDescent="0.25">
      <c r="A155" s="3" t="s">
        <v>154</v>
      </c>
      <c r="B155" s="3">
        <v>2999</v>
      </c>
      <c r="C155" s="3">
        <v>1503.099975585938</v>
      </c>
      <c r="D155" s="3">
        <v>118.046875</v>
      </c>
      <c r="E155" s="3">
        <v>107.33700086290109</v>
      </c>
    </row>
    <row r="156" spans="1:5" x14ac:dyDescent="0.25">
      <c r="A156" s="3" t="s">
        <v>155</v>
      </c>
      <c r="B156" s="3">
        <v>3005.5</v>
      </c>
      <c r="C156" s="3">
        <v>1505.099975585938</v>
      </c>
      <c r="D156" s="3">
        <v>118.2265625</v>
      </c>
      <c r="E156" s="3">
        <v>107.33700086290109</v>
      </c>
    </row>
    <row r="157" spans="1:5" x14ac:dyDescent="0.25">
      <c r="A157" s="3" t="s">
        <v>156</v>
      </c>
      <c r="B157" s="3">
        <v>3006.25</v>
      </c>
      <c r="C157" s="3">
        <v>1507.5</v>
      </c>
      <c r="D157" s="3">
        <v>118.21875</v>
      </c>
      <c r="E157" s="3">
        <v>107.33700086290109</v>
      </c>
    </row>
    <row r="158" spans="1:5" x14ac:dyDescent="0.25">
      <c r="A158" s="3" t="s">
        <v>157</v>
      </c>
      <c r="B158" s="3">
        <v>3006</v>
      </c>
      <c r="C158" s="3">
        <v>1498.400024414062</v>
      </c>
      <c r="D158" s="3">
        <v>118.265625</v>
      </c>
      <c r="E158" s="3">
        <v>107.33700086290109</v>
      </c>
    </row>
    <row r="159" spans="1:5" x14ac:dyDescent="0.25">
      <c r="A159" s="3" t="s">
        <v>158</v>
      </c>
      <c r="B159" s="3">
        <v>2997</v>
      </c>
      <c r="C159" s="3">
        <v>1523.699951171875</v>
      </c>
      <c r="D159" s="3">
        <v>118.578125</v>
      </c>
      <c r="E159" s="3">
        <v>107.33700086290109</v>
      </c>
    </row>
    <row r="160" spans="1:5" x14ac:dyDescent="0.25">
      <c r="A160" s="3" t="s">
        <v>159</v>
      </c>
      <c r="B160" s="3">
        <v>2970.25</v>
      </c>
      <c r="C160" s="3">
        <v>1532.099975585938</v>
      </c>
      <c r="D160" s="3">
        <v>118.9375</v>
      </c>
      <c r="E160" s="3">
        <v>107.33700086290109</v>
      </c>
    </row>
    <row r="161" spans="1:5" x14ac:dyDescent="0.25">
      <c r="A161" s="3" t="s">
        <v>160</v>
      </c>
      <c r="B161" s="3">
        <v>2986.25</v>
      </c>
      <c r="C161" s="3">
        <v>1504.599975585938</v>
      </c>
      <c r="D161" s="3">
        <v>118.4921875</v>
      </c>
      <c r="E161" s="3">
        <v>107.33700086290109</v>
      </c>
    </row>
    <row r="162" spans="1:5" x14ac:dyDescent="0.25">
      <c r="A162" s="3" t="s">
        <v>161</v>
      </c>
      <c r="B162" s="3">
        <v>2980.5</v>
      </c>
      <c r="C162" s="3">
        <v>1507.5</v>
      </c>
      <c r="D162" s="3">
        <v>118.65625</v>
      </c>
      <c r="E162" s="3">
        <v>107.33700086290109</v>
      </c>
    </row>
    <row r="163" spans="1:5" x14ac:dyDescent="0.25">
      <c r="A163" s="3" t="s">
        <v>162</v>
      </c>
      <c r="B163" s="3">
        <v>2978.5</v>
      </c>
      <c r="C163" s="3">
        <v>1465.699951171875</v>
      </c>
      <c r="D163" s="3">
        <v>118.7265625</v>
      </c>
      <c r="E163" s="3">
        <v>107.33700086290109</v>
      </c>
    </row>
    <row r="164" spans="1:5" x14ac:dyDescent="0.25">
      <c r="A164" s="3" t="s">
        <v>163</v>
      </c>
      <c r="B164" s="3">
        <v>2937.75</v>
      </c>
      <c r="C164" s="3">
        <v>1482</v>
      </c>
      <c r="D164" s="3">
        <v>119.4140625</v>
      </c>
      <c r="E164" s="3">
        <v>107.33700086290109</v>
      </c>
    </row>
    <row r="165" spans="1:5" x14ac:dyDescent="0.25">
      <c r="A165" s="3" t="s">
        <v>164</v>
      </c>
      <c r="B165" s="3">
        <v>2880.5</v>
      </c>
      <c r="C165" s="3">
        <v>1501</v>
      </c>
      <c r="D165" s="3">
        <v>119.7578125</v>
      </c>
      <c r="E165" s="3">
        <v>107.33700086290109</v>
      </c>
    </row>
    <row r="166" spans="1:5" x14ac:dyDescent="0.25">
      <c r="A166" s="3" t="s">
        <v>165</v>
      </c>
      <c r="B166" s="3">
        <v>2911.75</v>
      </c>
      <c r="C166" s="3">
        <v>1507.099975585938</v>
      </c>
      <c r="D166" s="3">
        <v>120.1875</v>
      </c>
      <c r="E166" s="3">
        <v>107.33700086290109</v>
      </c>
    </row>
    <row r="167" spans="1:5" x14ac:dyDescent="0.25">
      <c r="A167" s="3" t="s">
        <v>166</v>
      </c>
      <c r="B167" s="3">
        <v>2937.5</v>
      </c>
      <c r="C167" s="3">
        <v>1497.699951171875</v>
      </c>
      <c r="D167" s="3">
        <v>119.90625</v>
      </c>
      <c r="E167" s="3">
        <v>107.25100462119256</v>
      </c>
    </row>
    <row r="168" spans="1:5" x14ac:dyDescent="0.25">
      <c r="A168" s="3" t="s">
        <v>167</v>
      </c>
      <c r="B168" s="3">
        <v>2892.5</v>
      </c>
      <c r="C168" s="3">
        <v>1497.199951171875</v>
      </c>
      <c r="D168" s="3">
        <v>120.046875</v>
      </c>
      <c r="E168" s="3">
        <v>107.25100462119256</v>
      </c>
    </row>
    <row r="169" spans="1:5" x14ac:dyDescent="0.25">
      <c r="A169" s="3" t="s">
        <v>168</v>
      </c>
      <c r="B169" s="3">
        <v>2919</v>
      </c>
      <c r="C169" s="3">
        <v>1506.099975585938</v>
      </c>
      <c r="D169" s="3">
        <v>119.78125</v>
      </c>
      <c r="E169" s="3">
        <v>107.17800378187765</v>
      </c>
    </row>
    <row r="170" spans="1:5" x14ac:dyDescent="0.25">
      <c r="A170" s="3" t="s">
        <v>169</v>
      </c>
      <c r="B170" s="3">
        <v>2941</v>
      </c>
      <c r="C170" s="3">
        <v>1494.800048828125</v>
      </c>
      <c r="D170" s="3">
        <v>119.4453125</v>
      </c>
      <c r="E170" s="3">
        <v>107.87999935296625</v>
      </c>
    </row>
    <row r="171" spans="1:5" x14ac:dyDescent="0.25">
      <c r="A171" s="3" t="s">
        <v>170</v>
      </c>
      <c r="B171" s="3">
        <v>2965.5</v>
      </c>
      <c r="C171" s="3">
        <v>1491.699951171875</v>
      </c>
      <c r="D171" s="3">
        <v>119.1015625</v>
      </c>
      <c r="E171" s="3">
        <v>108.38800040054655</v>
      </c>
    </row>
    <row r="172" spans="1:5" x14ac:dyDescent="0.25">
      <c r="A172" s="3" t="s">
        <v>171</v>
      </c>
      <c r="B172" s="3">
        <v>2997.75</v>
      </c>
      <c r="C172" s="3">
        <v>1477.599975585938</v>
      </c>
      <c r="D172" s="3">
        <v>118.859375</v>
      </c>
      <c r="E172" s="3">
        <v>108.81699785627615</v>
      </c>
    </row>
    <row r="173" spans="1:5" x14ac:dyDescent="0.25">
      <c r="A173" s="3" t="s">
        <v>172</v>
      </c>
      <c r="B173" s="3">
        <v>2991.5</v>
      </c>
      <c r="C173" s="3">
        <v>1488</v>
      </c>
      <c r="D173" s="3">
        <v>119.015625</v>
      </c>
      <c r="E173" s="3">
        <v>108.67700230361575</v>
      </c>
    </row>
    <row r="174" spans="1:5" x14ac:dyDescent="0.25">
      <c r="A174" s="3" t="s">
        <v>173</v>
      </c>
      <c r="B174" s="3">
        <v>2998</v>
      </c>
      <c r="C174" s="3">
        <v>1492.300048828125</v>
      </c>
      <c r="D174" s="3">
        <v>118.9453125</v>
      </c>
      <c r="E174" s="3">
        <v>108.58100599108795</v>
      </c>
    </row>
    <row r="175" spans="1:5" x14ac:dyDescent="0.25">
      <c r="A175" s="3" t="s">
        <v>174</v>
      </c>
      <c r="B175" s="3">
        <v>3006.5</v>
      </c>
      <c r="C175" s="3">
        <v>1482.400024414062</v>
      </c>
      <c r="D175" s="3">
        <v>118.8515625</v>
      </c>
      <c r="E175" s="3">
        <v>108.60099352333637</v>
      </c>
    </row>
    <row r="176" spans="1:5" x14ac:dyDescent="0.25">
      <c r="A176" s="3" t="s">
        <v>175</v>
      </c>
      <c r="B176" s="3">
        <v>2994.5</v>
      </c>
      <c r="C176" s="3">
        <v>1481.699951171875</v>
      </c>
      <c r="D176" s="3">
        <v>118.90625</v>
      </c>
      <c r="E176" s="3">
        <v>108.48299797055685</v>
      </c>
    </row>
    <row r="177" spans="1:5" x14ac:dyDescent="0.25">
      <c r="A177" s="3" t="s">
        <v>176</v>
      </c>
      <c r="B177" s="3">
        <v>3005.75</v>
      </c>
      <c r="C177" s="3">
        <v>1489.900024414062</v>
      </c>
      <c r="D177" s="3">
        <v>118.9375</v>
      </c>
      <c r="E177" s="3">
        <v>108.64200197039391</v>
      </c>
    </row>
    <row r="178" spans="1:5" x14ac:dyDescent="0.25">
      <c r="A178" s="3" t="s">
        <v>177</v>
      </c>
      <c r="B178" s="3">
        <v>3004.25</v>
      </c>
      <c r="C178" s="3">
        <v>1498.900024414062</v>
      </c>
      <c r="D178" s="3">
        <v>118.9140625</v>
      </c>
      <c r="E178" s="3">
        <v>108.6060025414251</v>
      </c>
    </row>
    <row r="179" spans="1:5" x14ac:dyDescent="0.25">
      <c r="A179" s="3" t="s">
        <v>178</v>
      </c>
      <c r="B179" s="3">
        <v>3036.25</v>
      </c>
      <c r="C179" s="3">
        <v>1490</v>
      </c>
      <c r="D179" s="3">
        <v>118.515625</v>
      </c>
      <c r="E179" s="3">
        <v>108.73399891705682</v>
      </c>
    </row>
    <row r="180" spans="1:5" x14ac:dyDescent="0.25">
      <c r="A180" s="3" t="s">
        <v>179</v>
      </c>
      <c r="B180" s="3">
        <v>3035.75</v>
      </c>
      <c r="C180" s="3">
        <v>1487</v>
      </c>
      <c r="D180" s="3">
        <v>118.5546875</v>
      </c>
      <c r="E180" s="3">
        <v>108.96399984696721</v>
      </c>
    </row>
    <row r="181" spans="1:5" x14ac:dyDescent="0.25">
      <c r="A181" s="3" t="s">
        <v>180</v>
      </c>
      <c r="B181" s="3">
        <v>3047.75</v>
      </c>
      <c r="C181" s="3">
        <v>1493.199951171875</v>
      </c>
      <c r="D181" s="3">
        <v>118.6484375</v>
      </c>
      <c r="E181" s="3">
        <v>108.87399793333017</v>
      </c>
    </row>
    <row r="182" spans="1:5" x14ac:dyDescent="0.25">
      <c r="A182" s="3" t="s">
        <v>181</v>
      </c>
      <c r="B182" s="3">
        <v>3035.75</v>
      </c>
      <c r="C182" s="3">
        <v>1511.400024414062</v>
      </c>
      <c r="D182" s="3">
        <v>119.203125</v>
      </c>
      <c r="E182" s="3">
        <v>108.78900517003737</v>
      </c>
    </row>
    <row r="183" spans="1:5" x14ac:dyDescent="0.25">
      <c r="A183" s="3" t="s">
        <v>182</v>
      </c>
      <c r="B183" s="3">
        <v>3063.25</v>
      </c>
      <c r="C183" s="3">
        <v>1508</v>
      </c>
      <c r="D183" s="3">
        <v>119.015625</v>
      </c>
      <c r="E183" s="3">
        <v>107.99600177904338</v>
      </c>
    </row>
    <row r="184" spans="1:5" x14ac:dyDescent="0.25">
      <c r="A184" s="3" t="s">
        <v>183</v>
      </c>
      <c r="B184" s="3">
        <v>3075.75</v>
      </c>
      <c r="C184" s="3">
        <v>1508</v>
      </c>
      <c r="D184" s="3">
        <v>118.7890625</v>
      </c>
      <c r="E184" s="3">
        <v>108.21999743394449</v>
      </c>
    </row>
    <row r="185" spans="1:5" x14ac:dyDescent="0.25">
      <c r="A185" s="3" t="s">
        <v>184</v>
      </c>
      <c r="B185" s="3">
        <v>3072</v>
      </c>
      <c r="C185" s="3">
        <v>1480.800048828125</v>
      </c>
      <c r="D185" s="3">
        <v>118.46875</v>
      </c>
      <c r="E185" s="3">
        <v>108.69399928633432</v>
      </c>
    </row>
    <row r="186" spans="1:5" x14ac:dyDescent="0.25">
      <c r="A186" s="3" t="s">
        <v>185</v>
      </c>
      <c r="B186" s="3">
        <v>3075.5</v>
      </c>
      <c r="C186" s="3">
        <v>1490.199951171875</v>
      </c>
      <c r="D186" s="3">
        <v>118.671875</v>
      </c>
      <c r="E186" s="3">
        <v>109.14600405685698</v>
      </c>
    </row>
    <row r="187" spans="1:5" x14ac:dyDescent="0.25">
      <c r="A187" s="3" t="s">
        <v>186</v>
      </c>
      <c r="B187" s="3">
        <v>3086</v>
      </c>
      <c r="C187" s="3">
        <v>1464.199951171875</v>
      </c>
      <c r="D187" s="3">
        <v>118.140625</v>
      </c>
      <c r="E187" s="3">
        <v>108.91300333278863</v>
      </c>
    </row>
    <row r="188" spans="1:5" x14ac:dyDescent="0.25">
      <c r="A188" s="3" t="s">
        <v>187</v>
      </c>
      <c r="B188" s="3">
        <v>3090.5</v>
      </c>
      <c r="C188" s="3">
        <v>1461.300048828125</v>
      </c>
      <c r="D188" s="3">
        <v>118.1640625</v>
      </c>
      <c r="E188" s="3">
        <v>109.27399827928397</v>
      </c>
    </row>
    <row r="189" spans="1:5" x14ac:dyDescent="0.25">
      <c r="A189" s="3" t="s">
        <v>188</v>
      </c>
      <c r="B189" s="3">
        <v>3087.5</v>
      </c>
      <c r="C189" s="3">
        <v>1455.5</v>
      </c>
      <c r="D189" s="3">
        <v>118.1015625</v>
      </c>
      <c r="E189" s="3">
        <v>109.22600000406898</v>
      </c>
    </row>
    <row r="190" spans="1:5" x14ac:dyDescent="0.25">
      <c r="A190" s="3" t="s">
        <v>189</v>
      </c>
      <c r="B190" s="3">
        <v>3092</v>
      </c>
      <c r="C190" s="3">
        <v>1452.099975585938</v>
      </c>
      <c r="D190" s="3">
        <v>118.2265625</v>
      </c>
      <c r="E190" s="3">
        <v>109.04200162322759</v>
      </c>
    </row>
    <row r="191" spans="1:5" x14ac:dyDescent="0.25">
      <c r="A191" s="3" t="s">
        <v>190</v>
      </c>
      <c r="B191" s="3">
        <v>3095.5</v>
      </c>
      <c r="C191" s="3">
        <v>1461.699951171875</v>
      </c>
      <c r="D191" s="3">
        <v>118.4296875</v>
      </c>
      <c r="E191" s="3">
        <v>108.99300094655877</v>
      </c>
    </row>
    <row r="192" spans="1:5" x14ac:dyDescent="0.25">
      <c r="A192" s="3" t="s">
        <v>191</v>
      </c>
      <c r="B192" s="3">
        <v>3097</v>
      </c>
      <c r="C192" s="3">
        <v>1471.800048828125</v>
      </c>
      <c r="D192" s="3">
        <v>118.6796875</v>
      </c>
      <c r="E192" s="3">
        <v>108.79800006728048</v>
      </c>
    </row>
    <row r="193" spans="1:5" x14ac:dyDescent="0.25">
      <c r="A193" s="3" t="s">
        <v>192</v>
      </c>
      <c r="B193" s="3">
        <v>3118.25</v>
      </c>
      <c r="C193" s="3">
        <v>1467.300048828125</v>
      </c>
      <c r="D193" s="3">
        <v>118.5625</v>
      </c>
      <c r="E193" s="3">
        <v>108.4919971449842</v>
      </c>
    </row>
    <row r="194" spans="1:5" x14ac:dyDescent="0.25">
      <c r="A194" s="3" t="s">
        <v>193</v>
      </c>
      <c r="B194" s="3">
        <v>3121.75</v>
      </c>
      <c r="C194" s="3">
        <v>1470.900024414062</v>
      </c>
      <c r="D194" s="3">
        <v>118.671875</v>
      </c>
      <c r="E194" s="3">
        <v>108.69899487969423</v>
      </c>
    </row>
    <row r="195" spans="1:5" x14ac:dyDescent="0.25">
      <c r="A195" s="3" t="s">
        <v>194</v>
      </c>
      <c r="B195" s="3">
        <v>3118.5</v>
      </c>
      <c r="C195" s="3">
        <v>1473.300048828125</v>
      </c>
      <c r="D195" s="3">
        <v>118.6953125</v>
      </c>
      <c r="E195" s="3">
        <v>108.6620009707044</v>
      </c>
    </row>
    <row r="196" spans="1:5" x14ac:dyDescent="0.25">
      <c r="A196" s="3" t="s">
        <v>195</v>
      </c>
      <c r="B196" s="3">
        <v>3109</v>
      </c>
      <c r="C196" s="3">
        <v>1473.300048828125</v>
      </c>
      <c r="D196" s="3">
        <v>118.8828125</v>
      </c>
      <c r="E196" s="3">
        <v>108.44500087211149</v>
      </c>
    </row>
    <row r="197" spans="1:5" x14ac:dyDescent="0.25">
      <c r="A197" s="3" t="s">
        <v>196</v>
      </c>
      <c r="B197" s="3">
        <v>3104</v>
      </c>
      <c r="C197" s="3">
        <v>1463.099975585938</v>
      </c>
      <c r="D197" s="3">
        <v>118.734375</v>
      </c>
      <c r="E197" s="3">
        <v>108.47800029197096</v>
      </c>
    </row>
    <row r="198" spans="1:5" x14ac:dyDescent="0.25">
      <c r="A198" s="3" t="s">
        <v>197</v>
      </c>
      <c r="B198" s="3">
        <v>3111.5</v>
      </c>
      <c r="C198" s="3">
        <v>1463.099975585938</v>
      </c>
      <c r="D198" s="3">
        <v>118.65625</v>
      </c>
      <c r="E198" s="3">
        <v>108.58500290893727</v>
      </c>
    </row>
    <row r="199" spans="1:5" x14ac:dyDescent="0.25">
      <c r="A199" s="3" t="s">
        <v>198</v>
      </c>
      <c r="B199" s="3">
        <v>3132.75</v>
      </c>
      <c r="C199" s="3">
        <v>1456.599975585938</v>
      </c>
      <c r="D199" s="3">
        <v>118.71875</v>
      </c>
      <c r="E199" s="3">
        <v>108.73000203335512</v>
      </c>
    </row>
    <row r="200" spans="1:5" x14ac:dyDescent="0.25">
      <c r="A200" s="3" t="s">
        <v>199</v>
      </c>
      <c r="B200" s="3">
        <v>3143.75</v>
      </c>
      <c r="C200" s="3">
        <v>1459.800048828125</v>
      </c>
      <c r="D200" s="3">
        <v>118.8125</v>
      </c>
      <c r="E200" s="3">
        <v>108.99199416620667</v>
      </c>
    </row>
    <row r="201" spans="1:5" x14ac:dyDescent="0.25">
      <c r="A201" s="3" t="s">
        <v>200</v>
      </c>
      <c r="B201" s="3">
        <v>3153.75</v>
      </c>
      <c r="C201" s="3">
        <v>1453.400024414062</v>
      </c>
      <c r="D201" s="3">
        <v>118.609375</v>
      </c>
      <c r="E201" s="3">
        <v>109.09699856249956</v>
      </c>
    </row>
    <row r="202" spans="1:5" x14ac:dyDescent="0.25">
      <c r="A202" s="3" t="s">
        <v>201</v>
      </c>
      <c r="B202" s="3">
        <v>3114.25</v>
      </c>
      <c r="C202" s="3">
        <v>1462.300048828125</v>
      </c>
      <c r="D202" s="3">
        <v>118.4765625</v>
      </c>
      <c r="E202" s="3">
        <v>109.53500127719549</v>
      </c>
    </row>
    <row r="203" spans="1:5" x14ac:dyDescent="0.25">
      <c r="A203" s="3" t="s">
        <v>202</v>
      </c>
      <c r="B203" s="3">
        <v>3091</v>
      </c>
      <c r="C203" s="3">
        <v>1478.199951171875</v>
      </c>
      <c r="D203" s="3">
        <v>119.046875</v>
      </c>
      <c r="E203" s="3">
        <v>109.02200641820866</v>
      </c>
    </row>
    <row r="204" spans="1:5" x14ac:dyDescent="0.25">
      <c r="A204" s="3" t="s">
        <v>203</v>
      </c>
      <c r="B204" s="3">
        <v>3111</v>
      </c>
      <c r="C204" s="3">
        <v>1474</v>
      </c>
      <c r="D204" s="3">
        <v>118.6953125</v>
      </c>
      <c r="E204" s="3">
        <v>108.65299556186447</v>
      </c>
    </row>
    <row r="205" spans="1:5" x14ac:dyDescent="0.25">
      <c r="A205" s="3" t="s">
        <v>204</v>
      </c>
      <c r="B205" s="3">
        <v>3117.75</v>
      </c>
      <c r="C205" s="3">
        <v>1476.900024414062</v>
      </c>
      <c r="D205" s="3">
        <v>118.640625</v>
      </c>
      <c r="E205" s="3">
        <v>108.83199789500335</v>
      </c>
    </row>
    <row r="206" spans="1:5" x14ac:dyDescent="0.25">
      <c r="A206" s="3" t="s">
        <v>205</v>
      </c>
      <c r="B206" s="3">
        <v>3146</v>
      </c>
      <c r="C206" s="3">
        <v>1459.099975585938</v>
      </c>
      <c r="D206" s="3">
        <v>118.40625</v>
      </c>
      <c r="E206" s="3">
        <v>108.73799609461791</v>
      </c>
    </row>
    <row r="207" spans="1:5" x14ac:dyDescent="0.25">
      <c r="A207" s="3" t="s">
        <v>206</v>
      </c>
      <c r="B207" s="3">
        <v>3134.5</v>
      </c>
      <c r="C207" s="3">
        <v>1459.300048828125</v>
      </c>
      <c r="D207" s="3">
        <v>118.421875</v>
      </c>
      <c r="E207" s="3">
        <v>108.62699930842392</v>
      </c>
    </row>
    <row r="208" spans="1:5" x14ac:dyDescent="0.25">
      <c r="A208" s="3" t="s">
        <v>207</v>
      </c>
      <c r="B208" s="3">
        <v>3136</v>
      </c>
      <c r="C208" s="3">
        <v>1462.599975585938</v>
      </c>
      <c r="D208" s="3">
        <v>118.359375</v>
      </c>
      <c r="E208" s="3">
        <v>108.58200519296446</v>
      </c>
    </row>
    <row r="209" spans="1:5" x14ac:dyDescent="0.25">
      <c r="A209" s="3" t="s">
        <v>208</v>
      </c>
      <c r="B209" s="3">
        <v>3143</v>
      </c>
      <c r="C209" s="3">
        <v>1469.400024414062</v>
      </c>
      <c r="D209" s="3">
        <v>118.546875</v>
      </c>
      <c r="E209" s="3">
        <v>108.76400143959559</v>
      </c>
    </row>
    <row r="210" spans="1:5" x14ac:dyDescent="0.25">
      <c r="A210" s="3" t="s">
        <v>209</v>
      </c>
      <c r="B210" s="3">
        <v>3168</v>
      </c>
      <c r="C210" s="3">
        <v>1466.699951171875</v>
      </c>
      <c r="D210" s="3">
        <v>118.1328125</v>
      </c>
      <c r="E210" s="3">
        <v>108.54900831701505</v>
      </c>
    </row>
    <row r="211" spans="1:5" x14ac:dyDescent="0.25">
      <c r="A211" s="3" t="s">
        <v>210</v>
      </c>
      <c r="B211" s="3">
        <v>3172</v>
      </c>
      <c r="C211" s="3">
        <v>1475.599975585938</v>
      </c>
      <c r="D211" s="3">
        <v>118.5078125</v>
      </c>
      <c r="E211" s="3">
        <v>109.41300624089406</v>
      </c>
    </row>
    <row r="212" spans="1:5" x14ac:dyDescent="0.25">
      <c r="A212" s="3" t="s">
        <v>211</v>
      </c>
      <c r="B212" s="3">
        <v>3194.25</v>
      </c>
      <c r="C212" s="3">
        <v>1475</v>
      </c>
      <c r="D212" s="3">
        <v>118.21875</v>
      </c>
      <c r="E212" s="3">
        <v>109.39999684151272</v>
      </c>
    </row>
    <row r="213" spans="1:5" x14ac:dyDescent="0.25">
      <c r="A213" s="3" t="s">
        <v>212</v>
      </c>
      <c r="B213" s="3">
        <v>3192</v>
      </c>
      <c r="C213" s="3">
        <v>1474.599975585938</v>
      </c>
      <c r="D213" s="3">
        <v>118.265625</v>
      </c>
      <c r="E213" s="3">
        <v>109.57599141387118</v>
      </c>
    </row>
    <row r="214" spans="1:5" x14ac:dyDescent="0.25">
      <c r="A214" s="3" t="s">
        <v>213</v>
      </c>
      <c r="B214" s="3">
        <v>3194.75</v>
      </c>
      <c r="C214" s="3">
        <v>1472.599975585938</v>
      </c>
      <c r="D214" s="3">
        <v>118.15625</v>
      </c>
      <c r="E214" s="3">
        <v>109.51599771899006</v>
      </c>
    </row>
    <row r="215" spans="1:5" x14ac:dyDescent="0.25">
      <c r="A215" s="3" t="s">
        <v>214</v>
      </c>
      <c r="B215" s="3">
        <v>3207</v>
      </c>
      <c r="C215" s="3">
        <v>1478.199951171875</v>
      </c>
      <c r="D215" s="3">
        <v>118.265625</v>
      </c>
      <c r="E215" s="3">
        <v>109.55100468346227</v>
      </c>
    </row>
    <row r="216" spans="1:5" x14ac:dyDescent="0.25">
      <c r="A216" s="3" t="s">
        <v>215</v>
      </c>
      <c r="B216" s="3">
        <v>3231.02001953125</v>
      </c>
      <c r="C216" s="3">
        <v>1474.699951171875</v>
      </c>
      <c r="D216" s="3">
        <v>118.21875</v>
      </c>
      <c r="E216" s="3">
        <v>109.38300121735676</v>
      </c>
    </row>
    <row r="217" spans="1:5" x14ac:dyDescent="0.25">
      <c r="A217" s="3" t="s">
        <v>216</v>
      </c>
      <c r="B217" s="3">
        <v>3227.25</v>
      </c>
      <c r="C217" s="3">
        <v>1482.5</v>
      </c>
      <c r="D217" s="3">
        <v>118.109375</v>
      </c>
      <c r="E217" s="3">
        <v>109.49899953609803</v>
      </c>
    </row>
    <row r="218" spans="1:5" x14ac:dyDescent="0.25">
      <c r="A218" s="3" t="s">
        <v>217</v>
      </c>
      <c r="B218" s="3">
        <v>3244.5</v>
      </c>
      <c r="C218" s="3">
        <v>1509.300048828125</v>
      </c>
      <c r="D218" s="3">
        <v>118.2734375</v>
      </c>
      <c r="E218" s="3">
        <v>109.36900747493839</v>
      </c>
    </row>
    <row r="219" spans="1:5" x14ac:dyDescent="0.25">
      <c r="A219" s="3" t="s">
        <v>218</v>
      </c>
      <c r="B219" s="3">
        <v>3237.5</v>
      </c>
      <c r="C219" s="3">
        <v>1513.800048828125</v>
      </c>
      <c r="D219" s="3">
        <v>118.5</v>
      </c>
      <c r="E219" s="3">
        <v>109.54199660440179</v>
      </c>
    </row>
    <row r="220" spans="1:5" x14ac:dyDescent="0.25">
      <c r="A220" s="3" t="s">
        <v>219</v>
      </c>
      <c r="B220" s="3">
        <v>3223.5</v>
      </c>
      <c r="C220" s="3">
        <v>1514.5</v>
      </c>
      <c r="D220" s="3">
        <v>118.515625</v>
      </c>
      <c r="E220" s="3">
        <v>109.42800377444135</v>
      </c>
    </row>
    <row r="221" spans="1:5" x14ac:dyDescent="0.25">
      <c r="A221" s="3" t="s">
        <v>220</v>
      </c>
      <c r="B221" s="3">
        <v>3231</v>
      </c>
      <c r="C221" s="3">
        <v>1519.5</v>
      </c>
      <c r="D221" s="3">
        <v>118.4609375</v>
      </c>
      <c r="E221" s="3">
        <v>108.87300438952933</v>
      </c>
    </row>
    <row r="222" spans="1:5" x14ac:dyDescent="0.25">
      <c r="A222" s="3" t="s">
        <v>221</v>
      </c>
      <c r="B222" s="3">
        <v>3259</v>
      </c>
      <c r="C222" s="3">
        <v>1524.5</v>
      </c>
      <c r="D222" s="3">
        <v>118.6640625</v>
      </c>
      <c r="E222" s="3">
        <v>108.71299378982103</v>
      </c>
    </row>
    <row r="223" spans="1:5" x14ac:dyDescent="0.25">
      <c r="A223" s="3" t="s">
        <v>222</v>
      </c>
      <c r="B223" s="3">
        <v>3235.5</v>
      </c>
      <c r="C223" s="3">
        <v>1549.199951171875</v>
      </c>
      <c r="D223" s="3">
        <v>119.0625</v>
      </c>
      <c r="E223" s="3">
        <v>108.54299507961632</v>
      </c>
    </row>
    <row r="224" spans="1:5" x14ac:dyDescent="0.25">
      <c r="A224" s="3" t="s">
        <v>223</v>
      </c>
      <c r="B224" s="3">
        <v>3243.5</v>
      </c>
      <c r="C224" s="3">
        <v>1566.199951171875</v>
      </c>
      <c r="D224" s="3">
        <v>118.9609375</v>
      </c>
      <c r="E224" s="3">
        <v>107.96400053130256</v>
      </c>
    </row>
    <row r="225" spans="1:5" x14ac:dyDescent="0.25">
      <c r="A225" s="3" t="s">
        <v>224</v>
      </c>
      <c r="B225" s="3">
        <v>3235.25</v>
      </c>
      <c r="C225" s="3">
        <v>1571.800048828125</v>
      </c>
      <c r="D225" s="3">
        <v>118.921875</v>
      </c>
      <c r="E225" s="3">
        <v>108.40600156348137</v>
      </c>
    </row>
    <row r="226" spans="1:5" x14ac:dyDescent="0.25">
      <c r="A226" s="3" t="s">
        <v>225</v>
      </c>
      <c r="B226" s="3">
        <v>3260.25</v>
      </c>
      <c r="C226" s="3">
        <v>1557.400024414062</v>
      </c>
      <c r="D226" s="3">
        <v>118.6953125</v>
      </c>
      <c r="E226" s="3">
        <v>108.0160026863621</v>
      </c>
    </row>
    <row r="227" spans="1:5" x14ac:dyDescent="0.25">
      <c r="A227" s="3" t="s">
        <v>226</v>
      </c>
      <c r="B227" s="3">
        <v>3276</v>
      </c>
      <c r="C227" s="3">
        <v>1551.699951171875</v>
      </c>
      <c r="D227" s="3">
        <v>118.7421875</v>
      </c>
      <c r="E227" s="3">
        <v>109.03099560298382</v>
      </c>
    </row>
    <row r="228" spans="1:5" x14ac:dyDescent="0.25">
      <c r="A228" s="3" t="s">
        <v>227</v>
      </c>
      <c r="B228" s="3">
        <v>3264.75</v>
      </c>
      <c r="C228" s="3">
        <v>1557.5</v>
      </c>
      <c r="D228" s="3">
        <v>118.8125</v>
      </c>
      <c r="E228" s="3">
        <v>109.50700656404528</v>
      </c>
    </row>
    <row r="229" spans="1:5" x14ac:dyDescent="0.25">
      <c r="A229" s="3" t="s">
        <v>228</v>
      </c>
      <c r="B229" s="3">
        <v>3289.75</v>
      </c>
      <c r="C229" s="3">
        <v>1548.400024414062</v>
      </c>
      <c r="D229" s="3">
        <v>118.75</v>
      </c>
      <c r="E229" s="3">
        <v>109.56600653431639</v>
      </c>
    </row>
    <row r="230" spans="1:5" x14ac:dyDescent="0.25">
      <c r="A230" s="3" t="s">
        <v>229</v>
      </c>
      <c r="B230" s="3">
        <v>3288</v>
      </c>
      <c r="C230" s="3">
        <v>1542.400024414062</v>
      </c>
      <c r="D230" s="3">
        <v>118.859375</v>
      </c>
      <c r="E230" s="3">
        <v>109.991991804958</v>
      </c>
    </row>
    <row r="231" spans="1:5" x14ac:dyDescent="0.25">
      <c r="A231" s="3" t="s">
        <v>230</v>
      </c>
      <c r="B231" s="3">
        <v>3293.75</v>
      </c>
      <c r="C231" s="3">
        <v>1552.099975585938</v>
      </c>
      <c r="D231" s="3">
        <v>118.96875</v>
      </c>
      <c r="E231" s="3">
        <v>109.85399349291092</v>
      </c>
    </row>
    <row r="232" spans="1:5" x14ac:dyDescent="0.25">
      <c r="A232" s="3" t="s">
        <v>231</v>
      </c>
      <c r="B232" s="3">
        <v>3316.5</v>
      </c>
      <c r="C232" s="3">
        <v>1549</v>
      </c>
      <c r="D232" s="3">
        <v>118.8671875</v>
      </c>
      <c r="E232" s="3">
        <v>109.88299804649823</v>
      </c>
    </row>
    <row r="233" spans="1:5" x14ac:dyDescent="0.25">
      <c r="A233" s="3" t="s">
        <v>232</v>
      </c>
      <c r="B233" s="3">
        <v>3325</v>
      </c>
      <c r="C233" s="3">
        <v>1558.800048828125</v>
      </c>
      <c r="D233" s="3">
        <v>118.828125</v>
      </c>
      <c r="E233" s="3">
        <v>110.17500736728826</v>
      </c>
    </row>
    <row r="234" spans="1:5" x14ac:dyDescent="0.25">
      <c r="A234" s="3" t="s">
        <v>233</v>
      </c>
      <c r="B234" s="3">
        <v>3319.5</v>
      </c>
      <c r="C234" s="3">
        <v>1556.400024414062</v>
      </c>
      <c r="D234" s="3">
        <v>119.1171875</v>
      </c>
      <c r="E234" s="3">
        <v>110.17299513377951</v>
      </c>
    </row>
    <row r="235" spans="1:5" x14ac:dyDescent="0.25">
      <c r="A235" s="3" t="s">
        <v>234</v>
      </c>
      <c r="B235" s="3">
        <v>3319.75</v>
      </c>
      <c r="C235" s="3">
        <v>1555.300048828125</v>
      </c>
      <c r="D235" s="3">
        <v>119.1171875</v>
      </c>
      <c r="E235" s="3">
        <v>109.90800146579238</v>
      </c>
    </row>
    <row r="236" spans="1:5" x14ac:dyDescent="0.25">
      <c r="A236" s="3" t="s">
        <v>235</v>
      </c>
      <c r="B236" s="3">
        <v>3326</v>
      </c>
      <c r="C236" s="3">
        <v>1564.599975585938</v>
      </c>
      <c r="D236" s="3">
        <v>119.21875</v>
      </c>
      <c r="E236" s="3">
        <v>109.72800165469553</v>
      </c>
    </row>
    <row r="237" spans="1:5" x14ac:dyDescent="0.25">
      <c r="A237" s="3" t="s">
        <v>236</v>
      </c>
      <c r="B237" s="3">
        <v>3293.5</v>
      </c>
      <c r="C237" s="3">
        <v>1571.099975585938</v>
      </c>
      <c r="D237" s="3">
        <v>119.4765625</v>
      </c>
      <c r="E237" s="3">
        <v>109.55199946292329</v>
      </c>
    </row>
    <row r="238" spans="1:5" x14ac:dyDescent="0.25">
      <c r="A238" s="3" t="s">
        <v>237</v>
      </c>
      <c r="B238" s="3">
        <v>3239.5</v>
      </c>
      <c r="C238" s="3">
        <v>1576.800048828125</v>
      </c>
      <c r="D238" s="3">
        <v>119.796875</v>
      </c>
      <c r="E238" s="3">
        <v>108.80200195181385</v>
      </c>
    </row>
    <row r="239" spans="1:5" x14ac:dyDescent="0.25">
      <c r="A239" s="3" t="s">
        <v>238</v>
      </c>
      <c r="B239" s="3">
        <v>3278.25</v>
      </c>
      <c r="C239" s="3">
        <v>1569.199951171875</v>
      </c>
      <c r="D239" s="3">
        <v>119.6484375</v>
      </c>
      <c r="E239" s="3">
        <v>108.91999677827665</v>
      </c>
    </row>
    <row r="240" spans="1:5" x14ac:dyDescent="0.25">
      <c r="A240" s="3" t="s">
        <v>239</v>
      </c>
      <c r="B240" s="3">
        <v>3272.5</v>
      </c>
      <c r="C240" s="3">
        <v>1569.800048828125</v>
      </c>
      <c r="D240" s="3">
        <v>119.8984375</v>
      </c>
      <c r="E240" s="3">
        <v>109.13200433339937</v>
      </c>
    </row>
    <row r="241" spans="1:5" x14ac:dyDescent="0.25">
      <c r="A241" s="3" t="s">
        <v>240</v>
      </c>
      <c r="B241" s="3">
        <v>3289.75</v>
      </c>
      <c r="C241" s="3">
        <v>1583.5</v>
      </c>
      <c r="D241" s="3">
        <v>120.0625</v>
      </c>
      <c r="E241" s="3">
        <v>108.98700479302867</v>
      </c>
    </row>
    <row r="242" spans="1:5" x14ac:dyDescent="0.25">
      <c r="A242" s="3" t="s">
        <v>241</v>
      </c>
      <c r="B242" s="3">
        <v>3224</v>
      </c>
      <c r="C242" s="3">
        <v>1582.900024414062</v>
      </c>
      <c r="D242" s="3">
        <v>120.3203125</v>
      </c>
      <c r="E242" s="3">
        <v>108.87700075370329</v>
      </c>
    </row>
    <row r="243" spans="1:5" x14ac:dyDescent="0.25">
      <c r="A243" s="3" t="s">
        <v>242</v>
      </c>
      <c r="B243" s="3">
        <v>3245.5</v>
      </c>
      <c r="C243" s="3">
        <v>1577.199951171875</v>
      </c>
      <c r="D243" s="3">
        <v>120.234375</v>
      </c>
      <c r="E243" s="3">
        <v>108.37200681555353</v>
      </c>
    </row>
    <row r="244" spans="1:5" x14ac:dyDescent="0.25">
      <c r="A244" s="3" t="s">
        <v>243</v>
      </c>
      <c r="B244" s="3">
        <v>3299.5</v>
      </c>
      <c r="C244" s="3">
        <v>1550.400024414062</v>
      </c>
      <c r="D244" s="3">
        <v>119.84375</v>
      </c>
      <c r="E244" s="3">
        <v>108.61200078939652</v>
      </c>
    </row>
    <row r="245" spans="1:5" x14ac:dyDescent="0.25">
      <c r="A245" s="3" t="s">
        <v>244</v>
      </c>
      <c r="B245" s="3">
        <v>3335</v>
      </c>
      <c r="C245" s="3">
        <v>1557.800048828125</v>
      </c>
      <c r="D245" s="3">
        <v>119.6640625</v>
      </c>
      <c r="E245" s="3">
        <v>109.4469991162629</v>
      </c>
    </row>
    <row r="246" spans="1:5" x14ac:dyDescent="0.25">
      <c r="A246" s="3" t="s">
        <v>245</v>
      </c>
      <c r="B246" s="3">
        <v>3345.25</v>
      </c>
      <c r="C246" s="3">
        <v>1565.099975585938</v>
      </c>
      <c r="D246" s="3">
        <v>119.640625</v>
      </c>
      <c r="E246" s="3">
        <v>109.81400806846351</v>
      </c>
    </row>
    <row r="247" spans="1:5" x14ac:dyDescent="0.25">
      <c r="A247" s="3" t="s">
        <v>246</v>
      </c>
      <c r="B247" s="3">
        <v>3325.5</v>
      </c>
      <c r="C247" s="3">
        <v>1568.599975585938</v>
      </c>
      <c r="D247" s="3">
        <v>119.921875</v>
      </c>
      <c r="E247" s="3">
        <v>109.96799755841022</v>
      </c>
    </row>
    <row r="248" spans="1:5" x14ac:dyDescent="0.25">
      <c r="A248" s="3" t="s">
        <v>247</v>
      </c>
      <c r="B248" s="3">
        <v>3353</v>
      </c>
      <c r="C248" s="3">
        <v>1574.699951171875</v>
      </c>
      <c r="D248" s="3">
        <v>120.0859375</v>
      </c>
      <c r="E248" s="3">
        <v>109.64499605530295</v>
      </c>
    </row>
    <row r="249" spans="1:5" x14ac:dyDescent="0.25">
      <c r="A249" s="3" t="s">
        <v>248</v>
      </c>
      <c r="B249" s="3">
        <v>3357.5</v>
      </c>
      <c r="C249" s="3">
        <v>1565.599975585938</v>
      </c>
      <c r="D249" s="3">
        <v>119.8828125</v>
      </c>
      <c r="E249" s="3">
        <v>109.76599439445461</v>
      </c>
    </row>
    <row r="250" spans="1:5" x14ac:dyDescent="0.25">
      <c r="A250" s="3" t="s">
        <v>249</v>
      </c>
      <c r="B250" s="3">
        <v>3380.5</v>
      </c>
      <c r="C250" s="3">
        <v>1567.400024414062</v>
      </c>
      <c r="D250" s="3">
        <v>119.7109375</v>
      </c>
      <c r="E250" s="3">
        <v>109.84300274540546</v>
      </c>
    </row>
    <row r="251" spans="1:5" x14ac:dyDescent="0.25">
      <c r="A251" s="3" t="s">
        <v>250</v>
      </c>
      <c r="B251" s="3">
        <v>3377.5</v>
      </c>
      <c r="C251" s="3">
        <v>1575.099975585938</v>
      </c>
      <c r="D251" s="3">
        <v>119.7265625</v>
      </c>
      <c r="E251" s="3">
        <v>109.84600306865266</v>
      </c>
    </row>
    <row r="252" spans="1:5" x14ac:dyDescent="0.25">
      <c r="A252" s="3" t="s">
        <v>251</v>
      </c>
      <c r="B252" s="3">
        <v>3381</v>
      </c>
      <c r="C252" s="3">
        <v>1582.699951171875</v>
      </c>
      <c r="D252" s="3">
        <v>119.8515625</v>
      </c>
      <c r="E252" s="3">
        <v>109.75800554666752</v>
      </c>
    </row>
    <row r="253" spans="1:5" x14ac:dyDescent="0.25">
      <c r="A253" s="3" t="s">
        <v>252</v>
      </c>
      <c r="B253" s="3">
        <v>3369.25</v>
      </c>
      <c r="C253" s="3">
        <v>1600</v>
      </c>
      <c r="D253" s="3">
        <v>119.953125</v>
      </c>
      <c r="E253" s="3">
        <v>109.83000323841154</v>
      </c>
    </row>
    <row r="254" spans="1:5" x14ac:dyDescent="0.25">
      <c r="A254" s="3" t="s">
        <v>253</v>
      </c>
      <c r="B254" s="3">
        <v>3387.25</v>
      </c>
      <c r="C254" s="3">
        <v>1607.5</v>
      </c>
      <c r="D254" s="3">
        <v>119.859375</v>
      </c>
      <c r="E254" s="3">
        <v>109.91899397275913</v>
      </c>
    </row>
    <row r="255" spans="1:5" x14ac:dyDescent="0.25">
      <c r="A255" s="3" t="s">
        <v>254</v>
      </c>
      <c r="B255" s="3">
        <v>3369.25</v>
      </c>
      <c r="C255" s="3">
        <v>1616.599975585938</v>
      </c>
      <c r="D255" s="3">
        <v>120.046875</v>
      </c>
      <c r="E255" s="3">
        <v>111.21000451264894</v>
      </c>
    </row>
    <row r="256" spans="1:5" x14ac:dyDescent="0.25">
      <c r="A256" s="3" t="s">
        <v>255</v>
      </c>
      <c r="B256" s="3">
        <v>3339.25</v>
      </c>
      <c r="C256" s="3">
        <v>1644.599975585938</v>
      </c>
      <c r="D256" s="3">
        <v>120.296875</v>
      </c>
      <c r="E256" s="3">
        <v>111.95400816126171</v>
      </c>
    </row>
    <row r="257" spans="1:5" x14ac:dyDescent="0.25">
      <c r="A257" s="3" t="s">
        <v>256</v>
      </c>
      <c r="B257" s="3">
        <v>3226.25</v>
      </c>
      <c r="C257" s="3">
        <v>1672.400024414062</v>
      </c>
      <c r="D257" s="3">
        <v>120.78125</v>
      </c>
      <c r="E257" s="3">
        <v>111.55700099667004</v>
      </c>
    </row>
    <row r="258" spans="1:5" x14ac:dyDescent="0.25">
      <c r="A258" s="3" t="s">
        <v>257</v>
      </c>
      <c r="B258" s="3">
        <v>3132.5</v>
      </c>
      <c r="C258" s="3">
        <v>1646.900024414062</v>
      </c>
      <c r="D258" s="3">
        <v>121.09375</v>
      </c>
      <c r="E258" s="3">
        <v>110.85699890603054</v>
      </c>
    </row>
    <row r="259" spans="1:5" x14ac:dyDescent="0.25">
      <c r="A259" s="3" t="s">
        <v>258</v>
      </c>
      <c r="B259" s="3">
        <v>3110.25</v>
      </c>
      <c r="C259" s="3">
        <v>1640</v>
      </c>
      <c r="D259" s="3">
        <v>121.234375</v>
      </c>
      <c r="E259" s="3">
        <v>110.28600874591399</v>
      </c>
    </row>
    <row r="260" spans="1:5" x14ac:dyDescent="0.25">
      <c r="A260" s="3" t="s">
        <v>259</v>
      </c>
      <c r="B260" s="3">
        <v>2957</v>
      </c>
      <c r="C260" s="3">
        <v>1640</v>
      </c>
      <c r="D260" s="3">
        <v>121.328125</v>
      </c>
      <c r="E260" s="3">
        <v>110.36300005868941</v>
      </c>
    </row>
    <row r="261" spans="1:5" x14ac:dyDescent="0.25">
      <c r="A261" s="3" t="s">
        <v>260</v>
      </c>
      <c r="B261" s="3">
        <v>2951</v>
      </c>
      <c r="C261" s="3">
        <v>1564.099975585938</v>
      </c>
      <c r="D261" s="3">
        <v>122.2734375</v>
      </c>
      <c r="E261" s="3">
        <v>109.66000126231239</v>
      </c>
    </row>
    <row r="262" spans="1:5" x14ac:dyDescent="0.25">
      <c r="A262" s="3" t="s">
        <v>261</v>
      </c>
      <c r="B262" s="3">
        <v>3065</v>
      </c>
      <c r="C262" s="3">
        <v>1592.300048828125</v>
      </c>
      <c r="D262" s="3">
        <v>122.515625</v>
      </c>
      <c r="E262" s="3">
        <v>107.69699336792101</v>
      </c>
    </row>
    <row r="263" spans="1:5" x14ac:dyDescent="0.25">
      <c r="A263" s="3" t="s">
        <v>262</v>
      </c>
      <c r="B263" s="3">
        <v>2997</v>
      </c>
      <c r="C263" s="3">
        <v>1642.099975585938</v>
      </c>
      <c r="D263" s="3">
        <v>122.96875</v>
      </c>
      <c r="E263" s="3">
        <v>108.48699863722116</v>
      </c>
    </row>
    <row r="264" spans="1:5" x14ac:dyDescent="0.25">
      <c r="A264" s="3" t="s">
        <v>263</v>
      </c>
      <c r="B264" s="3">
        <v>3114.75</v>
      </c>
      <c r="C264" s="3">
        <v>1641.099975585938</v>
      </c>
      <c r="D264" s="3">
        <v>123.1640625</v>
      </c>
      <c r="E264" s="3">
        <v>107.03700513013955</v>
      </c>
    </row>
    <row r="265" spans="1:5" x14ac:dyDescent="0.25">
      <c r="A265" s="3" t="s">
        <v>264</v>
      </c>
      <c r="B265" s="3">
        <v>3015.5</v>
      </c>
      <c r="C265" s="3">
        <v>1666.400024414062</v>
      </c>
      <c r="D265" s="3">
        <v>123.3984375</v>
      </c>
      <c r="E265" s="3">
        <v>107.67700243394498</v>
      </c>
    </row>
    <row r="266" spans="1:5" x14ac:dyDescent="0.25">
      <c r="A266" s="3" t="s">
        <v>265</v>
      </c>
      <c r="B266" s="3">
        <v>2964</v>
      </c>
      <c r="C266" s="3">
        <v>1670.800048828125</v>
      </c>
      <c r="D266" s="3">
        <v>123.9765625</v>
      </c>
      <c r="E266" s="3">
        <v>106.24799614011326</v>
      </c>
    </row>
    <row r="267" spans="1:5" x14ac:dyDescent="0.25">
      <c r="A267" s="3" t="s">
        <v>266</v>
      </c>
      <c r="B267" s="3">
        <v>2747.75</v>
      </c>
      <c r="C267" s="3">
        <v>1674.5</v>
      </c>
      <c r="D267" s="3">
        <v>124.5390625</v>
      </c>
      <c r="E267" s="3">
        <v>103.93800243335357</v>
      </c>
    </row>
    <row r="268" spans="1:5" x14ac:dyDescent="0.25">
      <c r="A268" s="3" t="s">
        <v>267</v>
      </c>
      <c r="B268" s="3">
        <v>2865.75</v>
      </c>
      <c r="C268" s="3">
        <v>1659.099975585938</v>
      </c>
      <c r="D268" s="3">
        <v>123.6328125</v>
      </c>
      <c r="E268" s="3">
        <v>103.11199646991771</v>
      </c>
    </row>
    <row r="269" spans="1:5" x14ac:dyDescent="0.25">
      <c r="A269" s="3" t="s">
        <v>268</v>
      </c>
      <c r="B269" s="3">
        <v>2740.25</v>
      </c>
      <c r="C269" s="3">
        <v>1641.400024414062</v>
      </c>
      <c r="D269" s="3">
        <v>123.4609375</v>
      </c>
      <c r="E269" s="3">
        <v>105.02600057651033</v>
      </c>
    </row>
    <row r="270" spans="1:5" x14ac:dyDescent="0.25">
      <c r="A270" s="3" t="s">
        <v>269</v>
      </c>
      <c r="B270" s="3">
        <v>2469</v>
      </c>
      <c r="C270" s="3">
        <v>1589.300048828125</v>
      </c>
      <c r="D270" s="3">
        <v>123.6484375</v>
      </c>
      <c r="E270" s="3">
        <v>104.55000449361532</v>
      </c>
    </row>
    <row r="271" spans="1:5" x14ac:dyDescent="0.25">
      <c r="A271" s="3" t="s">
        <v>270</v>
      </c>
      <c r="B271" s="3">
        <v>2696</v>
      </c>
      <c r="C271" s="3">
        <v>1515.699951171875</v>
      </c>
      <c r="D271" s="3">
        <v>123.1875</v>
      </c>
      <c r="E271" s="3">
        <v>104.60999916506215</v>
      </c>
    </row>
    <row r="272" spans="1:5" x14ac:dyDescent="0.25">
      <c r="A272" s="3" t="s">
        <v>271</v>
      </c>
      <c r="B272" s="3">
        <v>2416.25</v>
      </c>
      <c r="C272" s="3">
        <v>1485.900024414062</v>
      </c>
      <c r="D272" s="3">
        <v>124.15625</v>
      </c>
      <c r="E272" s="3">
        <v>106.6880078089758</v>
      </c>
    </row>
    <row r="273" spans="1:5" x14ac:dyDescent="0.25">
      <c r="A273" s="3" t="s">
        <v>272</v>
      </c>
      <c r="B273" s="3">
        <v>2495.5</v>
      </c>
      <c r="C273" s="3">
        <v>1524.900024414062</v>
      </c>
      <c r="D273" s="3">
        <v>123.390625</v>
      </c>
      <c r="E273" s="3">
        <v>106.17499948580749</v>
      </c>
    </row>
    <row r="274" spans="1:5" x14ac:dyDescent="0.25">
      <c r="A274" s="3" t="s">
        <v>273</v>
      </c>
      <c r="B274" s="3">
        <v>2414</v>
      </c>
      <c r="C274" s="3">
        <v>1477.300048828125</v>
      </c>
      <c r="D274" s="3">
        <v>122.59375</v>
      </c>
      <c r="E274" s="3">
        <v>107.37699567728674</v>
      </c>
    </row>
    <row r="275" spans="1:5" x14ac:dyDescent="0.25">
      <c r="A275" s="3" t="s">
        <v>274</v>
      </c>
      <c r="B275" s="3">
        <v>2403.25</v>
      </c>
      <c r="C275" s="3">
        <v>1478.599975585938</v>
      </c>
      <c r="D275" s="3">
        <v>123.3125</v>
      </c>
      <c r="E275" s="3">
        <v>108.35999832072261</v>
      </c>
    </row>
    <row r="276" spans="1:5" x14ac:dyDescent="0.25">
      <c r="A276" s="3" t="s">
        <v>275</v>
      </c>
      <c r="B276" s="3">
        <v>2437.97998046875</v>
      </c>
      <c r="C276" s="3">
        <v>1484</v>
      </c>
      <c r="D276" s="3">
        <v>124.0078125</v>
      </c>
      <c r="E276" s="3">
        <v>111.291002456868</v>
      </c>
    </row>
    <row r="277" spans="1:5" x14ac:dyDescent="0.25">
      <c r="A277" s="3" t="s">
        <v>276</v>
      </c>
      <c r="B277" s="3">
        <v>2220.5</v>
      </c>
      <c r="C277" s="3">
        <v>1567</v>
      </c>
      <c r="D277" s="3">
        <v>124.8125</v>
      </c>
      <c r="E277" s="3">
        <v>110.46199276083939</v>
      </c>
    </row>
    <row r="278" spans="1:5" x14ac:dyDescent="0.25">
      <c r="A278" s="3" t="s">
        <v>277</v>
      </c>
      <c r="B278" s="3">
        <v>2438</v>
      </c>
      <c r="C278" s="3">
        <v>1660.199951171875</v>
      </c>
      <c r="D278" s="3">
        <v>124.34375</v>
      </c>
      <c r="E278" s="3">
        <v>110.82700894642682</v>
      </c>
    </row>
    <row r="279" spans="1:5" x14ac:dyDescent="0.25">
      <c r="A279" s="3" t="s">
        <v>278</v>
      </c>
      <c r="B279" s="3">
        <v>2467</v>
      </c>
      <c r="C279" s="3">
        <v>1632.300048828125</v>
      </c>
      <c r="D279" s="3">
        <v>124.5078125</v>
      </c>
      <c r="E279" s="3">
        <v>111.12000441275256</v>
      </c>
    </row>
    <row r="280" spans="1:5" x14ac:dyDescent="0.25">
      <c r="A280" s="3" t="s">
        <v>279</v>
      </c>
      <c r="B280" s="3">
        <v>2608</v>
      </c>
      <c r="C280" s="3">
        <v>1650.099975585938</v>
      </c>
      <c r="D280" s="3">
        <v>124.59375</v>
      </c>
      <c r="E280" s="3">
        <v>110.8760013250493</v>
      </c>
    </row>
    <row r="281" spans="1:5" x14ac:dyDescent="0.25">
      <c r="A281" s="3" t="s">
        <v>280</v>
      </c>
      <c r="B281" s="3">
        <v>2524</v>
      </c>
      <c r="C281" s="3">
        <v>1623.900024414062</v>
      </c>
      <c r="D281" s="3">
        <v>124.6796875</v>
      </c>
      <c r="E281" s="3">
        <v>109.10900466324513</v>
      </c>
    </row>
    <row r="282" spans="1:5" x14ac:dyDescent="0.25">
      <c r="A282" s="3" t="s">
        <v>281</v>
      </c>
      <c r="B282" s="3">
        <v>2611.25</v>
      </c>
      <c r="C282" s="3">
        <v>1622</v>
      </c>
      <c r="D282" s="3">
        <v>125.1875</v>
      </c>
      <c r="E282" s="3">
        <v>108.03500008502004</v>
      </c>
    </row>
    <row r="283" spans="1:5" x14ac:dyDescent="0.25">
      <c r="A283" s="3" t="s">
        <v>282</v>
      </c>
      <c r="B283" s="3">
        <v>2569.75</v>
      </c>
      <c r="C283" s="3">
        <v>1583.400024414062</v>
      </c>
      <c r="D283" s="3">
        <v>125.203125</v>
      </c>
      <c r="E283" s="3">
        <v>107.5080083688175</v>
      </c>
    </row>
    <row r="284" spans="1:5" x14ac:dyDescent="0.25">
      <c r="A284" s="3" t="s">
        <v>283</v>
      </c>
      <c r="B284" s="3">
        <v>2448</v>
      </c>
      <c r="C284" s="3">
        <v>1578.199951171875</v>
      </c>
      <c r="D284" s="3">
        <v>125.390625</v>
      </c>
      <c r="E284" s="3">
        <v>107.25700412299562</v>
      </c>
    </row>
    <row r="285" spans="1:5" x14ac:dyDescent="0.25">
      <c r="A285" s="3" t="s">
        <v>284</v>
      </c>
      <c r="B285" s="3">
        <v>2516.5</v>
      </c>
      <c r="C285" s="3">
        <v>1625.699951171875</v>
      </c>
      <c r="D285" s="3">
        <v>125.3125</v>
      </c>
      <c r="E285" s="3">
        <v>108.00099859564943</v>
      </c>
    </row>
    <row r="286" spans="1:5" x14ac:dyDescent="0.25">
      <c r="A286" s="3" t="s">
        <v>285</v>
      </c>
      <c r="B286" s="3">
        <v>2644.5</v>
      </c>
      <c r="C286" s="3">
        <v>1677</v>
      </c>
      <c r="D286" s="3">
        <v>125.0078125</v>
      </c>
      <c r="E286" s="3">
        <v>109.11500316042137</v>
      </c>
    </row>
    <row r="287" spans="1:5" x14ac:dyDescent="0.25">
      <c r="A287" s="3" t="s">
        <v>286</v>
      </c>
      <c r="B287" s="3">
        <v>2642</v>
      </c>
      <c r="C287" s="3">
        <v>1664.800048828125</v>
      </c>
      <c r="D287" s="3">
        <v>124.8125</v>
      </c>
      <c r="E287" s="3">
        <v>108.65100555690249</v>
      </c>
    </row>
    <row r="288" spans="1:5" x14ac:dyDescent="0.25">
      <c r="A288" s="3" t="s">
        <v>287</v>
      </c>
      <c r="B288" s="3">
        <v>2735</v>
      </c>
      <c r="C288" s="3">
        <v>1665.400024414062</v>
      </c>
      <c r="D288" s="3">
        <v>124.90625</v>
      </c>
      <c r="E288" s="3">
        <v>108.92199664898102</v>
      </c>
    </row>
    <row r="289" spans="1:5" x14ac:dyDescent="0.25">
      <c r="A289" s="3" t="s">
        <v>288</v>
      </c>
      <c r="B289" s="3">
        <v>2779.75</v>
      </c>
      <c r="C289" s="3">
        <v>1736.199951171875</v>
      </c>
      <c r="D289" s="3">
        <v>125.1953125</v>
      </c>
      <c r="E289" s="3">
        <v>108.56099288643307</v>
      </c>
    </row>
    <row r="290" spans="1:5" x14ac:dyDescent="0.25">
      <c r="A290" s="3" t="s">
        <v>289</v>
      </c>
      <c r="B290" s="3">
        <v>2759.25</v>
      </c>
      <c r="C290" s="3">
        <v>1744.800048828125</v>
      </c>
      <c r="D290" s="3">
        <v>125.078125</v>
      </c>
      <c r="E290" s="3">
        <v>107.62299600446272</v>
      </c>
    </row>
    <row r="291" spans="1:5" x14ac:dyDescent="0.25">
      <c r="A291" s="3" t="s">
        <v>290</v>
      </c>
      <c r="B291" s="3">
        <v>2843</v>
      </c>
      <c r="C291" s="3">
        <v>1756.699951171875</v>
      </c>
      <c r="D291" s="3">
        <v>125.171875</v>
      </c>
      <c r="E291" s="3">
        <v>107.10399116149689</v>
      </c>
    </row>
    <row r="292" spans="1:5" x14ac:dyDescent="0.25">
      <c r="A292" s="3" t="s">
        <v>291</v>
      </c>
      <c r="B292" s="3">
        <v>2775</v>
      </c>
      <c r="C292" s="3">
        <v>1727.199951171875</v>
      </c>
      <c r="D292" s="3">
        <v>125.5546875</v>
      </c>
      <c r="E292" s="3">
        <v>107.60899599015011</v>
      </c>
    </row>
    <row r="293" spans="1:5" x14ac:dyDescent="0.25">
      <c r="A293" s="3" t="s">
        <v>292</v>
      </c>
      <c r="B293" s="3">
        <v>2787.5</v>
      </c>
      <c r="C293" s="3">
        <v>1720.400024414062</v>
      </c>
      <c r="D293" s="3">
        <v>125.53125</v>
      </c>
      <c r="E293" s="3">
        <v>107.94499553639646</v>
      </c>
    </row>
    <row r="294" spans="1:5" x14ac:dyDescent="0.25">
      <c r="A294" s="3" t="s">
        <v>293</v>
      </c>
      <c r="B294" s="3">
        <v>2806.5</v>
      </c>
      <c r="C294" s="3">
        <v>1701.599975585938</v>
      </c>
      <c r="D294" s="3">
        <v>125.46875</v>
      </c>
      <c r="E294" s="3">
        <v>107.66900166034635</v>
      </c>
    </row>
    <row r="295" spans="1:5" x14ac:dyDescent="0.25">
      <c r="A295" s="3" t="s">
        <v>294</v>
      </c>
      <c r="B295" s="3">
        <v>2732</v>
      </c>
      <c r="C295" s="3">
        <v>1678.199951171875</v>
      </c>
      <c r="D295" s="3">
        <v>125.546875</v>
      </c>
      <c r="E295" s="3">
        <v>107.72100093460907</v>
      </c>
    </row>
    <row r="296" spans="1:5" x14ac:dyDescent="0.25">
      <c r="A296" s="3" t="s">
        <v>295</v>
      </c>
      <c r="B296" s="3">
        <v>2788.5</v>
      </c>
      <c r="C296" s="3">
        <v>1728.699951171875</v>
      </c>
      <c r="D296" s="3">
        <v>125.3984375</v>
      </c>
      <c r="E296" s="3">
        <v>107.81300288433984</v>
      </c>
    </row>
    <row r="297" spans="1:5" x14ac:dyDescent="0.25">
      <c r="A297" s="3" t="s">
        <v>296</v>
      </c>
      <c r="B297" s="3">
        <v>2780.75</v>
      </c>
      <c r="C297" s="3">
        <v>1733.300048828125</v>
      </c>
      <c r="D297" s="3">
        <v>125.359375</v>
      </c>
      <c r="E297" s="3">
        <v>107.66700435173541</v>
      </c>
    </row>
    <row r="298" spans="1:5" x14ac:dyDescent="0.25">
      <c r="A298" s="3" t="s">
        <v>297</v>
      </c>
      <c r="B298" s="3">
        <v>2869</v>
      </c>
      <c r="C298" s="3">
        <v>1711.900024414062</v>
      </c>
      <c r="D298" s="3">
        <v>125.2109375</v>
      </c>
      <c r="E298" s="3">
        <v>107.28299185692161</v>
      </c>
    </row>
    <row r="299" spans="1:5" x14ac:dyDescent="0.25">
      <c r="A299" s="3" t="s">
        <v>298</v>
      </c>
      <c r="B299" s="3">
        <v>2867.25</v>
      </c>
      <c r="C299" s="3">
        <v>1710.5</v>
      </c>
      <c r="D299" s="3">
        <v>125.3828125</v>
      </c>
      <c r="E299" s="3">
        <v>106.74099481873526</v>
      </c>
    </row>
    <row r="300" spans="1:5" x14ac:dyDescent="0.25">
      <c r="A300" s="3" t="s">
        <v>299</v>
      </c>
      <c r="B300" s="3">
        <v>2941</v>
      </c>
      <c r="C300" s="3">
        <v>1703.400024414062</v>
      </c>
      <c r="D300" s="3">
        <v>125.4140625</v>
      </c>
      <c r="E300" s="3">
        <v>106.61000190633538</v>
      </c>
    </row>
    <row r="301" spans="1:5" x14ac:dyDescent="0.25">
      <c r="A301" s="3" t="s">
        <v>300</v>
      </c>
      <c r="B301" s="3">
        <v>2902.5</v>
      </c>
      <c r="C301" s="3">
        <v>1684.199951171875</v>
      </c>
      <c r="D301" s="3">
        <v>125.484375</v>
      </c>
      <c r="E301" s="3">
        <v>107.28500710209674</v>
      </c>
    </row>
    <row r="302" spans="1:5" x14ac:dyDescent="0.25">
      <c r="A302" s="3" t="s">
        <v>301</v>
      </c>
      <c r="B302" s="3">
        <v>2825.25</v>
      </c>
      <c r="C302" s="3">
        <v>1706.900024414062</v>
      </c>
      <c r="D302" s="3">
        <v>125.4296875</v>
      </c>
      <c r="E302" s="3">
        <v>106.69699789376783</v>
      </c>
    </row>
    <row r="303" spans="1:5" x14ac:dyDescent="0.25">
      <c r="A303" s="3" t="s">
        <v>302</v>
      </c>
      <c r="B303" s="3">
        <v>2858.25</v>
      </c>
      <c r="C303" s="3">
        <v>1704.400024414062</v>
      </c>
      <c r="D303" s="3">
        <v>125.3828125</v>
      </c>
      <c r="E303" s="3">
        <v>106.45199937461763</v>
      </c>
    </row>
    <row r="304" spans="1:5" x14ac:dyDescent="0.25">
      <c r="A304" s="3" t="s">
        <v>303</v>
      </c>
      <c r="B304" s="3">
        <v>2833.5</v>
      </c>
      <c r="C304" s="3">
        <v>1684.199951171875</v>
      </c>
      <c r="D304" s="3">
        <v>125.3515625</v>
      </c>
      <c r="E304" s="3">
        <v>106.1910022528982</v>
      </c>
    </row>
    <row r="305" spans="1:5" x14ac:dyDescent="0.25">
      <c r="A305" s="3" t="s">
        <v>304</v>
      </c>
      <c r="B305" s="3">
        <v>2880</v>
      </c>
      <c r="C305" s="3">
        <v>1721.800048828125</v>
      </c>
      <c r="D305" s="3">
        <v>125.765625</v>
      </c>
      <c r="E305" s="3">
        <v>106.35899641511735</v>
      </c>
    </row>
    <row r="306" spans="1:5" x14ac:dyDescent="0.25">
      <c r="A306" s="3" t="s">
        <v>305</v>
      </c>
      <c r="B306" s="3">
        <v>2922.75</v>
      </c>
      <c r="C306" s="3">
        <v>1695.300048828125</v>
      </c>
      <c r="D306" s="3">
        <v>125.453125</v>
      </c>
      <c r="E306" s="3">
        <v>107.56600485646052</v>
      </c>
    </row>
    <row r="307" spans="1:5" x14ac:dyDescent="0.25">
      <c r="A307" s="3" t="s">
        <v>306</v>
      </c>
      <c r="B307" s="3">
        <v>2852.5</v>
      </c>
      <c r="C307" s="3">
        <v>1704.400024414062</v>
      </c>
      <c r="D307" s="3">
        <v>125.5703125</v>
      </c>
      <c r="E307" s="3">
        <v>107.13799668630504</v>
      </c>
    </row>
    <row r="308" spans="1:5" x14ac:dyDescent="0.25">
      <c r="A308" s="3" t="s">
        <v>307</v>
      </c>
      <c r="B308" s="3">
        <v>2813</v>
      </c>
      <c r="C308" s="3">
        <v>1713.900024414062</v>
      </c>
      <c r="D308" s="3">
        <v>125.6796875</v>
      </c>
      <c r="E308" s="3">
        <v>106.93299823587842</v>
      </c>
    </row>
    <row r="309" spans="1:5" x14ac:dyDescent="0.25">
      <c r="A309" s="3" t="s">
        <v>308</v>
      </c>
      <c r="B309" s="3">
        <v>2847</v>
      </c>
      <c r="C309" s="3">
        <v>1738.099975585938</v>
      </c>
      <c r="D309" s="3">
        <v>125.7578125</v>
      </c>
      <c r="E309" s="3">
        <v>107.36500269226981</v>
      </c>
    </row>
    <row r="310" spans="1:5" x14ac:dyDescent="0.25">
      <c r="A310" s="3" t="s">
        <v>309</v>
      </c>
      <c r="B310" s="3">
        <v>2948</v>
      </c>
      <c r="C310" s="3">
        <v>1731.800048828125</v>
      </c>
      <c r="D310" s="3">
        <v>125.3828125</v>
      </c>
      <c r="E310" s="3">
        <v>107.38100109356944</v>
      </c>
    </row>
    <row r="311" spans="1:5" x14ac:dyDescent="0.25">
      <c r="A311" s="3" t="s">
        <v>310</v>
      </c>
      <c r="B311" s="3">
        <v>2918.75</v>
      </c>
      <c r="C311" s="3">
        <v>1744.199951171875</v>
      </c>
      <c r="D311" s="3">
        <v>125.546875</v>
      </c>
      <c r="E311" s="3">
        <v>107.80999351779634</v>
      </c>
    </row>
    <row r="312" spans="1:5" x14ac:dyDescent="0.25">
      <c r="A312" s="3" t="s">
        <v>311</v>
      </c>
      <c r="B312" s="3">
        <v>2968.5</v>
      </c>
      <c r="C312" s="3">
        <v>1750.599975585938</v>
      </c>
      <c r="D312" s="3">
        <v>125.640625</v>
      </c>
      <c r="E312" s="3">
        <v>107.59099978276222</v>
      </c>
    </row>
    <row r="313" spans="1:5" x14ac:dyDescent="0.25">
      <c r="A313" s="3" t="s">
        <v>312</v>
      </c>
      <c r="B313" s="3">
        <v>2937</v>
      </c>
      <c r="C313" s="3">
        <v>1720.5</v>
      </c>
      <c r="D313" s="3">
        <v>125.609375</v>
      </c>
      <c r="E313" s="3">
        <v>107.63100073084387</v>
      </c>
    </row>
    <row r="314" spans="1:5" x14ac:dyDescent="0.25">
      <c r="A314" s="3" t="s">
        <v>313</v>
      </c>
      <c r="B314" s="3">
        <v>2994.5</v>
      </c>
      <c r="C314" s="3">
        <v>1704.800048828125</v>
      </c>
      <c r="D314" s="3">
        <v>125.5625</v>
      </c>
      <c r="E314" s="3">
        <v>107.49099286194307</v>
      </c>
    </row>
    <row r="315" spans="1:5" x14ac:dyDescent="0.25">
      <c r="A315" s="3" t="s">
        <v>314</v>
      </c>
      <c r="B315" s="3">
        <v>3035.5</v>
      </c>
      <c r="C315" s="3">
        <v>1710.300048828125</v>
      </c>
      <c r="D315" s="3">
        <v>125.625</v>
      </c>
      <c r="E315" s="3">
        <v>107.79800102081343</v>
      </c>
    </row>
    <row r="316" spans="1:5" x14ac:dyDescent="0.25">
      <c r="A316" s="3" t="s">
        <v>315</v>
      </c>
      <c r="B316" s="3">
        <v>3038</v>
      </c>
      <c r="C316" s="3">
        <v>1713.300048828125</v>
      </c>
      <c r="D316" s="3">
        <v>125.6015625</v>
      </c>
      <c r="E316" s="3">
        <v>107.64299926205713</v>
      </c>
    </row>
    <row r="317" spans="1:5" x14ac:dyDescent="0.25">
      <c r="A317" s="3" t="s">
        <v>316</v>
      </c>
      <c r="B317" s="3">
        <v>3054</v>
      </c>
      <c r="C317" s="3">
        <v>1737.800048828125</v>
      </c>
      <c r="D317" s="3">
        <v>125.8203125</v>
      </c>
      <c r="E317" s="3">
        <v>107.54800147999197</v>
      </c>
    </row>
    <row r="318" spans="1:5" x14ac:dyDescent="0.25">
      <c r="A318" s="3" t="s">
        <v>317</v>
      </c>
      <c r="B318" s="3">
        <v>3077</v>
      </c>
      <c r="C318" s="3">
        <v>1725.199951171875</v>
      </c>
      <c r="D318" s="3">
        <v>125.71875</v>
      </c>
      <c r="E318" s="3">
        <v>108.80900320161847</v>
      </c>
    </row>
    <row r="319" spans="1:5" x14ac:dyDescent="0.25">
      <c r="A319" s="3" t="s">
        <v>318</v>
      </c>
      <c r="B319" s="3">
        <v>3117.75</v>
      </c>
      <c r="C319" s="3">
        <v>1697.800048828125</v>
      </c>
      <c r="D319" s="3">
        <v>125.4453125</v>
      </c>
      <c r="E319" s="3">
        <v>108.99899775990761</v>
      </c>
    </row>
    <row r="320" spans="1:5" x14ac:dyDescent="0.25">
      <c r="A320" s="3" t="s">
        <v>319</v>
      </c>
      <c r="B320" s="3">
        <v>3110.5</v>
      </c>
      <c r="C320" s="3">
        <v>1718.900024414062</v>
      </c>
      <c r="D320" s="3">
        <v>125.3515625</v>
      </c>
      <c r="E320" s="3">
        <v>109.14999829729788</v>
      </c>
    </row>
    <row r="321" spans="1:5" x14ac:dyDescent="0.25">
      <c r="A321" s="3" t="s">
        <v>320</v>
      </c>
      <c r="B321" s="3">
        <v>3227.5</v>
      </c>
      <c r="C321" s="3">
        <v>1698.300048828125</v>
      </c>
      <c r="D321" s="3">
        <v>125.140625</v>
      </c>
      <c r="E321" s="3">
        <v>108.40900051441031</v>
      </c>
    </row>
    <row r="322" spans="1:5" x14ac:dyDescent="0.25">
      <c r="A322" s="3" t="s">
        <v>321</v>
      </c>
      <c r="B322" s="3">
        <v>3205.5</v>
      </c>
      <c r="C322" s="3">
        <v>1714.699951171875</v>
      </c>
      <c r="D322" s="3">
        <v>125.359375</v>
      </c>
      <c r="E322" s="3">
        <v>107.79699455173025</v>
      </c>
    </row>
    <row r="323" spans="1:5" x14ac:dyDescent="0.25">
      <c r="A323" s="3" t="s">
        <v>322</v>
      </c>
      <c r="B323" s="3">
        <v>3186</v>
      </c>
      <c r="C323" s="3">
        <v>1713.300048828125</v>
      </c>
      <c r="D323" s="3">
        <v>125.703125</v>
      </c>
      <c r="E323" s="3">
        <v>106.98100580745644</v>
      </c>
    </row>
    <row r="324" spans="1:5" x14ac:dyDescent="0.25">
      <c r="A324" s="3" t="s">
        <v>323</v>
      </c>
      <c r="B324" s="3">
        <v>3010.25</v>
      </c>
      <c r="C324" s="3">
        <v>1732</v>
      </c>
      <c r="D324" s="3">
        <v>125.796875</v>
      </c>
      <c r="E324" s="3">
        <v>106.80299995623406</v>
      </c>
    </row>
    <row r="325" spans="1:5" x14ac:dyDescent="0.25">
      <c r="A325" s="3" t="s">
        <v>324</v>
      </c>
      <c r="B325" s="3">
        <v>3073</v>
      </c>
      <c r="C325" s="3">
        <v>1720.300048828125</v>
      </c>
      <c r="D325" s="3">
        <v>125.6953125</v>
      </c>
      <c r="E325" s="3">
        <v>107.46400081187856</v>
      </c>
    </row>
    <row r="326" spans="1:5" x14ac:dyDescent="0.25">
      <c r="A326" s="3" t="s">
        <v>325</v>
      </c>
      <c r="B326" s="3">
        <v>3128.75</v>
      </c>
      <c r="C326" s="3">
        <v>1729.599975585938</v>
      </c>
      <c r="D326" s="3">
        <v>125.609375</v>
      </c>
      <c r="E326" s="3">
        <v>107.41000363621268</v>
      </c>
    </row>
    <row r="327" spans="1:5" x14ac:dyDescent="0.25">
      <c r="A327" s="3" t="s">
        <v>326</v>
      </c>
      <c r="B327" s="3">
        <v>3118</v>
      </c>
      <c r="C327" s="3">
        <v>1729.199951171875</v>
      </c>
      <c r="D327" s="3">
        <v>125.640625</v>
      </c>
      <c r="E327" s="3">
        <v>106.8939932037302</v>
      </c>
    </row>
    <row r="328" spans="1:5" x14ac:dyDescent="0.25">
      <c r="A328" s="3" t="s">
        <v>327</v>
      </c>
      <c r="B328" s="3">
        <v>3109</v>
      </c>
      <c r="C328" s="3">
        <v>1724.800048828125</v>
      </c>
      <c r="D328" s="3">
        <v>125.6875</v>
      </c>
      <c r="E328" s="3">
        <v>107.00599616838383</v>
      </c>
    </row>
    <row r="329" spans="1:5" x14ac:dyDescent="0.25">
      <c r="A329" s="3" t="s">
        <v>328</v>
      </c>
      <c r="B329" s="3">
        <v>3110.75</v>
      </c>
      <c r="C329" s="3">
        <v>1756.699951171875</v>
      </c>
      <c r="D329" s="3">
        <v>125.6640625</v>
      </c>
      <c r="E329" s="3">
        <v>106.902996751518</v>
      </c>
    </row>
    <row r="330" spans="1:5" x14ac:dyDescent="0.25">
      <c r="A330" s="3" t="s">
        <v>329</v>
      </c>
      <c r="B330" s="3">
        <v>3118.5</v>
      </c>
      <c r="C330" s="3">
        <v>1772.099975585938</v>
      </c>
      <c r="D330" s="3">
        <v>125.71875</v>
      </c>
      <c r="E330" s="3">
        <v>106.43200373017896</v>
      </c>
    </row>
    <row r="331" spans="1:5" x14ac:dyDescent="0.25">
      <c r="A331" s="3" t="s">
        <v>330</v>
      </c>
      <c r="B331" s="3">
        <v>3049</v>
      </c>
      <c r="C331" s="3">
        <v>1765.800048828125</v>
      </c>
      <c r="D331" s="3">
        <v>125.7578125</v>
      </c>
      <c r="E331" s="3">
        <v>107.04399449458201</v>
      </c>
    </row>
    <row r="332" spans="1:5" x14ac:dyDescent="0.25">
      <c r="A332" s="3" t="s">
        <v>331</v>
      </c>
      <c r="B332" s="3">
        <v>3070.75</v>
      </c>
      <c r="C332" s="3">
        <v>1762.099975585938</v>
      </c>
      <c r="D332" s="3">
        <v>125.765625</v>
      </c>
      <c r="E332" s="3">
        <v>107.15499685393527</v>
      </c>
    </row>
    <row r="333" spans="1:5" x14ac:dyDescent="0.25">
      <c r="A333" s="3" t="s">
        <v>332</v>
      </c>
      <c r="B333" s="3">
        <v>3047.75</v>
      </c>
      <c r="C333" s="3">
        <v>1774.800048828125</v>
      </c>
      <c r="D333" s="3">
        <v>125.9921875</v>
      </c>
      <c r="E333" s="3">
        <v>107.58999717533401</v>
      </c>
    </row>
    <row r="334" spans="1:5" x14ac:dyDescent="0.25">
      <c r="A334" s="3" t="s">
        <v>333</v>
      </c>
      <c r="B334" s="3">
        <v>3090.25</v>
      </c>
      <c r="C334" s="3">
        <v>1793</v>
      </c>
      <c r="D334" s="3">
        <v>125.984375</v>
      </c>
      <c r="E334" s="3">
        <v>107.98899615179099</v>
      </c>
    </row>
    <row r="335" spans="1:5" x14ac:dyDescent="0.25">
      <c r="A335" s="3" t="s">
        <v>334</v>
      </c>
      <c r="B335" s="3">
        <v>3103</v>
      </c>
      <c r="C335" s="3">
        <v>1773.199951171875</v>
      </c>
      <c r="D335" s="3">
        <v>125.6015625</v>
      </c>
      <c r="E335" s="3">
        <v>107.36600111071536</v>
      </c>
    </row>
    <row r="336" spans="1:5" x14ac:dyDescent="0.25">
      <c r="A336" s="3" t="s">
        <v>335</v>
      </c>
      <c r="B336" s="3">
        <v>3129</v>
      </c>
      <c r="C336" s="3">
        <v>1784</v>
      </c>
      <c r="D336" s="3">
        <v>125.703125</v>
      </c>
      <c r="E336" s="3">
        <v>107.49699771989498</v>
      </c>
    </row>
    <row r="337" spans="1:5" x14ac:dyDescent="0.25">
      <c r="A337" s="3" t="s">
        <v>336</v>
      </c>
      <c r="B337" s="3">
        <v>3172</v>
      </c>
      <c r="C337" s="3">
        <v>1788.5</v>
      </c>
      <c r="D337" s="3">
        <v>125.640625</v>
      </c>
      <c r="E337" s="3">
        <v>107.35900183714023</v>
      </c>
    </row>
    <row r="338" spans="1:5" x14ac:dyDescent="0.25">
      <c r="A338" s="3" t="s">
        <v>337</v>
      </c>
      <c r="B338" s="3">
        <v>3136.5</v>
      </c>
      <c r="C338" s="3">
        <v>1804.199951171875</v>
      </c>
      <c r="D338" s="3">
        <v>125.6953125</v>
      </c>
      <c r="E338" s="3">
        <v>107.5779996781903</v>
      </c>
    </row>
    <row r="339" spans="1:5" x14ac:dyDescent="0.25">
      <c r="A339" s="3" t="s">
        <v>338</v>
      </c>
      <c r="B339" s="3">
        <v>3163.5</v>
      </c>
      <c r="C339" s="3">
        <v>1815.5</v>
      </c>
      <c r="D339" s="3">
        <v>125.7265625</v>
      </c>
      <c r="E339" s="3">
        <v>107.28299185692161</v>
      </c>
    </row>
    <row r="340" spans="1:5" x14ac:dyDescent="0.25">
      <c r="A340" s="3" t="s">
        <v>339</v>
      </c>
      <c r="B340" s="3">
        <v>3141</v>
      </c>
      <c r="C340" s="3">
        <v>1799.199951171875</v>
      </c>
      <c r="D340" s="3">
        <v>125.8125</v>
      </c>
      <c r="E340" s="3">
        <v>107.23599809285754</v>
      </c>
    </row>
    <row r="341" spans="1:5" x14ac:dyDescent="0.25">
      <c r="A341" s="3" t="s">
        <v>340</v>
      </c>
      <c r="B341" s="3">
        <v>3148.25</v>
      </c>
      <c r="C341" s="3">
        <v>1811</v>
      </c>
      <c r="D341" s="3">
        <v>125.6953125</v>
      </c>
      <c r="E341" s="3">
        <v>107.27600340168678</v>
      </c>
    </row>
    <row r="342" spans="1:5" x14ac:dyDescent="0.25">
      <c r="A342" s="3" t="s">
        <v>341</v>
      </c>
      <c r="B342" s="3">
        <v>3183.5</v>
      </c>
      <c r="C342" s="3">
        <v>1810.599975585938</v>
      </c>
      <c r="D342" s="3">
        <v>125.7734375</v>
      </c>
      <c r="E342" s="3">
        <v>107.24500579052531</v>
      </c>
    </row>
    <row r="343" spans="1:5" x14ac:dyDescent="0.25">
      <c r="A343" s="3" t="s">
        <v>342</v>
      </c>
      <c r="B343" s="3">
        <v>3219.5</v>
      </c>
      <c r="C343" s="3">
        <v>1811.400024414062</v>
      </c>
      <c r="D343" s="3">
        <v>125.7578125</v>
      </c>
      <c r="E343" s="3">
        <v>106.91699463922322</v>
      </c>
    </row>
    <row r="344" spans="1:5" x14ac:dyDescent="0.25">
      <c r="A344" s="3" t="s">
        <v>343</v>
      </c>
      <c r="B344" s="3">
        <v>3194.5</v>
      </c>
      <c r="C344" s="3">
        <v>1798.699951171875</v>
      </c>
      <c r="D344" s="3">
        <v>125.8046875</v>
      </c>
      <c r="E344" s="3">
        <v>107.27799694793649</v>
      </c>
    </row>
    <row r="345" spans="1:5" x14ac:dyDescent="0.25">
      <c r="A345" s="3" t="s">
        <v>344</v>
      </c>
      <c r="B345" s="3">
        <v>3245.25</v>
      </c>
      <c r="C345" s="3">
        <v>1815.900024414062</v>
      </c>
      <c r="D345" s="3">
        <v>125.7421875</v>
      </c>
      <c r="E345" s="3">
        <v>107.19600120679407</v>
      </c>
    </row>
    <row r="346" spans="1:5" x14ac:dyDescent="0.25">
      <c r="A346" s="3" t="s">
        <v>345</v>
      </c>
      <c r="B346" s="3">
        <v>3251.25</v>
      </c>
      <c r="C346" s="3">
        <v>1842.400024414062</v>
      </c>
      <c r="D346" s="3">
        <v>125.8203125</v>
      </c>
      <c r="E346" s="3">
        <v>106.83199932024981</v>
      </c>
    </row>
    <row r="347" spans="1:5" x14ac:dyDescent="0.25">
      <c r="A347" s="3" t="s">
        <v>346</v>
      </c>
      <c r="B347" s="3">
        <v>3265.5</v>
      </c>
      <c r="C347" s="3">
        <v>1864.099975585938</v>
      </c>
      <c r="D347" s="3">
        <v>125.8125</v>
      </c>
      <c r="E347" s="3">
        <v>107.17500836445549</v>
      </c>
    </row>
    <row r="348" spans="1:5" x14ac:dyDescent="0.25">
      <c r="A348" s="3" t="s">
        <v>347</v>
      </c>
      <c r="B348" s="3">
        <v>3227.5</v>
      </c>
      <c r="C348" s="3">
        <v>1889.099975585938</v>
      </c>
      <c r="D348" s="3">
        <v>125.8203125</v>
      </c>
      <c r="E348" s="3">
        <v>106.8379945567182</v>
      </c>
    </row>
    <row r="349" spans="1:5" x14ac:dyDescent="0.25">
      <c r="A349" s="3" t="s">
        <v>348</v>
      </c>
      <c r="B349" s="3">
        <v>3232.25</v>
      </c>
      <c r="C349" s="3">
        <v>1931</v>
      </c>
      <c r="D349" s="3">
        <v>125.7421875</v>
      </c>
      <c r="E349" s="3">
        <v>105.26100457652355</v>
      </c>
    </row>
    <row r="350" spans="1:5" x14ac:dyDescent="0.25">
      <c r="A350" s="3" t="s">
        <v>349</v>
      </c>
      <c r="B350" s="3">
        <v>3213</v>
      </c>
      <c r="C350" s="3">
        <v>1944.699951171875</v>
      </c>
      <c r="D350" s="3">
        <v>125.875</v>
      </c>
      <c r="E350" s="3">
        <v>105.10700331705056</v>
      </c>
    </row>
    <row r="351" spans="1:5" x14ac:dyDescent="0.25">
      <c r="A351" s="3" t="s">
        <v>350</v>
      </c>
      <c r="B351" s="3">
        <v>3252.5</v>
      </c>
      <c r="C351" s="3">
        <v>1953.5</v>
      </c>
      <c r="D351" s="3">
        <v>125.9453125</v>
      </c>
      <c r="E351" s="3">
        <v>105.03200030284661</v>
      </c>
    </row>
    <row r="352" spans="1:5" x14ac:dyDescent="0.25">
      <c r="A352" s="3" t="s">
        <v>351</v>
      </c>
      <c r="B352" s="3">
        <v>3248.75</v>
      </c>
      <c r="C352" s="3">
        <v>1942.300048828125</v>
      </c>
      <c r="D352" s="3">
        <v>126.046875</v>
      </c>
      <c r="E352" s="3">
        <v>104.68300224654602</v>
      </c>
    </row>
    <row r="353" spans="1:5" x14ac:dyDescent="0.25">
      <c r="A353" s="3" t="s">
        <v>352</v>
      </c>
      <c r="B353" s="3">
        <v>3288.5</v>
      </c>
      <c r="C353" s="3">
        <v>1966</v>
      </c>
      <c r="D353" s="3">
        <v>126.078125</v>
      </c>
      <c r="E353" s="3">
        <v>106.02999770706842</v>
      </c>
    </row>
    <row r="354" spans="1:5" x14ac:dyDescent="0.25">
      <c r="A354" s="3" t="s">
        <v>353</v>
      </c>
      <c r="B354" s="3">
        <v>3300</v>
      </c>
      <c r="C354" s="3">
        <v>2001.199951171875</v>
      </c>
      <c r="D354" s="3">
        <v>126.2109375</v>
      </c>
      <c r="E354" s="3">
        <v>105.61399838019598</v>
      </c>
    </row>
    <row r="355" spans="1:5" x14ac:dyDescent="0.25">
      <c r="A355" s="3" t="s">
        <v>354</v>
      </c>
      <c r="B355" s="3">
        <v>3316</v>
      </c>
      <c r="C355" s="3">
        <v>2031.099975585938</v>
      </c>
      <c r="D355" s="3">
        <v>126.09375</v>
      </c>
      <c r="E355" s="3">
        <v>105.55300255973511</v>
      </c>
    </row>
    <row r="356" spans="1:5" x14ac:dyDescent="0.25">
      <c r="A356" s="3" t="s">
        <v>355</v>
      </c>
      <c r="B356" s="3">
        <v>3344.25</v>
      </c>
      <c r="C356" s="3">
        <v>2051.5</v>
      </c>
      <c r="D356" s="3">
        <v>126.125</v>
      </c>
      <c r="E356" s="3">
        <v>105.58100516635514</v>
      </c>
    </row>
    <row r="357" spans="1:5" x14ac:dyDescent="0.25">
      <c r="A357" s="3" t="s">
        <v>356</v>
      </c>
      <c r="B357" s="3">
        <v>3352.75</v>
      </c>
      <c r="C357" s="3">
        <v>2024.400024414062</v>
      </c>
      <c r="D357" s="3">
        <v>126.015625</v>
      </c>
      <c r="E357" s="3">
        <v>105.99199380478865</v>
      </c>
    </row>
    <row r="358" spans="1:5" x14ac:dyDescent="0.25">
      <c r="A358" s="3" t="s">
        <v>357</v>
      </c>
      <c r="B358" s="3">
        <v>3330</v>
      </c>
      <c r="C358" s="3">
        <v>1932.599975585938</v>
      </c>
      <c r="D358" s="3">
        <v>125.7265625</v>
      </c>
      <c r="E358" s="3">
        <v>106.52100243102868</v>
      </c>
    </row>
    <row r="359" spans="1:5" x14ac:dyDescent="0.25">
      <c r="A359" s="3" t="s">
        <v>358</v>
      </c>
      <c r="B359" s="3">
        <v>3370</v>
      </c>
      <c r="C359" s="3">
        <v>1934.900024414062</v>
      </c>
      <c r="D359" s="3">
        <v>125.7265625</v>
      </c>
      <c r="E359" s="3">
        <v>106.82199812728047</v>
      </c>
    </row>
    <row r="360" spans="1:5" x14ac:dyDescent="0.25">
      <c r="A360" s="3" t="s">
        <v>359</v>
      </c>
      <c r="B360" s="3">
        <v>3367.75</v>
      </c>
      <c r="C360" s="3">
        <v>1956.699951171875</v>
      </c>
      <c r="D360" s="3">
        <v>125.6171875</v>
      </c>
      <c r="E360" s="3">
        <v>106.9860050777763</v>
      </c>
    </row>
    <row r="361" spans="1:5" x14ac:dyDescent="0.25">
      <c r="A361" s="3" t="s">
        <v>360</v>
      </c>
      <c r="B361" s="3">
        <v>3379.75</v>
      </c>
      <c r="C361" s="3">
        <v>1985</v>
      </c>
      <c r="D361" s="3">
        <v>125.7890625</v>
      </c>
      <c r="E361" s="3">
        <v>105.99500716526768</v>
      </c>
    </row>
    <row r="362" spans="1:5" x14ac:dyDescent="0.25">
      <c r="A362" s="3" t="s">
        <v>361</v>
      </c>
      <c r="B362" s="3">
        <v>3387</v>
      </c>
      <c r="C362" s="3">
        <v>1999.400024414062</v>
      </c>
      <c r="D362" s="3">
        <v>125.8203125</v>
      </c>
      <c r="E362" s="3">
        <v>105.22400354437322</v>
      </c>
    </row>
    <row r="363" spans="1:5" x14ac:dyDescent="0.25">
      <c r="A363" s="3" t="s">
        <v>362</v>
      </c>
      <c r="B363" s="3">
        <v>3372.75</v>
      </c>
      <c r="C363" s="3">
        <v>1958.699951171875</v>
      </c>
      <c r="D363" s="3">
        <v>125.8359375</v>
      </c>
      <c r="E363" s="3">
        <v>106.07900023868574</v>
      </c>
    </row>
    <row r="364" spans="1:5" x14ac:dyDescent="0.25">
      <c r="A364" s="3" t="s">
        <v>363</v>
      </c>
      <c r="B364" s="3">
        <v>3380.75</v>
      </c>
      <c r="C364" s="3">
        <v>1933.800048828125</v>
      </c>
      <c r="D364" s="3">
        <v>125.875</v>
      </c>
      <c r="E364" s="3">
        <v>105.66499822127182</v>
      </c>
    </row>
    <row r="365" spans="1:5" x14ac:dyDescent="0.25">
      <c r="A365" s="3" t="s">
        <v>364</v>
      </c>
      <c r="B365" s="3">
        <v>3427.5</v>
      </c>
      <c r="C365" s="3">
        <v>1927.699951171875</v>
      </c>
      <c r="D365" s="3">
        <v>125.7890625</v>
      </c>
      <c r="E365" s="3">
        <v>105.99299823924423</v>
      </c>
    </row>
    <row r="366" spans="1:5" x14ac:dyDescent="0.25">
      <c r="A366" s="3" t="s">
        <v>365</v>
      </c>
      <c r="B366" s="3">
        <v>3443</v>
      </c>
      <c r="C366" s="3">
        <v>1911.800048828125</v>
      </c>
      <c r="D366" s="3">
        <v>125.75</v>
      </c>
      <c r="E366" s="3">
        <v>106.40500307003687</v>
      </c>
    </row>
    <row r="367" spans="1:5" x14ac:dyDescent="0.25">
      <c r="A367" s="3" t="s">
        <v>366</v>
      </c>
      <c r="B367" s="3">
        <v>3480.25</v>
      </c>
      <c r="C367" s="3">
        <v>1940.699951171875</v>
      </c>
      <c r="D367" s="3">
        <v>125.75</v>
      </c>
      <c r="E367" s="3">
        <v>105.85600614546239</v>
      </c>
    </row>
    <row r="368" spans="1:5" x14ac:dyDescent="0.25">
      <c r="A368" s="3" t="s">
        <v>367</v>
      </c>
      <c r="B368" s="3">
        <v>3485.25</v>
      </c>
      <c r="C368" s="3">
        <v>1921.599975585938</v>
      </c>
      <c r="D368" s="3">
        <v>125.671875</v>
      </c>
      <c r="E368" s="3">
        <v>106.63700081337713</v>
      </c>
    </row>
    <row r="369" spans="1:5" x14ac:dyDescent="0.25">
      <c r="A369" s="3" t="s">
        <v>368</v>
      </c>
      <c r="B369" s="3">
        <v>3499</v>
      </c>
      <c r="C369" s="3">
        <v>1967.599975585938</v>
      </c>
      <c r="D369" s="3">
        <v>125.9140625</v>
      </c>
      <c r="E369" s="3">
        <v>106.00399594916034</v>
      </c>
    </row>
    <row r="370" spans="1:5" x14ac:dyDescent="0.25">
      <c r="A370" s="3" t="s">
        <v>369</v>
      </c>
      <c r="B370" s="3">
        <v>3527</v>
      </c>
      <c r="C370" s="3">
        <v>1968.199951171875</v>
      </c>
      <c r="D370" s="3">
        <v>125.9453125</v>
      </c>
      <c r="E370" s="3">
        <v>105.89600129709412</v>
      </c>
    </row>
    <row r="371" spans="1:5" x14ac:dyDescent="0.25">
      <c r="A371" s="3" t="s">
        <v>370</v>
      </c>
      <c r="B371" s="3">
        <v>3579.25</v>
      </c>
      <c r="C371" s="3">
        <v>1934.400024414062</v>
      </c>
      <c r="D371" s="3">
        <v>125.9375</v>
      </c>
      <c r="E371" s="3">
        <v>106.20799734752471</v>
      </c>
    </row>
    <row r="372" spans="1:5" x14ac:dyDescent="0.25">
      <c r="A372" s="3" t="s">
        <v>371</v>
      </c>
      <c r="B372" s="3">
        <v>3461.5</v>
      </c>
      <c r="C372" s="3">
        <v>1927.599975585938</v>
      </c>
      <c r="D372" s="3">
        <v>126.0234375</v>
      </c>
      <c r="E372" s="3">
        <v>106.08600130337339</v>
      </c>
    </row>
    <row r="373" spans="1:5" x14ac:dyDescent="0.25">
      <c r="A373" s="3" t="s">
        <v>372</v>
      </c>
      <c r="B373" s="3">
        <v>3335.5</v>
      </c>
      <c r="C373" s="3">
        <v>1933</v>
      </c>
      <c r="D373" s="3">
        <v>125.859375</v>
      </c>
      <c r="E373" s="3">
        <v>105.96799766774875</v>
      </c>
    </row>
    <row r="374" spans="1:5" x14ac:dyDescent="0.25">
      <c r="A374" s="3" t="s">
        <v>373</v>
      </c>
      <c r="B374" s="3">
        <v>3400.25</v>
      </c>
      <c r="C374" s="3">
        <v>1944.699951171875</v>
      </c>
      <c r="D374" s="3">
        <v>125.84375</v>
      </c>
      <c r="E374" s="3">
        <v>106.23099875311807</v>
      </c>
    </row>
    <row r="375" spans="1:5" x14ac:dyDescent="0.25">
      <c r="A375" s="3" t="s">
        <v>374</v>
      </c>
      <c r="B375" s="3">
        <v>3340.5</v>
      </c>
      <c r="C375" s="3">
        <v>1954.199951171875</v>
      </c>
      <c r="D375" s="3">
        <v>125.8984375</v>
      </c>
      <c r="E375" s="3">
        <v>106.14299792417808</v>
      </c>
    </row>
    <row r="376" spans="1:5" x14ac:dyDescent="0.25">
      <c r="A376" s="3" t="s">
        <v>375</v>
      </c>
      <c r="B376" s="3">
        <v>3382.5</v>
      </c>
      <c r="C376" s="3">
        <v>1953.099975585938</v>
      </c>
      <c r="D376" s="3">
        <v>125.921875</v>
      </c>
      <c r="E376" s="3">
        <v>105.71499610759098</v>
      </c>
    </row>
    <row r="377" spans="1:5" x14ac:dyDescent="0.25">
      <c r="A377" s="3" t="s">
        <v>376</v>
      </c>
      <c r="B377" s="3">
        <v>3405.25</v>
      </c>
      <c r="C377" s="3">
        <v>1956.300048828125</v>
      </c>
      <c r="D377" s="3">
        <v>125.890625</v>
      </c>
      <c r="E377" s="3">
        <v>105.38099570905928</v>
      </c>
    </row>
    <row r="378" spans="1:5" x14ac:dyDescent="0.25">
      <c r="A378" s="3" t="s">
        <v>377</v>
      </c>
      <c r="B378" s="3">
        <v>3389.5</v>
      </c>
      <c r="C378" s="3">
        <v>1960.199951171875</v>
      </c>
      <c r="D378" s="3">
        <v>125.875</v>
      </c>
      <c r="E378" s="3">
        <v>105.06199893973412</v>
      </c>
    </row>
    <row r="379" spans="1:5" x14ac:dyDescent="0.25">
      <c r="A379" s="3" t="s">
        <v>378</v>
      </c>
      <c r="B379" s="3">
        <v>3361.5</v>
      </c>
      <c r="C379" s="3">
        <v>1940</v>
      </c>
      <c r="D379" s="3">
        <v>125.890625</v>
      </c>
      <c r="E379" s="3">
        <v>104.69799690120821</v>
      </c>
    </row>
    <row r="380" spans="1:5" x14ac:dyDescent="0.25">
      <c r="A380" s="3" t="s">
        <v>379</v>
      </c>
      <c r="B380" s="3">
        <v>3275</v>
      </c>
      <c r="C380" s="3">
        <v>1901.199951171875</v>
      </c>
      <c r="D380" s="3">
        <v>125.890625</v>
      </c>
      <c r="E380" s="3">
        <v>104.69000398093169</v>
      </c>
    </row>
    <row r="381" spans="1:5" x14ac:dyDescent="0.25">
      <c r="A381" s="3" t="s">
        <v>380</v>
      </c>
      <c r="B381" s="3">
        <v>3299.25</v>
      </c>
      <c r="C381" s="3">
        <v>1898.599975585938</v>
      </c>
      <c r="D381" s="3">
        <v>125.9453125</v>
      </c>
      <c r="E381" s="3">
        <v>105.03399351430326</v>
      </c>
    </row>
    <row r="382" spans="1:5" x14ac:dyDescent="0.25">
      <c r="A382" s="3" t="s">
        <v>381</v>
      </c>
      <c r="B382" s="3">
        <v>3231.25</v>
      </c>
      <c r="C382" s="3">
        <v>1859.900024414062</v>
      </c>
      <c r="D382" s="3">
        <v>125.890625</v>
      </c>
      <c r="E382" s="3">
        <v>105.30400052331215</v>
      </c>
    </row>
    <row r="383" spans="1:5" x14ac:dyDescent="0.25">
      <c r="A383" s="3" t="s">
        <v>382</v>
      </c>
      <c r="B383" s="3">
        <v>3238</v>
      </c>
      <c r="C383" s="3">
        <v>1868.300048828125</v>
      </c>
      <c r="D383" s="3">
        <v>125.90625</v>
      </c>
      <c r="E383" s="3">
        <v>105.43500077867839</v>
      </c>
    </row>
    <row r="384" spans="1:5" x14ac:dyDescent="0.25">
      <c r="A384" s="3" t="s">
        <v>383</v>
      </c>
      <c r="B384" s="3">
        <v>3346</v>
      </c>
      <c r="C384" s="3">
        <v>1872.800048828125</v>
      </c>
      <c r="D384" s="3">
        <v>125.9453125</v>
      </c>
      <c r="E384" s="3">
        <v>105.43300267131704</v>
      </c>
    </row>
    <row r="385" spans="1:5" x14ac:dyDescent="0.25">
      <c r="A385" s="3" t="s">
        <v>384</v>
      </c>
      <c r="B385" s="3">
        <v>3333.75</v>
      </c>
      <c r="C385" s="3">
        <v>1894.300048828125</v>
      </c>
      <c r="D385" s="3">
        <v>126.0078125</v>
      </c>
      <c r="E385" s="3">
        <v>105.66399999370194</v>
      </c>
    </row>
    <row r="386" spans="1:5" x14ac:dyDescent="0.25">
      <c r="A386" s="3" t="s">
        <v>385</v>
      </c>
      <c r="B386" s="3">
        <v>3352</v>
      </c>
      <c r="C386" s="3">
        <v>1887.5</v>
      </c>
      <c r="D386" s="3">
        <v>125.921875</v>
      </c>
      <c r="E386" s="3">
        <v>105.45099872063271</v>
      </c>
    </row>
    <row r="387" spans="1:5" x14ac:dyDescent="0.25">
      <c r="A387" s="3" t="s">
        <v>386</v>
      </c>
      <c r="B387" s="3">
        <v>3367.75</v>
      </c>
      <c r="C387" s="3">
        <v>1908.400024414062</v>
      </c>
      <c r="D387" s="3">
        <v>126.0234375</v>
      </c>
      <c r="E387" s="3">
        <v>105.54300078212997</v>
      </c>
    </row>
    <row r="388" spans="1:5" x14ac:dyDescent="0.25">
      <c r="A388" s="3" t="s">
        <v>387</v>
      </c>
      <c r="B388" s="3">
        <v>3393</v>
      </c>
      <c r="C388" s="3">
        <v>1912.5</v>
      </c>
      <c r="D388" s="3">
        <v>125.7578125</v>
      </c>
      <c r="E388" s="3">
        <v>105.70700325673575</v>
      </c>
    </row>
    <row r="389" spans="1:5" x14ac:dyDescent="0.25">
      <c r="A389" s="3" t="s">
        <v>388</v>
      </c>
      <c r="B389" s="3">
        <v>3353.25</v>
      </c>
      <c r="C389" s="3">
        <v>1901.099975585938</v>
      </c>
      <c r="D389" s="3">
        <v>125.7890625</v>
      </c>
      <c r="E389" s="3">
        <v>105.63999622201933</v>
      </c>
    </row>
    <row r="390" spans="1:5" x14ac:dyDescent="0.25">
      <c r="A390" s="3" t="s">
        <v>389</v>
      </c>
      <c r="B390" s="3">
        <v>3406.75</v>
      </c>
      <c r="C390" s="3">
        <v>1883.599975585938</v>
      </c>
      <c r="D390" s="3">
        <v>125.6640625</v>
      </c>
      <c r="E390" s="3">
        <v>105.96499630020213</v>
      </c>
    </row>
    <row r="391" spans="1:5" x14ac:dyDescent="0.25">
      <c r="A391" s="3" t="s">
        <v>390</v>
      </c>
      <c r="B391" s="3">
        <v>3437.5</v>
      </c>
      <c r="C391" s="3">
        <v>1888.599975585938</v>
      </c>
      <c r="D391" s="3">
        <v>125.765625</v>
      </c>
      <c r="E391" s="3">
        <v>106.01800014218122</v>
      </c>
    </row>
    <row r="392" spans="1:5" x14ac:dyDescent="0.25">
      <c r="A392" s="3" t="s">
        <v>391</v>
      </c>
      <c r="B392" s="3">
        <v>3532.75</v>
      </c>
      <c r="C392" s="3">
        <v>1922.5</v>
      </c>
      <c r="D392" s="3">
        <v>125.7265625</v>
      </c>
      <c r="E392" s="3">
        <v>105.3390012933128</v>
      </c>
    </row>
    <row r="393" spans="1:5" x14ac:dyDescent="0.25">
      <c r="A393" s="3" t="s">
        <v>392</v>
      </c>
      <c r="B393" s="3">
        <v>3504.75</v>
      </c>
      <c r="C393" s="3">
        <v>1888.5</v>
      </c>
      <c r="D393" s="3">
        <v>125.890625</v>
      </c>
      <c r="E393" s="3">
        <v>105.47000582090816</v>
      </c>
    </row>
    <row r="394" spans="1:5" x14ac:dyDescent="0.25">
      <c r="A394" s="3" t="s">
        <v>393</v>
      </c>
      <c r="B394" s="3">
        <v>3481</v>
      </c>
      <c r="C394" s="3">
        <v>1901.300048828125</v>
      </c>
      <c r="D394" s="3">
        <v>125.890625</v>
      </c>
      <c r="E394" s="3">
        <v>105.1390008394538</v>
      </c>
    </row>
    <row r="395" spans="1:5" x14ac:dyDescent="0.25">
      <c r="A395" s="3" t="s">
        <v>394</v>
      </c>
      <c r="B395" s="3">
        <v>3475.5</v>
      </c>
      <c r="C395" s="3">
        <v>1903.199951171875</v>
      </c>
      <c r="D395" s="3">
        <v>125.84375</v>
      </c>
      <c r="E395" s="3">
        <v>105.36000465500972</v>
      </c>
    </row>
    <row r="396" spans="1:5" x14ac:dyDescent="0.25">
      <c r="A396" s="3" t="s">
        <v>395</v>
      </c>
      <c r="B396" s="3">
        <v>3422.75</v>
      </c>
      <c r="C396" s="3">
        <v>1906.400024414062</v>
      </c>
      <c r="D396" s="3">
        <v>125.7578125</v>
      </c>
      <c r="E396" s="3">
        <v>105.47000582090816</v>
      </c>
    </row>
    <row r="397" spans="1:5" x14ac:dyDescent="0.25">
      <c r="A397" s="3" t="s">
        <v>396</v>
      </c>
      <c r="B397" s="3">
        <v>3432.25</v>
      </c>
      <c r="C397" s="3">
        <v>1910.400024414062</v>
      </c>
      <c r="D397" s="3">
        <v>125.71875</v>
      </c>
      <c r="E397" s="3">
        <v>105.47699925745592</v>
      </c>
    </row>
    <row r="398" spans="1:5" x14ac:dyDescent="0.25">
      <c r="A398" s="3" t="s">
        <v>397</v>
      </c>
      <c r="B398" s="3">
        <v>3432.5</v>
      </c>
      <c r="C398" s="3">
        <v>1924.599975585938</v>
      </c>
      <c r="D398" s="3">
        <v>125.671875</v>
      </c>
      <c r="E398" s="3">
        <v>104.67600144865865</v>
      </c>
    </row>
    <row r="399" spans="1:5" x14ac:dyDescent="0.25">
      <c r="A399" s="3" t="s">
        <v>398</v>
      </c>
      <c r="B399" s="3">
        <v>3449.25</v>
      </c>
      <c r="C399" s="3">
        <v>1901.099975585938</v>
      </c>
      <c r="D399" s="3">
        <v>125.5703125</v>
      </c>
      <c r="E399" s="3">
        <v>104.9209931821111</v>
      </c>
    </row>
    <row r="400" spans="1:5" x14ac:dyDescent="0.25">
      <c r="A400" s="3" t="s">
        <v>399</v>
      </c>
      <c r="B400" s="3">
        <v>3393.5</v>
      </c>
      <c r="C400" s="3">
        <v>1902.699951171875</v>
      </c>
      <c r="D400" s="3">
        <v>125.6796875</v>
      </c>
      <c r="E400" s="3">
        <v>104.68300224654602</v>
      </c>
    </row>
    <row r="401" spans="1:5" x14ac:dyDescent="0.25">
      <c r="A401" s="3" t="s">
        <v>400</v>
      </c>
      <c r="B401" s="3">
        <v>3383</v>
      </c>
      <c r="C401" s="3">
        <v>1908.800048828125</v>
      </c>
      <c r="D401" s="3">
        <v>125.7578125</v>
      </c>
      <c r="E401" s="3">
        <v>104.83199601347366</v>
      </c>
    </row>
    <row r="402" spans="1:5" x14ac:dyDescent="0.25">
      <c r="A402" s="3" t="s">
        <v>401</v>
      </c>
      <c r="B402" s="3">
        <v>3263.5</v>
      </c>
      <c r="C402" s="3">
        <v>1876.199951171875</v>
      </c>
      <c r="D402" s="3">
        <v>125.765625</v>
      </c>
      <c r="E402" s="3">
        <v>104.54499616819589</v>
      </c>
    </row>
    <row r="403" spans="1:5" x14ac:dyDescent="0.25">
      <c r="A403" s="3" t="s">
        <v>402</v>
      </c>
      <c r="B403" s="3">
        <v>3302.25</v>
      </c>
      <c r="C403" s="3">
        <v>1865.599975585938</v>
      </c>
      <c r="D403" s="3">
        <v>125.6484375</v>
      </c>
      <c r="E403" s="3">
        <v>104.31499901294671</v>
      </c>
    </row>
    <row r="404" spans="1:5" x14ac:dyDescent="0.25">
      <c r="A404" s="3" t="s">
        <v>403</v>
      </c>
      <c r="B404" s="3">
        <v>3264.75</v>
      </c>
      <c r="C404" s="3">
        <v>1877.400024414062</v>
      </c>
      <c r="D404" s="3">
        <v>125.6015625</v>
      </c>
      <c r="E404" s="3">
        <v>104.55400539098676</v>
      </c>
    </row>
    <row r="405" spans="1:5" x14ac:dyDescent="0.25">
      <c r="A405" s="3" t="s">
        <v>404</v>
      </c>
      <c r="B405" s="3">
        <v>3300.5</v>
      </c>
      <c r="C405" s="3">
        <v>1890.400024414062</v>
      </c>
      <c r="D405" s="3">
        <v>125.6015625</v>
      </c>
      <c r="E405" s="3">
        <v>104.58000341086809</v>
      </c>
    </row>
    <row r="406" spans="1:5" x14ac:dyDescent="0.25">
      <c r="A406" s="3" t="s">
        <v>405</v>
      </c>
      <c r="B406" s="3">
        <v>3361.5</v>
      </c>
      <c r="C406" s="3">
        <v>1908.5</v>
      </c>
      <c r="D406" s="3">
        <v>125.5390625</v>
      </c>
      <c r="E406" s="3">
        <v>104.72499606455342</v>
      </c>
    </row>
    <row r="407" spans="1:5" x14ac:dyDescent="0.25">
      <c r="A407" s="3" t="s">
        <v>406</v>
      </c>
      <c r="B407" s="3">
        <v>3435</v>
      </c>
      <c r="C407" s="3">
        <v>1894.599975585938</v>
      </c>
      <c r="D407" s="3">
        <v>125.859375</v>
      </c>
      <c r="E407" s="3">
        <v>104.54599372320061</v>
      </c>
    </row>
    <row r="408" spans="1:5" x14ac:dyDescent="0.25">
      <c r="A408" s="3" t="s">
        <v>407</v>
      </c>
      <c r="B408" s="3">
        <v>3504.75</v>
      </c>
      <c r="C408" s="3">
        <v>1945.300048828125</v>
      </c>
      <c r="D408" s="3">
        <v>125.7890625</v>
      </c>
      <c r="E408" s="3">
        <v>104.43800196884762</v>
      </c>
    </row>
    <row r="409" spans="1:5" x14ac:dyDescent="0.25">
      <c r="A409" s="3" t="s">
        <v>408</v>
      </c>
      <c r="B409" s="3">
        <v>3500.75</v>
      </c>
      <c r="C409" s="3">
        <v>1950.300048828125</v>
      </c>
      <c r="D409" s="3">
        <v>125.65625</v>
      </c>
      <c r="E409" s="3">
        <v>103.60299204824699</v>
      </c>
    </row>
    <row r="410" spans="1:5" x14ac:dyDescent="0.25">
      <c r="A410" s="3" t="s">
        <v>409</v>
      </c>
      <c r="B410" s="3">
        <v>3544</v>
      </c>
      <c r="C410" s="3">
        <v>1853.199951171875</v>
      </c>
      <c r="D410" s="3">
        <v>125.2734375</v>
      </c>
      <c r="E410" s="3">
        <v>103.25299402306057</v>
      </c>
    </row>
    <row r="411" spans="1:5" x14ac:dyDescent="0.25">
      <c r="A411" s="3" t="s">
        <v>410</v>
      </c>
      <c r="B411" s="3">
        <v>3541</v>
      </c>
      <c r="C411" s="3">
        <v>1875.400024414062</v>
      </c>
      <c r="D411" s="3">
        <v>125.2109375</v>
      </c>
      <c r="E411" s="3">
        <v>105.13700364063209</v>
      </c>
    </row>
    <row r="412" spans="1:5" x14ac:dyDescent="0.25">
      <c r="A412" s="3" t="s">
        <v>411</v>
      </c>
      <c r="B412" s="3">
        <v>3568</v>
      </c>
      <c r="C412" s="3">
        <v>1860.699951171875</v>
      </c>
      <c r="D412" s="3">
        <v>125.25</v>
      </c>
      <c r="E412" s="3">
        <v>105.26000364871447</v>
      </c>
    </row>
    <row r="413" spans="1:5" x14ac:dyDescent="0.25">
      <c r="A413" s="3" t="s">
        <v>412</v>
      </c>
      <c r="B413" s="3">
        <v>3532.5</v>
      </c>
      <c r="C413" s="3">
        <v>1872.599975585938</v>
      </c>
      <c r="D413" s="3">
        <v>125.5</v>
      </c>
      <c r="E413" s="3">
        <v>105.41500241413239</v>
      </c>
    </row>
    <row r="414" spans="1:5" x14ac:dyDescent="0.25">
      <c r="A414" s="3" t="s">
        <v>413</v>
      </c>
      <c r="B414" s="3">
        <v>3582</v>
      </c>
      <c r="C414" s="3">
        <v>1885.699951171875</v>
      </c>
      <c r="D414" s="3">
        <v>125.4765625</v>
      </c>
      <c r="E414" s="3">
        <v>105.08999873254869</v>
      </c>
    </row>
    <row r="415" spans="1:5" x14ac:dyDescent="0.25">
      <c r="A415" s="3" t="s">
        <v>414</v>
      </c>
      <c r="B415" s="3">
        <v>3623</v>
      </c>
      <c r="C415" s="3">
        <v>1887.300048828125</v>
      </c>
      <c r="D415" s="3">
        <v>125.453125</v>
      </c>
      <c r="E415" s="3">
        <v>104.67600144865865</v>
      </c>
    </row>
    <row r="416" spans="1:5" x14ac:dyDescent="0.25">
      <c r="A416" s="3" t="s">
        <v>415</v>
      </c>
      <c r="B416" s="3">
        <v>3606.75</v>
      </c>
      <c r="C416" s="3">
        <v>1884.5</v>
      </c>
      <c r="D416" s="3">
        <v>125.546875</v>
      </c>
      <c r="E416" s="3">
        <v>104.54099596028122</v>
      </c>
    </row>
    <row r="417" spans="1:5" x14ac:dyDescent="0.25">
      <c r="A417" s="3" t="s">
        <v>416</v>
      </c>
      <c r="B417" s="3">
        <v>3565</v>
      </c>
      <c r="C417" s="3">
        <v>1873.5</v>
      </c>
      <c r="D417" s="3">
        <v>125.4921875</v>
      </c>
      <c r="E417" s="3">
        <v>104.18100339174208</v>
      </c>
    </row>
    <row r="418" spans="1:5" x14ac:dyDescent="0.25">
      <c r="A418" s="3" t="s">
        <v>417</v>
      </c>
      <c r="B418" s="3">
        <v>3580</v>
      </c>
      <c r="C418" s="3">
        <v>1861.099975585938</v>
      </c>
      <c r="D418" s="3">
        <v>125.5546875</v>
      </c>
      <c r="E418" s="3">
        <v>103.89399335750691</v>
      </c>
    </row>
    <row r="419" spans="1:5" x14ac:dyDescent="0.25">
      <c r="A419" s="3" t="s">
        <v>418</v>
      </c>
      <c r="B419" s="3">
        <v>3554.25</v>
      </c>
      <c r="C419" s="3">
        <v>1872.599975585938</v>
      </c>
      <c r="D419" s="3">
        <v>125.6015625</v>
      </c>
      <c r="E419" s="3">
        <v>103.82499753670598</v>
      </c>
    </row>
    <row r="420" spans="1:5" x14ac:dyDescent="0.25">
      <c r="A420" s="3" t="s">
        <v>419</v>
      </c>
      <c r="B420" s="3">
        <v>3576</v>
      </c>
      <c r="C420" s="3">
        <v>1837.800048828125</v>
      </c>
      <c r="D420" s="3">
        <v>125.5546875</v>
      </c>
      <c r="E420" s="3">
        <v>103.81699682092773</v>
      </c>
    </row>
    <row r="421" spans="1:5" x14ac:dyDescent="0.25">
      <c r="A421" s="3" t="s">
        <v>420</v>
      </c>
      <c r="B421" s="3">
        <v>3632.75</v>
      </c>
      <c r="C421" s="3">
        <v>1804.800048828125</v>
      </c>
      <c r="D421" s="3">
        <v>125.5546875</v>
      </c>
      <c r="E421" s="3">
        <v>104.52499818935527</v>
      </c>
    </row>
    <row r="422" spans="1:5" x14ac:dyDescent="0.25">
      <c r="A422" s="3" t="s">
        <v>421</v>
      </c>
      <c r="B422" s="3">
        <v>3627.25</v>
      </c>
      <c r="C422" s="3">
        <v>1805.699951171875</v>
      </c>
      <c r="D422" s="3">
        <v>125.5703125</v>
      </c>
      <c r="E422" s="3">
        <v>104.51300307394671</v>
      </c>
    </row>
    <row r="423" spans="1:5" x14ac:dyDescent="0.25">
      <c r="A423" s="3" t="s">
        <v>422</v>
      </c>
      <c r="B423" s="3">
        <v>3623.25</v>
      </c>
      <c r="C423" s="3">
        <v>1775.699951171875</v>
      </c>
      <c r="D423" s="3">
        <v>125.6953125</v>
      </c>
      <c r="E423" s="3">
        <v>104.08199600884309</v>
      </c>
    </row>
    <row r="424" spans="1:5" x14ac:dyDescent="0.25">
      <c r="A424" s="3" t="s">
        <v>423</v>
      </c>
      <c r="B424" s="3">
        <v>3660.5</v>
      </c>
      <c r="C424" s="3">
        <v>1814.099975585938</v>
      </c>
      <c r="D424" s="3">
        <v>125.390625</v>
      </c>
      <c r="E424" s="3">
        <v>104.29899941164717</v>
      </c>
    </row>
    <row r="425" spans="1:5" x14ac:dyDescent="0.25">
      <c r="A425" s="3" t="s">
        <v>424</v>
      </c>
      <c r="B425" s="3">
        <v>3667.25</v>
      </c>
      <c r="C425" s="3">
        <v>1825.699951171875</v>
      </c>
      <c r="D425" s="3">
        <v>125.4375</v>
      </c>
      <c r="E425" s="3">
        <v>104.30899985389343</v>
      </c>
    </row>
    <row r="426" spans="1:5" x14ac:dyDescent="0.25">
      <c r="A426" s="3" t="s">
        <v>425</v>
      </c>
      <c r="B426" s="3">
        <v>3664.5</v>
      </c>
      <c r="C426" s="3">
        <v>1836.800048828125</v>
      </c>
      <c r="D426" s="3">
        <v>125.5234375</v>
      </c>
      <c r="E426" s="3">
        <v>104.45799715599689</v>
      </c>
    </row>
    <row r="427" spans="1:5" x14ac:dyDescent="0.25">
      <c r="A427" s="3" t="s">
        <v>426</v>
      </c>
      <c r="B427" s="3">
        <v>3698</v>
      </c>
      <c r="C427" s="3">
        <v>1835.900024414062</v>
      </c>
      <c r="D427" s="3">
        <v>125.46875</v>
      </c>
      <c r="E427" s="3">
        <v>103.82299975188653</v>
      </c>
    </row>
    <row r="428" spans="1:5" x14ac:dyDescent="0.25">
      <c r="A428" s="3" t="s">
        <v>427</v>
      </c>
      <c r="B428" s="3">
        <v>3690.75</v>
      </c>
      <c r="C428" s="3">
        <v>1861.800048828125</v>
      </c>
      <c r="D428" s="3">
        <v>125.6015625</v>
      </c>
      <c r="E428" s="3">
        <v>104.19799817988122</v>
      </c>
    </row>
    <row r="429" spans="1:5" x14ac:dyDescent="0.25">
      <c r="A429" s="3" t="s">
        <v>428</v>
      </c>
      <c r="B429" s="3">
        <v>3702</v>
      </c>
      <c r="C429" s="3">
        <v>1870.800048828125</v>
      </c>
      <c r="D429" s="3">
        <v>125.6015625</v>
      </c>
      <c r="E429" s="3">
        <v>103.99800167347256</v>
      </c>
    </row>
    <row r="430" spans="1:5" x14ac:dyDescent="0.25">
      <c r="A430" s="3" t="s">
        <v>429</v>
      </c>
      <c r="B430" s="3">
        <v>3672.5</v>
      </c>
      <c r="C430" s="3">
        <v>1834.599975585938</v>
      </c>
      <c r="D430" s="3">
        <v>125.5234375</v>
      </c>
      <c r="E430" s="3">
        <v>104.13500072155558</v>
      </c>
    </row>
    <row r="431" spans="1:5" x14ac:dyDescent="0.25">
      <c r="A431" s="3" t="s">
        <v>430</v>
      </c>
      <c r="B431" s="3">
        <v>3668.5</v>
      </c>
      <c r="C431" s="3">
        <v>1833.599975585938</v>
      </c>
      <c r="D431" s="3">
        <v>125.65625</v>
      </c>
      <c r="E431" s="3">
        <v>104.27200678066966</v>
      </c>
    </row>
    <row r="432" spans="1:5" x14ac:dyDescent="0.25">
      <c r="A432" s="3" t="s">
        <v>431</v>
      </c>
      <c r="B432" s="3">
        <v>3661.25</v>
      </c>
      <c r="C432" s="3">
        <v>1839.800048828125</v>
      </c>
      <c r="D432" s="3">
        <v>125.78125</v>
      </c>
      <c r="E432" s="3">
        <v>104.18200412093296</v>
      </c>
    </row>
    <row r="433" spans="1:5" x14ac:dyDescent="0.25">
      <c r="A433" s="3" t="s">
        <v>432</v>
      </c>
      <c r="B433" s="3">
        <v>3646.5</v>
      </c>
      <c r="C433" s="3">
        <v>1828.699951171875</v>
      </c>
      <c r="D433" s="3">
        <v>125.78125</v>
      </c>
      <c r="E433" s="3">
        <v>103.93899849958859</v>
      </c>
    </row>
    <row r="434" spans="1:5" x14ac:dyDescent="0.25">
      <c r="A434" s="3" t="s">
        <v>433</v>
      </c>
      <c r="B434" s="3">
        <v>3694.5</v>
      </c>
      <c r="C434" s="3">
        <v>1852.300048828125</v>
      </c>
      <c r="D434" s="3">
        <v>125.7109375</v>
      </c>
      <c r="E434" s="3">
        <v>104.00999975977018</v>
      </c>
    </row>
    <row r="435" spans="1:5" x14ac:dyDescent="0.25">
      <c r="A435" s="3" t="s">
        <v>434</v>
      </c>
      <c r="B435" s="3">
        <v>3700.75</v>
      </c>
      <c r="C435" s="3">
        <v>1856.099975585938</v>
      </c>
      <c r="D435" s="3">
        <v>125.7421875</v>
      </c>
      <c r="E435" s="3">
        <v>103.63400024109868</v>
      </c>
    </row>
    <row r="436" spans="1:5" x14ac:dyDescent="0.25">
      <c r="A436" s="3" t="s">
        <v>435</v>
      </c>
      <c r="B436" s="3">
        <v>3721.25</v>
      </c>
      <c r="C436" s="3">
        <v>1887.199951171875</v>
      </c>
      <c r="D436" s="3">
        <v>125.703125</v>
      </c>
      <c r="E436" s="3">
        <v>103.47499620307717</v>
      </c>
    </row>
    <row r="437" spans="1:5" x14ac:dyDescent="0.25">
      <c r="A437" s="3" t="s">
        <v>436</v>
      </c>
      <c r="B437" s="3">
        <v>3726.25</v>
      </c>
      <c r="C437" s="3">
        <v>1885.699951171875</v>
      </c>
      <c r="D437" s="3">
        <v>125.6953125</v>
      </c>
      <c r="E437" s="3">
        <v>103.13099181217731</v>
      </c>
    </row>
    <row r="438" spans="1:5" x14ac:dyDescent="0.25">
      <c r="A438" s="3" t="s">
        <v>437</v>
      </c>
      <c r="B438" s="3">
        <v>3685.75</v>
      </c>
      <c r="C438" s="3">
        <v>1879.199951171875</v>
      </c>
      <c r="D438" s="3">
        <v>125.6796875</v>
      </c>
      <c r="E438" s="3">
        <v>103.45700034175998</v>
      </c>
    </row>
    <row r="439" spans="1:5" x14ac:dyDescent="0.25">
      <c r="A439" s="3" t="s">
        <v>438</v>
      </c>
      <c r="B439" s="3">
        <v>3677.25</v>
      </c>
      <c r="C439" s="3">
        <v>1866.599975585938</v>
      </c>
      <c r="D439" s="3">
        <v>125.765625</v>
      </c>
      <c r="E439" s="3">
        <v>103.33999564982224</v>
      </c>
    </row>
    <row r="440" spans="1:5" x14ac:dyDescent="0.25">
      <c r="A440" s="3" t="s">
        <v>439</v>
      </c>
      <c r="B440" s="3">
        <v>3681.5</v>
      </c>
      <c r="C440" s="3">
        <v>1874.699951171875</v>
      </c>
      <c r="D440" s="3">
        <v>125.734375</v>
      </c>
      <c r="E440" s="3">
        <v>103.53399272252939</v>
      </c>
    </row>
    <row r="441" spans="1:5" x14ac:dyDescent="0.25">
      <c r="A441" s="3" t="s">
        <v>440</v>
      </c>
      <c r="B441" s="3">
        <v>3727.5</v>
      </c>
      <c r="C441" s="3">
        <v>1877.199951171875</v>
      </c>
      <c r="D441" s="3">
        <v>125.78125</v>
      </c>
      <c r="E441" s="3">
        <v>103.53299442069823</v>
      </c>
    </row>
    <row r="442" spans="1:5" x14ac:dyDescent="0.25">
      <c r="A442" s="3" t="s">
        <v>441</v>
      </c>
      <c r="B442" s="3">
        <v>3720</v>
      </c>
      <c r="C442" s="3">
        <v>1879.699951171875</v>
      </c>
      <c r="D442" s="3">
        <v>125.7890625</v>
      </c>
      <c r="E442" s="3">
        <v>103.68900266305323</v>
      </c>
    </row>
    <row r="443" spans="1:5" x14ac:dyDescent="0.25">
      <c r="A443" s="3" t="s">
        <v>442</v>
      </c>
      <c r="B443" s="3">
        <v>3724.25</v>
      </c>
      <c r="C443" s="3">
        <v>1891</v>
      </c>
      <c r="D443" s="3">
        <v>125.8125</v>
      </c>
      <c r="E443" s="3">
        <v>103.55899647843685</v>
      </c>
    </row>
    <row r="444" spans="1:5" x14ac:dyDescent="0.25">
      <c r="A444" s="3" t="s">
        <v>443</v>
      </c>
      <c r="B444" s="3">
        <v>3748.75</v>
      </c>
      <c r="C444" s="3">
        <v>1893.099975585938</v>
      </c>
      <c r="D444" s="3">
        <v>125.859375</v>
      </c>
      <c r="E444" s="3">
        <v>103.12099808248705</v>
      </c>
    </row>
    <row r="445" spans="1:5" x14ac:dyDescent="0.25">
      <c r="A445" s="3" t="s">
        <v>444</v>
      </c>
      <c r="B445" s="3">
        <v>3692.25</v>
      </c>
      <c r="C445" s="3">
        <v>1944.699951171875</v>
      </c>
      <c r="D445" s="3">
        <v>126.203125</v>
      </c>
      <c r="E445" s="3">
        <v>103.23899603338094</v>
      </c>
    </row>
    <row r="446" spans="1:5" x14ac:dyDescent="0.25">
      <c r="A446" s="3" t="s">
        <v>445</v>
      </c>
      <c r="B446" s="3">
        <v>3718.25</v>
      </c>
      <c r="C446" s="3">
        <v>1952.699951171875</v>
      </c>
      <c r="D446" s="3">
        <v>126.078125</v>
      </c>
      <c r="E446" s="3">
        <v>103.12499930369086</v>
      </c>
    </row>
    <row r="447" spans="1:5" x14ac:dyDescent="0.25">
      <c r="A447" s="3" t="s">
        <v>446</v>
      </c>
      <c r="B447" s="3">
        <v>3740.5</v>
      </c>
      <c r="C447" s="3">
        <v>1906.900024414062</v>
      </c>
      <c r="D447" s="3">
        <v>125.7890625</v>
      </c>
      <c r="E447" s="3">
        <v>102.6779987702453</v>
      </c>
    </row>
    <row r="448" spans="1:5" x14ac:dyDescent="0.25">
      <c r="A448" s="3" t="s">
        <v>447</v>
      </c>
      <c r="B448" s="3">
        <v>3795.5</v>
      </c>
      <c r="C448" s="3">
        <v>1912.300048828125</v>
      </c>
      <c r="D448" s="3">
        <v>125.7109375</v>
      </c>
      <c r="E448" s="3">
        <v>103.02400412809173</v>
      </c>
    </row>
    <row r="449" spans="1:5" x14ac:dyDescent="0.25">
      <c r="A449" s="3" t="s">
        <v>448</v>
      </c>
      <c r="B449" s="3">
        <v>3817.5</v>
      </c>
      <c r="C449" s="3">
        <v>1834.099975585938</v>
      </c>
      <c r="D449" s="3">
        <v>125.59375</v>
      </c>
      <c r="E449" s="3">
        <v>103.79000225222396</v>
      </c>
    </row>
    <row r="450" spans="1:5" x14ac:dyDescent="0.25">
      <c r="A450" s="3" t="s">
        <v>449</v>
      </c>
      <c r="B450" s="3">
        <v>3792</v>
      </c>
      <c r="C450" s="3">
        <v>1849.599975585938</v>
      </c>
      <c r="D450" s="3">
        <v>125.515625</v>
      </c>
      <c r="E450" s="3">
        <v>104.09100633285296</v>
      </c>
    </row>
    <row r="451" spans="1:5" x14ac:dyDescent="0.25">
      <c r="A451" s="3" t="s">
        <v>450</v>
      </c>
      <c r="B451" s="3">
        <v>3794.5</v>
      </c>
      <c r="C451" s="3">
        <v>1842.900024414062</v>
      </c>
      <c r="D451" s="3">
        <v>125.484375</v>
      </c>
      <c r="E451" s="3">
        <v>104.12800233985524</v>
      </c>
    </row>
    <row r="452" spans="1:5" x14ac:dyDescent="0.25">
      <c r="A452" s="3" t="s">
        <v>451</v>
      </c>
      <c r="B452" s="3">
        <v>3803.75</v>
      </c>
      <c r="C452" s="3">
        <v>1853.599975585938</v>
      </c>
      <c r="D452" s="3">
        <v>125.6171875</v>
      </c>
      <c r="E452" s="3">
        <v>103.7520028516437</v>
      </c>
    </row>
    <row r="453" spans="1:5" x14ac:dyDescent="0.25">
      <c r="A453" s="3" t="s">
        <v>452</v>
      </c>
      <c r="B453" s="3">
        <v>3791.25</v>
      </c>
      <c r="C453" s="3">
        <v>1850.300048828125</v>
      </c>
      <c r="D453" s="3">
        <v>125.578125</v>
      </c>
      <c r="E453" s="3">
        <v>103.83699590199762</v>
      </c>
    </row>
    <row r="454" spans="1:5" x14ac:dyDescent="0.25">
      <c r="A454" s="3" t="s">
        <v>453</v>
      </c>
      <c r="B454" s="3">
        <v>3762.25</v>
      </c>
      <c r="C454" s="3">
        <v>1829.300048828125</v>
      </c>
      <c r="D454" s="3">
        <v>125.71875</v>
      </c>
      <c r="E454" s="3">
        <v>103.82799937804258</v>
      </c>
    </row>
    <row r="455" spans="1:5" x14ac:dyDescent="0.25">
      <c r="A455" s="3" t="s">
        <v>454</v>
      </c>
      <c r="B455" s="3">
        <v>3790.5</v>
      </c>
      <c r="C455" s="3">
        <v>1839.5</v>
      </c>
      <c r="D455" s="3">
        <v>125.765625</v>
      </c>
      <c r="E455" s="3">
        <v>103.70300276926551</v>
      </c>
    </row>
    <row r="456" spans="1:5" x14ac:dyDescent="0.25">
      <c r="A456" s="3" t="s">
        <v>455</v>
      </c>
      <c r="B456" s="3">
        <v>3845</v>
      </c>
      <c r="C456" s="3">
        <v>1865.900024414062</v>
      </c>
      <c r="D456" s="3">
        <v>125.7734375</v>
      </c>
      <c r="E456" s="3">
        <v>103.89699918991171</v>
      </c>
    </row>
    <row r="457" spans="1:5" x14ac:dyDescent="0.25">
      <c r="A457" s="3" t="s">
        <v>456</v>
      </c>
      <c r="B457" s="3">
        <v>3846</v>
      </c>
      <c r="C457" s="3">
        <v>1865.300048828125</v>
      </c>
      <c r="D457" s="3">
        <v>125.78125</v>
      </c>
      <c r="E457" s="3">
        <v>103.55500145773762</v>
      </c>
    </row>
    <row r="458" spans="1:5" x14ac:dyDescent="0.25">
      <c r="A458" s="3" t="s">
        <v>457</v>
      </c>
      <c r="B458" s="3">
        <v>3834.25</v>
      </c>
      <c r="C458" s="3">
        <v>1855.699951171875</v>
      </c>
      <c r="D458" s="3">
        <v>125.84375</v>
      </c>
      <c r="E458" s="3">
        <v>103.50599765792701</v>
      </c>
    </row>
    <row r="459" spans="1:5" x14ac:dyDescent="0.25">
      <c r="A459" s="3" t="s">
        <v>458</v>
      </c>
      <c r="B459" s="3">
        <v>3848.5</v>
      </c>
      <c r="C459" s="3">
        <v>1854.900024414062</v>
      </c>
      <c r="D459" s="3">
        <v>125.9609375</v>
      </c>
      <c r="E459" s="3">
        <v>103.77700170084431</v>
      </c>
    </row>
    <row r="460" spans="1:5" x14ac:dyDescent="0.25">
      <c r="A460" s="3" t="s">
        <v>459</v>
      </c>
      <c r="B460" s="3">
        <v>3842.5</v>
      </c>
      <c r="C460" s="3">
        <v>1850.699951171875</v>
      </c>
      <c r="D460" s="3">
        <v>125.953125</v>
      </c>
      <c r="E460" s="3">
        <v>103.7600035793246</v>
      </c>
    </row>
    <row r="461" spans="1:5" x14ac:dyDescent="0.25">
      <c r="A461" s="3" t="s">
        <v>460</v>
      </c>
      <c r="B461" s="3">
        <v>3744.25</v>
      </c>
      <c r="C461" s="3">
        <v>1844.900024414062</v>
      </c>
      <c r="D461" s="3">
        <v>126.0234375</v>
      </c>
      <c r="E461" s="3">
        <v>103.60299204824699</v>
      </c>
    </row>
    <row r="462" spans="1:5" x14ac:dyDescent="0.25">
      <c r="A462" s="3" t="s">
        <v>461</v>
      </c>
      <c r="B462" s="3">
        <v>3779.25</v>
      </c>
      <c r="C462" s="3">
        <v>1837.900024414062</v>
      </c>
      <c r="D462" s="3">
        <v>125.9296875</v>
      </c>
      <c r="E462" s="3">
        <v>104.14300002405371</v>
      </c>
    </row>
    <row r="463" spans="1:5" x14ac:dyDescent="0.25">
      <c r="A463" s="3" t="s">
        <v>462</v>
      </c>
      <c r="B463" s="3">
        <v>3705.25</v>
      </c>
      <c r="C463" s="3">
        <v>1847.300048828125</v>
      </c>
      <c r="D463" s="3">
        <v>125.875</v>
      </c>
      <c r="E463" s="3">
        <v>104.2909963865262</v>
      </c>
    </row>
    <row r="464" spans="1:5" x14ac:dyDescent="0.25">
      <c r="A464" s="3" t="s">
        <v>463</v>
      </c>
      <c r="B464" s="3">
        <v>3765.75</v>
      </c>
      <c r="C464" s="3">
        <v>1860.800048828125</v>
      </c>
      <c r="D464" s="3">
        <v>125.96875</v>
      </c>
      <c r="E464" s="3">
        <v>104.68599266865859</v>
      </c>
    </row>
    <row r="465" spans="1:5" x14ac:dyDescent="0.25">
      <c r="A465" s="3" t="s">
        <v>464</v>
      </c>
      <c r="B465" s="3">
        <v>3818.25</v>
      </c>
      <c r="C465" s="3">
        <v>1830.5</v>
      </c>
      <c r="D465" s="3">
        <v>125.875</v>
      </c>
      <c r="E465" s="3">
        <v>104.88099337781982</v>
      </c>
    </row>
    <row r="466" spans="1:5" x14ac:dyDescent="0.25">
      <c r="A466" s="3" t="s">
        <v>465</v>
      </c>
      <c r="B466" s="3">
        <v>3823.5</v>
      </c>
      <c r="C466" s="3">
        <v>1832.199951171875</v>
      </c>
      <c r="D466" s="3">
        <v>125.8046875</v>
      </c>
      <c r="E466" s="3">
        <v>105.02800383356356</v>
      </c>
    </row>
    <row r="467" spans="1:5" x14ac:dyDescent="0.25">
      <c r="A467" s="3" t="s">
        <v>466</v>
      </c>
      <c r="B467" s="3">
        <v>3864.5</v>
      </c>
      <c r="C467" s="3">
        <v>1788.900024414062</v>
      </c>
      <c r="D467" s="3">
        <v>125.8203125</v>
      </c>
      <c r="E467" s="3">
        <v>104.99500606213267</v>
      </c>
    </row>
    <row r="468" spans="1:5" x14ac:dyDescent="0.25">
      <c r="A468" s="3" t="s">
        <v>467</v>
      </c>
      <c r="B468" s="3">
        <v>3880.25</v>
      </c>
      <c r="C468" s="3">
        <v>1810.900024414062</v>
      </c>
      <c r="D468" s="3">
        <v>125.796875</v>
      </c>
      <c r="E468" s="3">
        <v>105.57199455259108</v>
      </c>
    </row>
    <row r="469" spans="1:5" x14ac:dyDescent="0.25">
      <c r="A469" s="3" t="s">
        <v>468</v>
      </c>
      <c r="B469" s="3">
        <v>3908</v>
      </c>
      <c r="C469" s="3">
        <v>1831.900024414062</v>
      </c>
      <c r="D469" s="3">
        <v>125.7421875</v>
      </c>
      <c r="E469" s="3">
        <v>105.3999982723594</v>
      </c>
    </row>
    <row r="470" spans="1:5" x14ac:dyDescent="0.25">
      <c r="A470" s="3" t="s">
        <v>469</v>
      </c>
      <c r="B470" s="3">
        <v>3905.5</v>
      </c>
      <c r="C470" s="3">
        <v>1835.300048828125</v>
      </c>
      <c r="D470" s="3">
        <v>125.75</v>
      </c>
      <c r="E470" s="3">
        <v>105.21000213508117</v>
      </c>
    </row>
    <row r="471" spans="1:5" x14ac:dyDescent="0.25">
      <c r="A471" s="3" t="s">
        <v>470</v>
      </c>
      <c r="B471" s="3">
        <v>3903</v>
      </c>
      <c r="C471" s="3">
        <v>1840.599975585938</v>
      </c>
      <c r="D471" s="3">
        <v>125.8515625</v>
      </c>
      <c r="E471" s="3">
        <v>104.57499221099074</v>
      </c>
    </row>
    <row r="472" spans="1:5" x14ac:dyDescent="0.25">
      <c r="A472" s="3" t="s">
        <v>471</v>
      </c>
      <c r="B472" s="3">
        <v>3912</v>
      </c>
      <c r="C472" s="3">
        <v>1824.900024414062</v>
      </c>
      <c r="D472" s="3">
        <v>125.84375</v>
      </c>
      <c r="E472" s="3">
        <v>104.61499333527999</v>
      </c>
    </row>
    <row r="473" spans="1:5" x14ac:dyDescent="0.25">
      <c r="A473" s="3" t="s">
        <v>472</v>
      </c>
      <c r="B473" s="3">
        <v>3931</v>
      </c>
      <c r="C473" s="3">
        <v>1821.599975585938</v>
      </c>
      <c r="D473" s="3">
        <v>125.7421875</v>
      </c>
      <c r="E473" s="3">
        <v>104.74099381547886</v>
      </c>
    </row>
    <row r="474" spans="1:5" x14ac:dyDescent="0.25">
      <c r="A474" s="3" t="s">
        <v>473</v>
      </c>
      <c r="B474" s="3">
        <v>3927.75</v>
      </c>
      <c r="C474" s="3">
        <v>1797.199951171875</v>
      </c>
      <c r="D474" s="3">
        <v>125.390625</v>
      </c>
      <c r="E474" s="3">
        <v>105.38700503309595</v>
      </c>
    </row>
    <row r="475" spans="1:5" x14ac:dyDescent="0.25">
      <c r="A475" s="3" t="s">
        <v>474</v>
      </c>
      <c r="B475" s="3">
        <v>3928</v>
      </c>
      <c r="C475" s="3">
        <v>1771.099975585938</v>
      </c>
      <c r="D475" s="3">
        <v>125.40625</v>
      </c>
      <c r="E475" s="3">
        <v>106.10299425670866</v>
      </c>
    </row>
    <row r="476" spans="1:5" x14ac:dyDescent="0.25">
      <c r="A476" s="3" t="s">
        <v>475</v>
      </c>
      <c r="B476" s="3">
        <v>3909.5</v>
      </c>
      <c r="C476" s="3">
        <v>1773.400024414062</v>
      </c>
      <c r="D476" s="3">
        <v>125.4765625</v>
      </c>
      <c r="E476" s="3">
        <v>105.86100519178858</v>
      </c>
    </row>
    <row r="477" spans="1:5" x14ac:dyDescent="0.25">
      <c r="A477" s="3" t="s">
        <v>476</v>
      </c>
      <c r="B477" s="3">
        <v>3903</v>
      </c>
      <c r="C477" s="3">
        <v>1775.800048828125</v>
      </c>
      <c r="D477" s="3">
        <v>125.3515625</v>
      </c>
      <c r="E477" s="3">
        <v>105.6520019423389</v>
      </c>
    </row>
    <row r="478" spans="1:5" x14ac:dyDescent="0.25">
      <c r="A478" s="3" t="s">
        <v>477</v>
      </c>
      <c r="B478" s="3">
        <v>3873.5</v>
      </c>
      <c r="C478" s="3">
        <v>1806.699951171875</v>
      </c>
      <c r="D478" s="3">
        <v>125.2734375</v>
      </c>
      <c r="E478" s="3">
        <v>105.5140021954941</v>
      </c>
    </row>
    <row r="479" spans="1:5" x14ac:dyDescent="0.25">
      <c r="A479" s="3" t="s">
        <v>478</v>
      </c>
      <c r="B479" s="3">
        <v>3878</v>
      </c>
      <c r="C479" s="3">
        <v>1804.400024414062</v>
      </c>
      <c r="D479" s="3">
        <v>125.3515625</v>
      </c>
      <c r="E479" s="3">
        <v>104.98400114747531</v>
      </c>
    </row>
    <row r="480" spans="1:5" x14ac:dyDescent="0.25">
      <c r="A480" s="3" t="s">
        <v>479</v>
      </c>
      <c r="B480" s="3">
        <v>3922.5</v>
      </c>
      <c r="C480" s="3">
        <v>1796.400024414062</v>
      </c>
      <c r="D480" s="3">
        <v>125.203125</v>
      </c>
      <c r="E480" s="3">
        <v>105.28299883562735</v>
      </c>
    </row>
    <row r="481" spans="1:5" x14ac:dyDescent="0.25">
      <c r="A481" s="3" t="s">
        <v>480</v>
      </c>
      <c r="B481" s="3">
        <v>3828</v>
      </c>
      <c r="C481" s="3">
        <v>1774.400024414062</v>
      </c>
      <c r="D481" s="3">
        <v>124.3359375</v>
      </c>
      <c r="E481" s="3">
        <v>105.94400194020835</v>
      </c>
    </row>
    <row r="482" spans="1:5" x14ac:dyDescent="0.25">
      <c r="A482" s="3" t="s">
        <v>481</v>
      </c>
      <c r="B482" s="3">
        <v>3809.25</v>
      </c>
      <c r="C482" s="3">
        <v>1728.099975585938</v>
      </c>
      <c r="D482" s="3">
        <v>124.4140625</v>
      </c>
      <c r="E482" s="3">
        <v>106.3789962521614</v>
      </c>
    </row>
    <row r="483" spans="1:5" x14ac:dyDescent="0.25">
      <c r="A483" s="3" t="s">
        <v>482</v>
      </c>
      <c r="B483" s="3">
        <v>3898.75</v>
      </c>
      <c r="C483" s="3">
        <v>1722.5</v>
      </c>
      <c r="D483" s="3">
        <v>124.75</v>
      </c>
      <c r="E483" s="3">
        <v>106.50299852238673</v>
      </c>
    </row>
    <row r="484" spans="1:5" x14ac:dyDescent="0.25">
      <c r="A484" s="3" t="s">
        <v>483</v>
      </c>
      <c r="B484" s="3">
        <v>3867.5</v>
      </c>
      <c r="C484" s="3">
        <v>1733.099975585938</v>
      </c>
      <c r="D484" s="3">
        <v>124.9375</v>
      </c>
      <c r="E484" s="3">
        <v>106.85099717742048</v>
      </c>
    </row>
    <row r="485" spans="1:5" x14ac:dyDescent="0.25">
      <c r="A485" s="3" t="s">
        <v>484</v>
      </c>
      <c r="B485" s="3">
        <v>3816.75</v>
      </c>
      <c r="C485" s="3">
        <v>1715.300048828125</v>
      </c>
      <c r="D485" s="3">
        <v>124.6796875</v>
      </c>
      <c r="E485" s="3">
        <v>106.75800720978727</v>
      </c>
    </row>
    <row r="486" spans="1:5" x14ac:dyDescent="0.25">
      <c r="A486" s="3" t="s">
        <v>485</v>
      </c>
      <c r="B486" s="3">
        <v>3765.5</v>
      </c>
      <c r="C486" s="3">
        <v>1700.199951171875</v>
      </c>
      <c r="D486" s="3">
        <v>124.453125</v>
      </c>
      <c r="E486" s="3">
        <v>107.05799731074245</v>
      </c>
    </row>
    <row r="487" spans="1:5" x14ac:dyDescent="0.25">
      <c r="A487" s="3" t="s">
        <v>486</v>
      </c>
      <c r="B487" s="3">
        <v>3839</v>
      </c>
      <c r="C487" s="3">
        <v>1698</v>
      </c>
      <c r="D487" s="3">
        <v>124.4296875</v>
      </c>
      <c r="E487" s="3">
        <v>107.955001901229</v>
      </c>
    </row>
    <row r="488" spans="1:5" x14ac:dyDescent="0.25">
      <c r="A488" s="3" t="s">
        <v>487</v>
      </c>
      <c r="B488" s="3">
        <v>3819.25</v>
      </c>
      <c r="C488" s="3">
        <v>1677.699951171875</v>
      </c>
      <c r="D488" s="3">
        <v>124.125</v>
      </c>
      <c r="E488" s="3">
        <v>108.41899456684175</v>
      </c>
    </row>
    <row r="489" spans="1:5" x14ac:dyDescent="0.25">
      <c r="A489" s="3" t="s">
        <v>488</v>
      </c>
      <c r="B489" s="3">
        <v>3873.25</v>
      </c>
      <c r="C489" s="3">
        <v>1716.599975585938</v>
      </c>
      <c r="D489" s="3">
        <v>124.265625</v>
      </c>
      <c r="E489" s="3">
        <v>108.93900404185806</v>
      </c>
    </row>
    <row r="490" spans="1:5" x14ac:dyDescent="0.25">
      <c r="A490" s="3" t="s">
        <v>489</v>
      </c>
      <c r="B490" s="3">
        <v>3896.5</v>
      </c>
      <c r="C490" s="3">
        <v>1721.5</v>
      </c>
      <c r="D490" s="3">
        <v>124.40625</v>
      </c>
      <c r="E490" s="3">
        <v>108.57699838814386</v>
      </c>
    </row>
    <row r="491" spans="1:5" x14ac:dyDescent="0.25">
      <c r="A491" s="3" t="s">
        <v>490</v>
      </c>
      <c r="B491" s="3">
        <v>3936.75</v>
      </c>
      <c r="C491" s="3">
        <v>1722.300048828125</v>
      </c>
      <c r="D491" s="3">
        <v>124.4609375</v>
      </c>
      <c r="E491" s="3">
        <v>108.43200163515189</v>
      </c>
    </row>
    <row r="492" spans="1:5" x14ac:dyDescent="0.25">
      <c r="A492" s="3" t="s">
        <v>491</v>
      </c>
      <c r="B492" s="3">
        <v>3942.25</v>
      </c>
      <c r="C492" s="3">
        <v>1719.5</v>
      </c>
      <c r="D492" s="3">
        <v>124.1796875</v>
      </c>
      <c r="E492" s="3">
        <v>108.55500027094726</v>
      </c>
    </row>
    <row r="493" spans="1:5" x14ac:dyDescent="0.25">
      <c r="A493" s="3" t="s">
        <v>492</v>
      </c>
      <c r="B493" s="3">
        <v>3967.5</v>
      </c>
      <c r="C493" s="3">
        <v>1728.900024414062</v>
      </c>
      <c r="D493" s="3">
        <v>124.2421875</v>
      </c>
      <c r="E493" s="3">
        <v>109.11699910978143</v>
      </c>
    </row>
    <row r="494" spans="1:5" x14ac:dyDescent="0.25">
      <c r="A494" s="3" t="s">
        <v>493</v>
      </c>
      <c r="B494" s="3">
        <v>3962.5</v>
      </c>
      <c r="C494" s="3">
        <v>1730.599975585938</v>
      </c>
      <c r="D494" s="3">
        <v>124.2890625</v>
      </c>
      <c r="E494" s="3">
        <v>109.13400090479001</v>
      </c>
    </row>
    <row r="495" spans="1:5" x14ac:dyDescent="0.25">
      <c r="A495" s="3" t="s">
        <v>494</v>
      </c>
      <c r="B495" s="3">
        <v>3974</v>
      </c>
      <c r="C495" s="3">
        <v>1726.800048828125</v>
      </c>
      <c r="D495" s="3">
        <v>124.5390625</v>
      </c>
      <c r="E495" s="3">
        <v>109.02900279867777</v>
      </c>
    </row>
    <row r="496" spans="1:5" x14ac:dyDescent="0.25">
      <c r="A496" s="3" t="s">
        <v>495</v>
      </c>
      <c r="B496" s="3">
        <v>3916.5</v>
      </c>
      <c r="C496" s="3">
        <v>1732.199951171875</v>
      </c>
      <c r="D496" s="3">
        <v>124.1640625</v>
      </c>
      <c r="E496" s="3">
        <v>108.89100138195015</v>
      </c>
    </row>
    <row r="497" spans="1:5" x14ac:dyDescent="0.25">
      <c r="A497" s="3" t="s">
        <v>496</v>
      </c>
      <c r="B497" s="3">
        <v>3912.6201171875</v>
      </c>
      <c r="C497" s="3">
        <v>1741.400024414062</v>
      </c>
      <c r="D497" s="3">
        <v>124.140625</v>
      </c>
      <c r="E497" s="3">
        <v>108.93100250155167</v>
      </c>
    </row>
    <row r="498" spans="1:5" x14ac:dyDescent="0.25">
      <c r="A498" s="3" t="s">
        <v>497</v>
      </c>
      <c r="B498" s="3">
        <v>3930</v>
      </c>
      <c r="C498" s="3">
        <v>1737.800048828125</v>
      </c>
      <c r="D498" s="3">
        <v>124.2265625</v>
      </c>
      <c r="E498" s="3">
        <v>108.87100631745618</v>
      </c>
    </row>
    <row r="499" spans="1:5" x14ac:dyDescent="0.25">
      <c r="A499" s="3" t="s">
        <v>498</v>
      </c>
      <c r="B499" s="3">
        <v>3899.75</v>
      </c>
      <c r="C499" s="3">
        <v>1724.699951171875</v>
      </c>
      <c r="D499" s="3">
        <v>124.359375</v>
      </c>
      <c r="E499" s="3">
        <v>108.7760004732995</v>
      </c>
    </row>
    <row r="500" spans="1:5" x14ac:dyDescent="0.25">
      <c r="A500" s="3" t="s">
        <v>499</v>
      </c>
      <c r="B500" s="3">
        <v>3880.75</v>
      </c>
      <c r="C500" s="3">
        <v>1732.900024414062</v>
      </c>
      <c r="D500" s="3">
        <v>124.4375</v>
      </c>
      <c r="E500" s="3">
        <v>108.52000168984237</v>
      </c>
    </row>
    <row r="501" spans="1:5" x14ac:dyDescent="0.25">
      <c r="A501" s="3" t="s">
        <v>500</v>
      </c>
      <c r="B501" s="3">
        <v>3900.5</v>
      </c>
      <c r="C501" s="3">
        <v>1724.900024414062</v>
      </c>
      <c r="D501" s="3">
        <v>124.5390625</v>
      </c>
      <c r="E501" s="3">
        <v>108.78999718131709</v>
      </c>
    </row>
    <row r="502" spans="1:5" x14ac:dyDescent="0.25">
      <c r="A502" s="3" t="s">
        <v>501</v>
      </c>
      <c r="B502" s="3">
        <v>3964.75</v>
      </c>
      <c r="C502" s="3">
        <v>1732.199951171875</v>
      </c>
      <c r="D502" s="3">
        <v>124.3828125</v>
      </c>
      <c r="E502" s="3">
        <v>109.17899858988974</v>
      </c>
    </row>
    <row r="503" spans="1:5" x14ac:dyDescent="0.25">
      <c r="A503" s="3" t="s">
        <v>502</v>
      </c>
      <c r="B503" s="3">
        <v>3959</v>
      </c>
      <c r="C503" s="3">
        <v>1712.099975585938</v>
      </c>
      <c r="D503" s="3">
        <v>124.2265625</v>
      </c>
      <c r="E503" s="3">
        <v>109.83600262851448</v>
      </c>
    </row>
    <row r="504" spans="1:5" x14ac:dyDescent="0.25">
      <c r="A504" s="3" t="s">
        <v>503</v>
      </c>
      <c r="B504" s="3">
        <v>3947.75</v>
      </c>
      <c r="C504" s="3">
        <v>1683.900024414062</v>
      </c>
      <c r="D504" s="3">
        <v>124.140625</v>
      </c>
      <c r="E504" s="3">
        <v>110.30499720627033</v>
      </c>
    </row>
    <row r="505" spans="1:5" x14ac:dyDescent="0.25">
      <c r="A505" s="3" t="s">
        <v>504</v>
      </c>
      <c r="B505" s="3">
        <v>3967.5</v>
      </c>
      <c r="C505" s="3">
        <v>1713.800048828125</v>
      </c>
      <c r="D505" s="3">
        <v>124.109375</v>
      </c>
      <c r="E505" s="3">
        <v>110.74999736982869</v>
      </c>
    </row>
    <row r="506" spans="1:5" x14ac:dyDescent="0.25">
      <c r="A506" s="3" t="s">
        <v>505</v>
      </c>
      <c r="B506" s="3">
        <v>4010</v>
      </c>
      <c r="C506" s="3">
        <v>1726.5</v>
      </c>
      <c r="D506" s="3">
        <v>123.5546875</v>
      </c>
      <c r="E506" s="3">
        <v>110.61299732960936</v>
      </c>
    </row>
    <row r="507" spans="1:5" x14ac:dyDescent="0.25">
      <c r="A507" s="3" t="s">
        <v>506</v>
      </c>
      <c r="B507" s="3">
        <v>4067.75</v>
      </c>
      <c r="C507" s="3">
        <v>1727</v>
      </c>
      <c r="D507" s="3">
        <v>123.3828125</v>
      </c>
      <c r="E507" s="3">
        <v>110.19299638256344</v>
      </c>
    </row>
    <row r="508" spans="1:5" x14ac:dyDescent="0.25">
      <c r="A508" s="3" t="s">
        <v>507</v>
      </c>
      <c r="B508" s="3">
        <v>4064</v>
      </c>
      <c r="C508" s="3">
        <v>1741.5</v>
      </c>
      <c r="D508" s="3">
        <v>123.71875</v>
      </c>
      <c r="E508" s="3">
        <v>109.79299902358898</v>
      </c>
    </row>
    <row r="509" spans="1:5" x14ac:dyDescent="0.25">
      <c r="A509" s="3" t="s">
        <v>508</v>
      </c>
      <c r="B509" s="3">
        <v>4070</v>
      </c>
      <c r="C509" s="3">
        <v>1740.099975585938</v>
      </c>
      <c r="D509" s="3">
        <v>123.8125</v>
      </c>
      <c r="E509" s="3">
        <v>109.85199296819123</v>
      </c>
    </row>
    <row r="510" spans="1:5" x14ac:dyDescent="0.25">
      <c r="A510" s="3" t="s">
        <v>509</v>
      </c>
      <c r="B510" s="3">
        <v>4089</v>
      </c>
      <c r="C510" s="3">
        <v>1756.800048828125</v>
      </c>
      <c r="D510" s="3">
        <v>123.8828125</v>
      </c>
      <c r="E510" s="3">
        <v>109.32999766116026</v>
      </c>
    </row>
    <row r="511" spans="1:5" x14ac:dyDescent="0.25">
      <c r="A511" s="3" t="s">
        <v>510</v>
      </c>
      <c r="B511" s="3">
        <v>4120.25</v>
      </c>
      <c r="C511" s="3">
        <v>1731.199951171875</v>
      </c>
      <c r="D511" s="3">
        <v>123.609375</v>
      </c>
      <c r="E511" s="3">
        <v>109.37399846269155</v>
      </c>
    </row>
    <row r="512" spans="1:5" x14ac:dyDescent="0.25">
      <c r="A512" s="3" t="s">
        <v>511</v>
      </c>
      <c r="B512" s="3">
        <v>4132.75</v>
      </c>
      <c r="C512" s="3">
        <v>1746.199951171875</v>
      </c>
      <c r="D512" s="3">
        <v>123.875</v>
      </c>
      <c r="E512" s="3">
        <v>108.9240076427448</v>
      </c>
    </row>
    <row r="513" spans="1:5" x14ac:dyDescent="0.25">
      <c r="A513" s="3" t="s">
        <v>512</v>
      </c>
      <c r="B513" s="3">
        <v>4118</v>
      </c>
      <c r="C513" s="3">
        <v>1734.900024414062</v>
      </c>
      <c r="D513" s="3">
        <v>123.765625</v>
      </c>
      <c r="E513" s="3">
        <v>108.89399409681036</v>
      </c>
    </row>
    <row r="514" spans="1:5" x14ac:dyDescent="0.25">
      <c r="A514" s="3" t="s">
        <v>513</v>
      </c>
      <c r="B514" s="3">
        <v>4162.5</v>
      </c>
      <c r="C514" s="3">
        <v>1765.400024414062</v>
      </c>
      <c r="D514" s="3">
        <v>124.1171875</v>
      </c>
      <c r="E514" s="3">
        <v>108.68900415212872</v>
      </c>
    </row>
    <row r="515" spans="1:5" x14ac:dyDescent="0.25">
      <c r="A515" s="3" t="s">
        <v>514</v>
      </c>
      <c r="B515" s="3">
        <v>4155.5</v>
      </c>
      <c r="C515" s="3">
        <v>1769.400024414062</v>
      </c>
      <c r="D515" s="3">
        <v>123.953125</v>
      </c>
      <c r="E515" s="3">
        <v>108.09799576987551</v>
      </c>
    </row>
    <row r="516" spans="1:5" x14ac:dyDescent="0.25">
      <c r="A516" s="3" t="s">
        <v>515</v>
      </c>
      <c r="B516" s="3">
        <v>4126.5</v>
      </c>
      <c r="C516" s="3">
        <v>1777.300048828125</v>
      </c>
      <c r="D516" s="3">
        <v>124.1171875</v>
      </c>
      <c r="E516" s="3">
        <v>108.13300576797678</v>
      </c>
    </row>
    <row r="517" spans="1:5" x14ac:dyDescent="0.25">
      <c r="A517" s="3" t="s">
        <v>516</v>
      </c>
      <c r="B517" s="3">
        <v>4164.75</v>
      </c>
      <c r="C517" s="3">
        <v>1792.300048828125</v>
      </c>
      <c r="D517" s="3">
        <v>124.09375</v>
      </c>
      <c r="E517" s="3">
        <v>108.03900038889306</v>
      </c>
    </row>
    <row r="518" spans="1:5" x14ac:dyDescent="0.25">
      <c r="A518" s="3" t="s">
        <v>517</v>
      </c>
      <c r="B518" s="3">
        <v>4127.75</v>
      </c>
      <c r="C518" s="3">
        <v>1781.199951171875</v>
      </c>
      <c r="D518" s="3">
        <v>124.1015625</v>
      </c>
      <c r="E518" s="3">
        <v>107.97799534999719</v>
      </c>
    </row>
    <row r="519" spans="1:5" x14ac:dyDescent="0.25">
      <c r="A519" s="3" t="s">
        <v>518</v>
      </c>
      <c r="B519" s="3">
        <v>4179.5</v>
      </c>
      <c r="C519" s="3">
        <v>1779.199951171875</v>
      </c>
      <c r="D519" s="3">
        <v>123.953125</v>
      </c>
      <c r="E519" s="3">
        <v>108.2020034679321</v>
      </c>
    </row>
    <row r="520" spans="1:5" x14ac:dyDescent="0.25">
      <c r="A520" s="3" t="s">
        <v>519</v>
      </c>
      <c r="B520" s="3">
        <v>4179</v>
      </c>
      <c r="C520" s="3">
        <v>1778</v>
      </c>
      <c r="D520" s="3">
        <v>123.828125</v>
      </c>
      <c r="E520" s="3">
        <v>108.75000040512532</v>
      </c>
    </row>
    <row r="521" spans="1:5" x14ac:dyDescent="0.25">
      <c r="A521" s="3" t="s">
        <v>520</v>
      </c>
      <c r="B521" s="3">
        <v>4176.25</v>
      </c>
      <c r="C521" s="3">
        <v>1773.199951171875</v>
      </c>
      <c r="D521" s="3">
        <v>123.921875</v>
      </c>
      <c r="E521" s="3">
        <v>108.50499980698848</v>
      </c>
    </row>
    <row r="522" spans="1:5" x14ac:dyDescent="0.25">
      <c r="A522" s="3" t="s">
        <v>521</v>
      </c>
      <c r="B522" s="3">
        <v>4203.5</v>
      </c>
      <c r="C522" s="3">
        <v>1768.099975585938</v>
      </c>
      <c r="D522" s="3">
        <v>123.8984375</v>
      </c>
      <c r="E522" s="3">
        <v>108.90400045600569</v>
      </c>
    </row>
    <row r="523" spans="1:5" x14ac:dyDescent="0.25">
      <c r="A523" s="3" t="s">
        <v>522</v>
      </c>
      <c r="B523" s="3">
        <v>4185.75</v>
      </c>
      <c r="C523" s="3">
        <v>1791.400024414062</v>
      </c>
      <c r="D523" s="3">
        <v>124.0859375</v>
      </c>
      <c r="E523" s="3">
        <v>109.08700103809961</v>
      </c>
    </row>
    <row r="524" spans="1:5" x14ac:dyDescent="0.25">
      <c r="A524" s="3" t="s">
        <v>523</v>
      </c>
      <c r="B524" s="3">
        <v>4158.25</v>
      </c>
      <c r="C524" s="3">
        <v>1775.800048828125</v>
      </c>
      <c r="D524" s="3">
        <v>124.109375</v>
      </c>
      <c r="E524" s="3">
        <v>109.32900690934039</v>
      </c>
    </row>
    <row r="525" spans="1:5" x14ac:dyDescent="0.25">
      <c r="A525" s="3" t="s">
        <v>524</v>
      </c>
      <c r="B525" s="3">
        <v>4160</v>
      </c>
      <c r="C525" s="3">
        <v>1784.099975585938</v>
      </c>
      <c r="D525" s="3">
        <v>124.203125</v>
      </c>
      <c r="E525" s="3">
        <v>109.21900053808886</v>
      </c>
    </row>
    <row r="526" spans="1:5" x14ac:dyDescent="0.25">
      <c r="A526" s="3" t="s">
        <v>525</v>
      </c>
      <c r="B526" s="3">
        <v>4194.25</v>
      </c>
      <c r="C526" s="3">
        <v>1815.5</v>
      </c>
      <c r="D526" s="3">
        <v>124.2421875</v>
      </c>
      <c r="E526" s="3">
        <v>109.05000840415079</v>
      </c>
    </row>
    <row r="527" spans="1:5" x14ac:dyDescent="0.25">
      <c r="A527" s="3" t="s">
        <v>526</v>
      </c>
      <c r="B527" s="3">
        <v>4183.5</v>
      </c>
      <c r="C527" s="3">
        <v>1837.5</v>
      </c>
      <c r="D527" s="3">
        <v>124.359375</v>
      </c>
      <c r="E527" s="3">
        <v>108.8440009038049</v>
      </c>
    </row>
    <row r="528" spans="1:5" x14ac:dyDescent="0.25">
      <c r="A528" s="3" t="s">
        <v>527</v>
      </c>
      <c r="B528" s="3">
        <v>4146.25</v>
      </c>
      <c r="C528" s="3">
        <v>1835.900024414062</v>
      </c>
      <c r="D528" s="3">
        <v>124.2578125</v>
      </c>
      <c r="E528" s="3">
        <v>108.71499707340543</v>
      </c>
    </row>
    <row r="529" spans="1:5" x14ac:dyDescent="0.25">
      <c r="A529" s="3" t="s">
        <v>528</v>
      </c>
      <c r="B529" s="3">
        <v>4058.75</v>
      </c>
      <c r="C529" s="3">
        <v>1822.599975585938</v>
      </c>
      <c r="D529" s="3">
        <v>123.96875</v>
      </c>
      <c r="E529" s="3">
        <v>109.66399961107922</v>
      </c>
    </row>
    <row r="530" spans="1:5" x14ac:dyDescent="0.25">
      <c r="A530" s="3" t="s">
        <v>529</v>
      </c>
      <c r="B530" s="3">
        <v>4107</v>
      </c>
      <c r="C530" s="3">
        <v>1823.800048828125</v>
      </c>
      <c r="D530" s="3">
        <v>124.109375</v>
      </c>
      <c r="E530" s="3">
        <v>109.51599771899006</v>
      </c>
    </row>
    <row r="531" spans="1:5" x14ac:dyDescent="0.25">
      <c r="A531" s="3" t="s">
        <v>530</v>
      </c>
      <c r="B531" s="3">
        <v>4157.75</v>
      </c>
      <c r="C531" s="3">
        <v>1867.5</v>
      </c>
      <c r="D531" s="3">
        <v>124.140625</v>
      </c>
      <c r="E531" s="3">
        <v>109.24200215280872</v>
      </c>
    </row>
    <row r="532" spans="1:5" x14ac:dyDescent="0.25">
      <c r="A532" s="3" t="s">
        <v>531</v>
      </c>
      <c r="B532" s="3">
        <v>4123</v>
      </c>
      <c r="C532" s="3">
        <v>1867.800048828125</v>
      </c>
      <c r="D532" s="3">
        <v>124.1875</v>
      </c>
      <c r="E532" s="3">
        <v>108.86799278946205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7C81-D4FF-FE44-A2EF-6DB8BCBD89F3}">
  <dimension ref="A1"/>
  <sheetViews>
    <sheetView workbookViewId="0">
      <selection activeCell="J8" sqref="J8"/>
    </sheetView>
  </sheetViews>
  <sheetFormatPr defaultColWidth="11.42578125" defaultRowHeight="15" x14ac:dyDescent="0.25"/>
  <sheetData>
    <row r="1" spans="1:1" x14ac:dyDescent="0.25">
      <c r="A1" t="s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2A6E-DCE8-BC4F-BFD2-AEBEFA8BED3F}">
  <dimension ref="A1:E540"/>
  <sheetViews>
    <sheetView topLeftCell="A34" zoomScale="116" workbookViewId="0">
      <selection activeCell="B10" sqref="B10"/>
    </sheetView>
  </sheetViews>
  <sheetFormatPr defaultColWidth="11.42578125" defaultRowHeight="15" x14ac:dyDescent="0.25"/>
  <sheetData>
    <row r="1" spans="1:5" x14ac:dyDescent="0.25">
      <c r="A1" t="s">
        <v>536</v>
      </c>
    </row>
    <row r="2" spans="1:5" x14ac:dyDescent="0.25">
      <c r="A2" t="s">
        <v>535</v>
      </c>
    </row>
    <row r="3" spans="1:5" x14ac:dyDescent="0.25">
      <c r="A3" t="s">
        <v>584</v>
      </c>
    </row>
    <row r="4" spans="1:5" x14ac:dyDescent="0.25">
      <c r="A4" t="s">
        <v>585</v>
      </c>
    </row>
    <row r="6" spans="1:5" x14ac:dyDescent="0.25">
      <c r="A6" s="4" t="s">
        <v>569</v>
      </c>
    </row>
    <row r="8" spans="1:5" x14ac:dyDescent="0.25">
      <c r="A8" t="s">
        <v>547</v>
      </c>
    </row>
    <row r="9" spans="1:5" x14ac:dyDescent="0.25">
      <c r="A9" s="1" t="s">
        <v>0</v>
      </c>
      <c r="B9" s="1" t="s">
        <v>533</v>
      </c>
      <c r="C9" s="1" t="s">
        <v>532</v>
      </c>
      <c r="D9" s="1" t="s">
        <v>534</v>
      </c>
      <c r="E9" s="1" t="s">
        <v>593</v>
      </c>
    </row>
    <row r="10" spans="1:5" x14ac:dyDescent="0.25">
      <c r="A10" t="str">
        <f>ClosePriceData!A2</f>
        <v>2019-01-02</v>
      </c>
      <c r="B10" s="6">
        <f>ClosePriceData!B2/ClosePriceData!B$2*100</f>
        <v>100</v>
      </c>
      <c r="C10" s="6">
        <f>ClosePriceData!C2/ClosePriceData!C$2*100</f>
        <v>100</v>
      </c>
      <c r="D10" s="6">
        <f>ClosePriceData!D2/ClosePriceData!D$2*100</f>
        <v>100</v>
      </c>
      <c r="E10" s="6">
        <f>ClosePriceData!E2/ClosePriceData!E$2*100</f>
        <v>100</v>
      </c>
    </row>
    <row r="11" spans="1:5" x14ac:dyDescent="0.25">
      <c r="A11" t="str">
        <f>ClosePriceData!A3</f>
        <v>2019-01-03</v>
      </c>
      <c r="B11" s="6">
        <f>ClosePriceData!B3/ClosePriceData!B$2*100</f>
        <v>97.4810832337714</v>
      </c>
      <c r="C11" s="6">
        <f>ClosePriceData!C3/ClosePriceData!C$2*100</f>
        <v>100.84309514661398</v>
      </c>
      <c r="D11" s="6">
        <f>ClosePriceData!D3/ClosePriceData!D$2*100</f>
        <v>100.53814713896459</v>
      </c>
      <c r="E11" s="6">
        <f>ClosePriceData!E3/ClosePriceData!E$2*100</f>
        <v>97.969327124538751</v>
      </c>
    </row>
    <row r="12" spans="1:5" x14ac:dyDescent="0.25">
      <c r="A12" t="str">
        <f>ClosePriceData!A4</f>
        <v>2019-01-04</v>
      </c>
      <c r="B12" s="6">
        <f>ClosePriceData!B4/ClosePriceData!B$2*100</f>
        <v>100.80645161290323</v>
      </c>
      <c r="C12" s="6">
        <f>ClosePriceData!C4/ClosePriceData!C$2*100</f>
        <v>100.13270500951405</v>
      </c>
      <c r="D12" s="6">
        <f>ClosePriceData!D4/ClosePriceData!D$2*100</f>
        <v>100.06130790190736</v>
      </c>
      <c r="E12" s="6">
        <f>ClosePriceData!E4/ClosePriceData!E$2*100</f>
        <v>98.303975196189469</v>
      </c>
    </row>
    <row r="13" spans="1:5" x14ac:dyDescent="0.25">
      <c r="A13" t="str">
        <f>ClosePriceData!A5</f>
        <v>2019-01-07</v>
      </c>
      <c r="B13" s="6">
        <f>ClosePriceData!B5/ClosePriceData!B$2*100</f>
        <v>101.57307845479889</v>
      </c>
      <c r="C13" s="6">
        <f>ClosePriceData!C5/ClosePriceData!C$2*100</f>
        <v>100.45277508416277</v>
      </c>
      <c r="D13" s="6">
        <f>ClosePriceData!D5/ClosePriceData!D$2*100</f>
        <v>99.911444141689373</v>
      </c>
      <c r="E13" s="6">
        <f>ClosePriceData!E5/ClosePriceData!E$2*100</f>
        <v>98.955027535234677</v>
      </c>
    </row>
    <row r="14" spans="1:5" x14ac:dyDescent="0.25">
      <c r="A14" t="str">
        <f>ClosePriceData!A6</f>
        <v>2019-01-08</v>
      </c>
      <c r="B14" s="6">
        <f>ClosePriceData!B6/ClosePriceData!B$2*100</f>
        <v>102.44922341696537</v>
      </c>
      <c r="C14" s="6">
        <f>ClosePriceData!C6/ClosePriceData!C$2*100</f>
        <v>100.17173701575916</v>
      </c>
      <c r="D14" s="6">
        <f>ClosePriceData!D6/ClosePriceData!D$2*100</f>
        <v>99.69346049046321</v>
      </c>
      <c r="E14" s="6">
        <f>ClosePriceData!E6/ClosePriceData!E$2*100</f>
        <v>99.040742715541057</v>
      </c>
    </row>
    <row r="15" spans="1:5" x14ac:dyDescent="0.25">
      <c r="A15" t="str">
        <f>ClosePriceData!A7</f>
        <v>2019-01-09</v>
      </c>
      <c r="B15" s="6">
        <f>ClosePriceData!B7/ClosePriceData!B$2*100</f>
        <v>102.84747112704102</v>
      </c>
      <c r="C15" s="6">
        <f>ClosePriceData!C7/ClosePriceData!C$2*100</f>
        <v>100.64793511538836</v>
      </c>
      <c r="D15" s="6">
        <f>ClosePriceData!D7/ClosePriceData!D$2*100</f>
        <v>99.734332425068118</v>
      </c>
      <c r="E15" s="6">
        <f>ClosePriceData!E7/ClosePriceData!E$2*100</f>
        <v>99.186638041771928</v>
      </c>
    </row>
    <row r="16" spans="1:5" x14ac:dyDescent="0.25">
      <c r="A16" t="str">
        <f>ClosePriceData!A8</f>
        <v>2019-01-10</v>
      </c>
      <c r="B16" s="6">
        <f>ClosePriceData!B8/ClosePriceData!B$2*100</f>
        <v>103.30545599362804</v>
      </c>
      <c r="C16" s="6">
        <f>ClosePriceData!C8/ClosePriceData!C$2*100</f>
        <v>100.28883303449454</v>
      </c>
      <c r="D16" s="6">
        <f>ClosePriceData!D8/ClosePriceData!D$2*100</f>
        <v>99.741144414168943</v>
      </c>
      <c r="E16" s="6">
        <f>ClosePriceData!E8/ClosePriceData!E$2*100</f>
        <v>98.651392966124376</v>
      </c>
    </row>
    <row r="17" spans="1:5" x14ac:dyDescent="0.25">
      <c r="A17" t="str">
        <f>ClosePriceData!A9</f>
        <v>2019-01-11</v>
      </c>
      <c r="B17" s="6">
        <f>ClosePriceData!B9/ClosePriceData!B$2*100</f>
        <v>103.3452807646356</v>
      </c>
      <c r="C17" s="6">
        <f>ClosePriceData!C9/ClosePriceData!C$2*100</f>
        <v>100.47618857033083</v>
      </c>
      <c r="D17" s="6">
        <f>ClosePriceData!D9/ClosePriceData!D$2*100</f>
        <v>99.863760217983653</v>
      </c>
      <c r="E17" s="6">
        <f>ClosePriceData!E9/ClosePriceData!E$2*100</f>
        <v>98.750773725107294</v>
      </c>
    </row>
    <row r="18" spans="1:5" x14ac:dyDescent="0.25">
      <c r="A18" t="str">
        <f>ClosePriceData!A10</f>
        <v>2019-01-14</v>
      </c>
      <c r="B18" s="6">
        <f>ClosePriceData!B10/ClosePriceData!B$2*100</f>
        <v>102.76782158502589</v>
      </c>
      <c r="C18" s="6">
        <f>ClosePriceData!C10/ClosePriceData!C$2*100</f>
        <v>100.63231659531131</v>
      </c>
      <c r="D18" s="6">
        <f>ClosePriceData!D10/ClosePriceData!D$2*100</f>
        <v>99.850136239782017</v>
      </c>
      <c r="E18" s="6">
        <f>ClosePriceData!E10/ClosePriceData!E$2*100</f>
        <v>98.896674467958306</v>
      </c>
    </row>
    <row r="19" spans="1:5" x14ac:dyDescent="0.25">
      <c r="A19" t="str">
        <f>ClosePriceData!A11</f>
        <v>2019-01-15</v>
      </c>
      <c r="B19" s="6">
        <f>ClosePriceData!B11/ClosePriceData!B$2*100</f>
        <v>103.76344086021506</v>
      </c>
      <c r="C19" s="6">
        <f>ClosePriceData!C11/ClosePriceData!C$2*100</f>
        <v>100.4059290532299</v>
      </c>
      <c r="D19" s="6">
        <f>ClosePriceData!D11/ClosePriceData!D$2*100</f>
        <v>99.863760217983653</v>
      </c>
      <c r="E19" s="6">
        <f>ClosePriceData!E11/ClosePriceData!E$2*100</f>
        <v>98.707008796066333</v>
      </c>
    </row>
    <row r="20" spans="1:5" x14ac:dyDescent="0.25">
      <c r="A20" t="str">
        <f>ClosePriceData!A12</f>
        <v>2019-01-16</v>
      </c>
      <c r="B20" s="6">
        <f>ClosePriceData!B12/ClosePriceData!B$2*100</f>
        <v>104.07208283552369</v>
      </c>
      <c r="C20" s="6">
        <f>ClosePriceData!C12/ClosePriceData!C$2*100</f>
        <v>100.82747662653692</v>
      </c>
      <c r="D20" s="6">
        <f>ClosePriceData!D12/ClosePriceData!D$2*100</f>
        <v>99.782016348773837</v>
      </c>
      <c r="E20" s="6">
        <f>ClosePriceData!E12/ClosePriceData!E$2*100</f>
        <v>99.066276735861081</v>
      </c>
    </row>
    <row r="21" spans="1:5" x14ac:dyDescent="0.25">
      <c r="A21" t="str">
        <f>ClosePriceData!A13</f>
        <v>2019-01-17</v>
      </c>
      <c r="B21" s="6">
        <f>ClosePriceData!B13/ClosePriceData!B$2*100</f>
        <v>104.94822779769015</v>
      </c>
      <c r="C21" s="6">
        <f>ClosePriceData!C13/ClosePriceData!C$2*100</f>
        <v>100.78064012490242</v>
      </c>
      <c r="D21" s="6">
        <f>ClosePriceData!D13/ClosePriceData!D$2*100</f>
        <v>99.659400544959126</v>
      </c>
      <c r="E21" s="6">
        <f>ClosePriceData!E13/ClosePriceData!E$2*100</f>
        <v>99.424635635911216</v>
      </c>
    </row>
    <row r="22" spans="1:5" x14ac:dyDescent="0.25">
      <c r="A22" t="str">
        <f>ClosePriceData!A14</f>
        <v>2019-01-18</v>
      </c>
      <c r="B22" s="6">
        <f>ClosePriceData!B14/ClosePriceData!B$2*100</f>
        <v>106.39187574671445</v>
      </c>
      <c r="C22" s="6">
        <f>ClosePriceData!C14/ClosePriceData!C$2*100</f>
        <v>100.02342301546643</v>
      </c>
      <c r="D22" s="6">
        <f>ClosePriceData!D14/ClosePriceData!D$2*100</f>
        <v>99.448228882833789</v>
      </c>
      <c r="E22" s="6">
        <f>ClosePriceData!E14/ClosePriceData!E$2*100</f>
        <v>99.530407234538387</v>
      </c>
    </row>
    <row r="23" spans="1:5" x14ac:dyDescent="0.25">
      <c r="A23" t="str">
        <f>ClosePriceData!A15</f>
        <v>2019-01-22</v>
      </c>
      <c r="B23" s="6">
        <f>ClosePriceData!B15/ClosePriceData!B$2*100</f>
        <v>104.81879729191557</v>
      </c>
      <c r="C23" s="6">
        <f>ClosePriceData!C15/ClosePriceData!C$2*100</f>
        <v>100.11709601873535</v>
      </c>
      <c r="D23" s="6">
        <f>ClosePriceData!D15/ClosePriceData!D$2*100</f>
        <v>99.659400544959126</v>
      </c>
      <c r="E23" s="6">
        <f>ClosePriceData!E15/ClosePriceData!E$2*100</f>
        <v>100.00182827288168</v>
      </c>
    </row>
    <row r="24" spans="1:5" x14ac:dyDescent="0.25">
      <c r="A24" t="str">
        <f>ClosePriceData!A16</f>
        <v>2019-01-23</v>
      </c>
      <c r="B24" s="6">
        <f>ClosePriceData!B16/ClosePriceData!B$2*100</f>
        <v>105.06770211071286</v>
      </c>
      <c r="C24" s="6">
        <f>ClosePriceData!C16/ClosePriceData!C$2*100</f>
        <v>100.16393252036985</v>
      </c>
      <c r="D24" s="6">
        <f>ClosePriceData!D16/ClosePriceData!D$2*100</f>
        <v>99.564032697547688</v>
      </c>
      <c r="E24" s="6">
        <f>ClosePriceData!E16/ClosePriceData!E$2*100</f>
        <v>99.714600356477121</v>
      </c>
    </row>
    <row r="25" spans="1:5" x14ac:dyDescent="0.25">
      <c r="A25" t="str">
        <f>ClosePriceData!A17</f>
        <v>2019-01-24</v>
      </c>
      <c r="B25" s="6">
        <f>ClosePriceData!B17/ClosePriceData!B$2*100</f>
        <v>104.89844683393071</v>
      </c>
      <c r="C25" s="6">
        <f>ClosePriceData!C17/ClosePriceData!C$2*100</f>
        <v>99.851676470408904</v>
      </c>
      <c r="D25" s="6">
        <f>ClosePriceData!D17/ClosePriceData!D$2*100</f>
        <v>99.747956403269754</v>
      </c>
      <c r="E25" s="6">
        <f>ClosePriceData!E17/ClosePriceData!E$2*100</f>
        <v>99.839515884134101</v>
      </c>
    </row>
    <row r="26" spans="1:5" x14ac:dyDescent="0.25">
      <c r="A26" t="str">
        <f>ClosePriceData!A18</f>
        <v>2019-01-25</v>
      </c>
      <c r="B26" s="6">
        <f>ClosePriceData!B18/ClosePriceData!B$2*100</f>
        <v>106.07327757865393</v>
      </c>
      <c r="C26" s="6">
        <f>ClosePriceData!C18/ClosePriceData!C$2*100</f>
        <v>101.28025171069962</v>
      </c>
      <c r="D26" s="6">
        <f>ClosePriceData!D18/ClosePriceData!D$2*100</f>
        <v>99.564032697547688</v>
      </c>
      <c r="E26" s="6">
        <f>ClosePriceData!E18/ClosePriceData!E$2*100</f>
        <v>99.935256899866005</v>
      </c>
    </row>
    <row r="27" spans="1:5" x14ac:dyDescent="0.25">
      <c r="A27" t="str">
        <f>ClosePriceData!A19</f>
        <v>2019-01-28</v>
      </c>
      <c r="B27" s="6">
        <f>ClosePriceData!B19/ClosePriceData!B$2*100</f>
        <v>105.21704500199125</v>
      </c>
      <c r="C27" s="6">
        <f>ClosePriceData!C19/ClosePriceData!C$2*100</f>
        <v>101.67057177315083</v>
      </c>
      <c r="D27" s="6">
        <f>ClosePriceData!D19/ClosePriceData!D$2*100</f>
        <v>99.604904632152596</v>
      </c>
      <c r="E27" s="6">
        <f>ClosePriceData!E19/ClosePriceData!E$2*100</f>
        <v>99.755624781898817</v>
      </c>
    </row>
    <row r="28" spans="1:5" x14ac:dyDescent="0.25">
      <c r="A28" t="str">
        <f>ClosePriceData!A20</f>
        <v>2019-01-29</v>
      </c>
      <c r="B28" s="6">
        <f>ClosePriceData!B20/ClosePriceData!B$2*100</f>
        <v>105.14735165272799</v>
      </c>
      <c r="C28" s="6">
        <f>ClosePriceData!C20/ClosePriceData!C$2*100</f>
        <v>102.12333732801523</v>
      </c>
      <c r="D28" s="6">
        <f>ClosePriceData!D20/ClosePriceData!D$2*100</f>
        <v>99.734332425068118</v>
      </c>
      <c r="E28" s="6">
        <f>ClosePriceData!E20/ClosePriceData!E$2*100</f>
        <v>99.622494681235878</v>
      </c>
    </row>
    <row r="29" spans="1:5" x14ac:dyDescent="0.25">
      <c r="A29" t="str">
        <f>ClosePriceData!A21</f>
        <v>2019-01-30</v>
      </c>
      <c r="B29" s="6">
        <f>ClosePriceData!B21/ClosePriceData!B$2*100</f>
        <v>106.8299482277977</v>
      </c>
      <c r="C29" s="6">
        <f>ClosePriceData!C21/ClosePriceData!C$2*100</f>
        <v>102.25605186682765</v>
      </c>
      <c r="D29" s="6">
        <f>ClosePriceData!D21/ClosePriceData!D$2*100</f>
        <v>99.911444141689373</v>
      </c>
      <c r="E29" s="6">
        <f>ClosePriceData!E21/ClosePriceData!E$2*100</f>
        <v>99.771126939969236</v>
      </c>
    </row>
    <row r="30" spans="1:5" x14ac:dyDescent="0.25">
      <c r="A30" t="str">
        <f>ClosePriceData!A22</f>
        <v>2019-01-31</v>
      </c>
      <c r="B30" s="6">
        <f>ClosePriceData!B22/ClosePriceData!B$2*100</f>
        <v>107.70609318996416</v>
      </c>
      <c r="C30" s="6">
        <f>ClosePriceData!C22/ClosePriceData!C$2*100</f>
        <v>103.02107347165301</v>
      </c>
      <c r="D30" s="6">
        <f>ClosePriceData!D22/ClosePriceData!D$2*100</f>
        <v>100.149863760218</v>
      </c>
      <c r="E30" s="6">
        <f>ClosePriceData!E22/ClosePriceData!E$2*100</f>
        <v>99.373563825036342</v>
      </c>
    </row>
    <row r="31" spans="1:5" x14ac:dyDescent="0.25">
      <c r="A31" t="str">
        <f>ClosePriceData!A23</f>
        <v>2019-02-01</v>
      </c>
      <c r="B31" s="6">
        <f>ClosePriceData!B23/ClosePriceData!B$2*100</f>
        <v>107.69613699721225</v>
      </c>
      <c r="C31" s="6">
        <f>ClosePriceData!C23/ClosePriceData!C$2*100</f>
        <v>102.80249995425935</v>
      </c>
      <c r="D31" s="6">
        <f>ClosePriceData!D23/ClosePriceData!D$2*100</f>
        <v>99.863760217983653</v>
      </c>
      <c r="E31" s="6">
        <f>ClosePriceData!E23/ClosePriceData!E$2*100</f>
        <v>99.248643760477123</v>
      </c>
    </row>
    <row r="32" spans="1:5" x14ac:dyDescent="0.25">
      <c r="A32" t="str">
        <f>ClosePriceData!A24</f>
        <v>2019-02-04</v>
      </c>
      <c r="B32" s="6">
        <f>ClosePriceData!B24/ClosePriceData!B$2*100</f>
        <v>108.37315810434089</v>
      </c>
      <c r="C32" s="6">
        <f>ClosePriceData!C24/ClosePriceData!C$2*100</f>
        <v>102.59953542764441</v>
      </c>
      <c r="D32" s="6">
        <f>ClosePriceData!D24/ClosePriceData!D$2*100</f>
        <v>99.754768392370579</v>
      </c>
      <c r="E32" s="6">
        <f>ClosePriceData!E24/ClosePriceData!E$2*100</f>
        <v>99.790285112770675</v>
      </c>
    </row>
    <row r="33" spans="1:5" x14ac:dyDescent="0.25">
      <c r="A33" t="str">
        <f>ClosePriceData!A25</f>
        <v>2019-02-05</v>
      </c>
      <c r="B33" s="6">
        <f>ClosePriceData!B25/ClosePriceData!B$2*100</f>
        <v>108.76144962166467</v>
      </c>
      <c r="C33" s="6">
        <f>ClosePriceData!C25/ClosePriceData!C$2*100</f>
        <v>102.59172140295667</v>
      </c>
      <c r="D33" s="6">
        <f>ClosePriceData!D25/ClosePriceData!D$2*100</f>
        <v>99.836512261580381</v>
      </c>
      <c r="E33" s="6">
        <f>ClosePriceData!E25/ClosePriceData!E$2*100</f>
        <v>100.26717527154558</v>
      </c>
    </row>
    <row r="34" spans="1:5" x14ac:dyDescent="0.25">
      <c r="A34" t="str">
        <f>ClosePriceData!A26</f>
        <v>2019-02-06</v>
      </c>
      <c r="B34" s="6">
        <f>ClosePriceData!B26/ClosePriceData!B$2*100</f>
        <v>108.70171246515332</v>
      </c>
      <c r="C34" s="6">
        <f>ClosePriceData!C26/ClosePriceData!C$2*100</f>
        <v>102.22482435597189</v>
      </c>
      <c r="D34" s="6">
        <f>ClosePriceData!D26/ClosePriceData!D$2*100</f>
        <v>99.850136239782017</v>
      </c>
      <c r="E34" s="6">
        <f>ClosePriceData!E26/ClosePriceData!E$2*100</f>
        <v>100.24893186196775</v>
      </c>
    </row>
    <row r="35" spans="1:5" x14ac:dyDescent="0.25">
      <c r="A35" t="str">
        <f>ClosePriceData!A27</f>
        <v>2019-02-07</v>
      </c>
      <c r="B35" s="6">
        <f>ClosePriceData!B27/ClosePriceData!B$2*100</f>
        <v>107.68618080446038</v>
      </c>
      <c r="C35" s="6">
        <f>ClosePriceData!C27/ClosePriceData!C$2*100</f>
        <v>102.21701986058251</v>
      </c>
      <c r="D35" s="6">
        <f>ClosePriceData!D27/ClosePriceData!D$2*100</f>
        <v>100.05449591280653</v>
      </c>
      <c r="E35" s="6">
        <f>ClosePriceData!E27/ClosePriceData!E$2*100</f>
        <v>100.2790262646031</v>
      </c>
    </row>
    <row r="36" spans="1:5" x14ac:dyDescent="0.25">
      <c r="A36" t="str">
        <f>ClosePriceData!A28</f>
        <v>2019-02-08</v>
      </c>
      <c r="B36" s="6">
        <f>ClosePriceData!B28/ClosePriceData!B$2*100</f>
        <v>107.7757865392274</v>
      </c>
      <c r="C36" s="6">
        <f>ClosePriceData!C28/ClosePriceData!C$2*100</f>
        <v>102.55268939671156</v>
      </c>
      <c r="D36" s="6">
        <f>ClosePriceData!D28/ClosePriceData!D$2*100</f>
        <v>100.10899182561307</v>
      </c>
      <c r="E36" s="6">
        <f>ClosePriceData!E28/ClosePriceData!E$2*100</f>
        <v>100.08024131681623</v>
      </c>
    </row>
    <row r="37" spans="1:5" x14ac:dyDescent="0.25">
      <c r="A37" t="str">
        <f>ClosePriceData!A29</f>
        <v>2019-02-11</v>
      </c>
      <c r="B37" s="6">
        <f>ClosePriceData!B29/ClosePriceData!B$2*100</f>
        <v>107.85543608124253</v>
      </c>
      <c r="C37" s="6">
        <f>ClosePriceData!C29/ClosePriceData!C$2*100</f>
        <v>102.02966432474629</v>
      </c>
      <c r="D37" s="6">
        <f>ClosePriceData!D29/ClosePriceData!D$2*100</f>
        <v>99.959128065395092</v>
      </c>
      <c r="E37" s="6">
        <f>ClosePriceData!E29/ClosePriceData!E$2*100</f>
        <v>100.12948218681619</v>
      </c>
    </row>
    <row r="38" spans="1:5" x14ac:dyDescent="0.25">
      <c r="A38" t="str">
        <f>ClosePriceData!A30</f>
        <v>2019-02-12</v>
      </c>
      <c r="B38" s="6">
        <f>ClosePriceData!B30/ClosePriceData!B$2*100</f>
        <v>109.30904022301873</v>
      </c>
      <c r="C38" s="6">
        <f>ClosePriceData!C30/ClosePriceData!C$2*100</f>
        <v>102.20140134050546</v>
      </c>
      <c r="D38" s="6">
        <f>ClosePriceData!D30/ClosePriceData!D$2*100</f>
        <v>99.904632152588562</v>
      </c>
      <c r="E38" s="6">
        <f>ClosePriceData!E30/ClosePriceData!E$2*100</f>
        <v>100.66747399372522</v>
      </c>
    </row>
    <row r="39" spans="1:5" x14ac:dyDescent="0.25">
      <c r="A39" t="str">
        <f>ClosePriceData!A31</f>
        <v>2019-02-13</v>
      </c>
      <c r="B39" s="6">
        <f>ClosePriceData!B31/ClosePriceData!B$2*100</f>
        <v>109.49820788530467</v>
      </c>
      <c r="C39" s="6">
        <f>ClosePriceData!C31/ClosePriceData!C$2*100</f>
        <v>102.32631138392858</v>
      </c>
      <c r="D39" s="6">
        <f>ClosePriceData!D31/ClosePriceData!D$2*100</f>
        <v>99.754768392370579</v>
      </c>
      <c r="E39" s="6">
        <f>ClosePriceData!E31/ClosePriceData!E$2*100</f>
        <v>100.77232944845933</v>
      </c>
    </row>
    <row r="40" spans="1:5" x14ac:dyDescent="0.25">
      <c r="A40" t="str">
        <f>ClosePriceData!A32</f>
        <v>2019-02-14</v>
      </c>
      <c r="B40" s="6">
        <f>ClosePriceData!B32/ClosePriceData!B$2*100</f>
        <v>109.25925925925925</v>
      </c>
      <c r="C40" s="6">
        <f>ClosePriceData!C32/ClosePriceData!C$2*100</f>
        <v>102.24824737143834</v>
      </c>
      <c r="D40" s="6">
        <f>ClosePriceData!D32/ClosePriceData!D$2*100</f>
        <v>99.972752043596742</v>
      </c>
      <c r="E40" s="6">
        <f>ClosePriceData!E32/ClosePriceData!E$2*100</f>
        <v>101.14436215046076</v>
      </c>
    </row>
    <row r="41" spans="1:5" x14ac:dyDescent="0.25">
      <c r="A41" t="str">
        <f>ClosePriceData!A33</f>
        <v>2019-02-15</v>
      </c>
      <c r="B41" s="6">
        <f>ClosePriceData!B33/ClosePriceData!B$2*100</f>
        <v>110.59338908801276</v>
      </c>
      <c r="C41" s="6">
        <f>ClosePriceData!C33/ClosePriceData!C$2*100</f>
        <v>102.89617295752834</v>
      </c>
      <c r="D41" s="6">
        <f>ClosePriceData!D33/ClosePriceData!D$2*100</f>
        <v>99.877384196185275</v>
      </c>
      <c r="E41" s="6">
        <f>ClosePriceData!E33/ClosePriceData!E$2*100</f>
        <v>100.79330600445964</v>
      </c>
    </row>
    <row r="42" spans="1:5" x14ac:dyDescent="0.25">
      <c r="A42" t="str">
        <f>ClosePriceData!A34</f>
        <v>2019-02-19</v>
      </c>
      <c r="B42" s="6">
        <f>ClosePriceData!B34/ClosePriceData!B$2*100</f>
        <v>110.66308243727599</v>
      </c>
      <c r="C42" s="6">
        <f>ClosePriceData!C34/ClosePriceData!C$2*100</f>
        <v>104.61358123231366</v>
      </c>
      <c r="D42" s="6">
        <f>ClosePriceData!D34/ClosePriceData!D$2*100</f>
        <v>99.979564032697539</v>
      </c>
      <c r="E42" s="6">
        <f>ClosePriceData!E34/ClosePriceData!E$2*100</f>
        <v>100.84163093996628</v>
      </c>
    </row>
    <row r="43" spans="1:5" x14ac:dyDescent="0.25">
      <c r="A43" t="str">
        <f>ClosePriceData!A35</f>
        <v>2019-02-20</v>
      </c>
      <c r="B43" s="6">
        <f>ClosePriceData!B35/ClosePriceData!B$2*100</f>
        <v>110.99163679808841</v>
      </c>
      <c r="C43" s="6">
        <f>ClosePriceData!C35/ClosePriceData!C$2*100</f>
        <v>104.86339178986144</v>
      </c>
      <c r="D43" s="6">
        <f>ClosePriceData!D35/ClosePriceData!D$2*100</f>
        <v>99.952316076294281</v>
      </c>
      <c r="E43" s="6">
        <f>ClosePriceData!E35/ClosePriceData!E$2*100</f>
        <v>100.82430961096587</v>
      </c>
    </row>
    <row r="44" spans="1:5" x14ac:dyDescent="0.25">
      <c r="A44" t="str">
        <f>ClosePriceData!A36</f>
        <v>2019-02-21</v>
      </c>
      <c r="B44" s="6">
        <f>ClosePriceData!B36/ClosePriceData!B$2*100</f>
        <v>110.48387096774192</v>
      </c>
      <c r="C44" s="6">
        <f>ClosePriceData!C36/ClosePriceData!C$2*100</f>
        <v>103.31772053083527</v>
      </c>
      <c r="D44" s="6">
        <f>ClosePriceData!D36/ClosePriceData!D$2*100</f>
        <v>99.809264305177109</v>
      </c>
      <c r="E44" s="6">
        <f>ClosePriceData!E36/ClosePriceData!E$2*100</f>
        <v>101.00029162750532</v>
      </c>
    </row>
    <row r="45" spans="1:5" x14ac:dyDescent="0.25">
      <c r="A45" t="str">
        <f>ClosePriceData!A37</f>
        <v>2019-02-22</v>
      </c>
      <c r="B45" s="6">
        <f>ClosePriceData!B37/ClosePriceData!B$2*100</f>
        <v>111.16089207487056</v>
      </c>
      <c r="C45" s="6">
        <f>ClosePriceData!C37/ClosePriceData!C$2*100</f>
        <v>103.76268159031031</v>
      </c>
      <c r="D45" s="6">
        <f>ClosePriceData!D37/ClosePriceData!D$2*100</f>
        <v>99.979564032697539</v>
      </c>
      <c r="E45" s="6">
        <f>ClosePriceData!E37/ClosePriceData!E$2*100</f>
        <v>100.94831724622595</v>
      </c>
    </row>
    <row r="46" spans="1:5" x14ac:dyDescent="0.25">
      <c r="A46" t="str">
        <f>ClosePriceData!A38</f>
        <v>2019-02-25</v>
      </c>
      <c r="B46" s="6">
        <f>ClosePriceData!B38/ClosePriceData!B$2*100</f>
        <v>111.38988450816407</v>
      </c>
      <c r="C46" s="6">
        <f>ClosePriceData!C38/ClosePriceData!C$2*100</f>
        <v>103.50507606667152</v>
      </c>
      <c r="D46" s="6">
        <f>ClosePriceData!D38/ClosePriceData!D$2*100</f>
        <v>99.904632152588562</v>
      </c>
      <c r="E46" s="6">
        <f>ClosePriceData!E38/ClosePriceData!E$2*100</f>
        <v>101.00667886758427</v>
      </c>
    </row>
    <row r="47" spans="1:5" x14ac:dyDescent="0.25">
      <c r="A47" t="str">
        <f>ClosePriceData!A39</f>
        <v>2019-02-26</v>
      </c>
      <c r="B47" s="6">
        <f>ClosePriceData!B39/ClosePriceData!B$2*100</f>
        <v>111.17084826762247</v>
      </c>
      <c r="C47" s="6">
        <f>ClosePriceData!C39/ClosePriceData!C$2*100</f>
        <v>103.44262104496002</v>
      </c>
      <c r="D47" s="6">
        <f>ClosePriceData!D39/ClosePriceData!D$2*100</f>
        <v>100.04768392370573</v>
      </c>
      <c r="E47" s="6">
        <f>ClosePriceData!E39/ClosePriceData!E$2*100</f>
        <v>101.25651763516923</v>
      </c>
    </row>
    <row r="48" spans="1:5" x14ac:dyDescent="0.25">
      <c r="A48" t="str">
        <f>ClosePriceData!A40</f>
        <v>2019-02-27</v>
      </c>
      <c r="B48" s="6">
        <f>ClosePriceData!B40/ClosePriceData!B$2*100</f>
        <v>111.31023496614894</v>
      </c>
      <c r="C48" s="6">
        <f>ClosePriceData!C40/ClosePriceData!C$2*100</f>
        <v>102.86494544667252</v>
      </c>
      <c r="D48" s="6">
        <f>ClosePriceData!D40/ClosePriceData!D$2*100</f>
        <v>99.877384196185275</v>
      </c>
      <c r="E48" s="6">
        <f>ClosePriceData!E40/ClosePriceData!E$2*100</f>
        <v>100.80971363951664</v>
      </c>
    </row>
    <row r="49" spans="1:5" x14ac:dyDescent="0.25">
      <c r="A49" t="str">
        <f>ClosePriceData!A41</f>
        <v>2019-02-28</v>
      </c>
      <c r="B49" s="6">
        <f>ClosePriceData!B41/ClosePriceData!B$2*100</f>
        <v>110.90203106332139</v>
      </c>
      <c r="C49" s="6">
        <f>ClosePriceData!C41/ClosePriceData!C$2*100</f>
        <v>102.48243940890906</v>
      </c>
      <c r="D49" s="6">
        <f>ClosePriceData!D41/ClosePriceData!D$2*100</f>
        <v>99.809264305177109</v>
      </c>
      <c r="E49" s="6">
        <f>ClosePriceData!E41/ClosePriceData!E$2*100</f>
        <v>101.08874282927762</v>
      </c>
    </row>
    <row r="50" spans="1:5" x14ac:dyDescent="0.25">
      <c r="A50" t="str">
        <f>ClosePriceData!A42</f>
        <v>2019-03-01</v>
      </c>
      <c r="B50" s="6">
        <f>ClosePriceData!B42/ClosePriceData!B$2*100</f>
        <v>111.70848267622462</v>
      </c>
      <c r="C50" s="6">
        <f>ClosePriceData!C42/ClosePriceData!C$2*100</f>
        <v>101.20218769820937</v>
      </c>
      <c r="D50" s="6">
        <f>ClosePriceData!D42/ClosePriceData!D$2*100</f>
        <v>99.618528610354232</v>
      </c>
      <c r="E50" s="6">
        <f>ClosePriceData!E42/ClosePriceData!E$2*100</f>
        <v>101.54010365535828</v>
      </c>
    </row>
    <row r="51" spans="1:5" x14ac:dyDescent="0.25">
      <c r="A51" t="str">
        <f>ClosePriceData!A43</f>
        <v>2019-03-04</v>
      </c>
      <c r="B51" s="6">
        <f>ClosePriceData!B43/ClosePriceData!B$2*100</f>
        <v>111.17084826762247</v>
      </c>
      <c r="C51" s="6">
        <f>ClosePriceData!C43/ClosePriceData!C$2*100</f>
        <v>100.29664705918229</v>
      </c>
      <c r="D51" s="6">
        <f>ClosePriceData!D43/ClosePriceData!D$2*100</f>
        <v>99.734332425068118</v>
      </c>
      <c r="E51" s="6">
        <f>ClosePriceData!E43/ClosePriceData!E$2*100</f>
        <v>102.06989154831641</v>
      </c>
    </row>
    <row r="52" spans="1:5" x14ac:dyDescent="0.25">
      <c r="A52" t="str">
        <f>ClosePriceData!A44</f>
        <v>2019-03-05</v>
      </c>
      <c r="B52" s="6">
        <f>ClosePriceData!B44/ClosePriceData!B$2*100</f>
        <v>111.17084826762247</v>
      </c>
      <c r="C52" s="6">
        <f>ClosePriceData!C44/ClosePriceData!C$2*100</f>
        <v>100.07806401249024</v>
      </c>
      <c r="D52" s="6">
        <f>ClosePriceData!D44/ClosePriceData!D$2*100</f>
        <v>99.727520435967293</v>
      </c>
      <c r="E52" s="6">
        <f>ClosePriceData!E44/ClosePriceData!E$2*100</f>
        <v>101.92307872481538</v>
      </c>
    </row>
    <row r="53" spans="1:5" x14ac:dyDescent="0.25">
      <c r="A53" t="str">
        <f>ClosePriceData!A45</f>
        <v>2019-03-06</v>
      </c>
      <c r="B53" s="6">
        <f>ClosePriceData!B45/ClosePriceData!B$2*100</f>
        <v>110.37435284747113</v>
      </c>
      <c r="C53" s="6">
        <f>ClosePriceData!C45/ClosePriceData!C$2*100</f>
        <v>100.3044515545716</v>
      </c>
      <c r="D53" s="6">
        <f>ClosePriceData!D45/ClosePriceData!D$2*100</f>
        <v>99.850136239782017</v>
      </c>
      <c r="E53" s="6">
        <f>ClosePriceData!E45/ClosePriceData!E$2*100</f>
        <v>102.0042267175012</v>
      </c>
    </row>
    <row r="54" spans="1:5" x14ac:dyDescent="0.25">
      <c r="A54" t="str">
        <f>ClosePriceData!A46</f>
        <v>2019-03-07</v>
      </c>
      <c r="B54" s="6">
        <f>ClosePriceData!B46/ClosePriceData!B$2*100</f>
        <v>109.51812027080845</v>
      </c>
      <c r="C54" s="6">
        <f>ClosePriceData!C46/ClosePriceData!C$2*100</f>
        <v>100.21858304669205</v>
      </c>
      <c r="D54" s="6">
        <f>ClosePriceData!D46/ClosePriceData!D$2*100</f>
        <v>100.08855585831063</v>
      </c>
      <c r="E54" s="6">
        <f>ClosePriceData!E46/ClosePriceData!E$2*100</f>
        <v>101.78265497912544</v>
      </c>
    </row>
    <row r="55" spans="1:5" x14ac:dyDescent="0.25">
      <c r="A55" t="str">
        <f>ClosePriceData!A47</f>
        <v>2019-03-08</v>
      </c>
      <c r="B55" s="6">
        <f>ClosePriceData!B47/ClosePriceData!B$2*100</f>
        <v>109.39864595778575</v>
      </c>
      <c r="C55" s="6">
        <f>ClosePriceData!C47/ClosePriceData!C$2*100</f>
        <v>101.24902419984387</v>
      </c>
      <c r="D55" s="6">
        <f>ClosePriceData!D47/ClosePriceData!D$2*100</f>
        <v>100.13623978201636</v>
      </c>
      <c r="E55" s="6">
        <f>ClosePriceData!E47/ClosePriceData!E$2*100</f>
        <v>101.79268677615391</v>
      </c>
    </row>
    <row r="56" spans="1:5" x14ac:dyDescent="0.25">
      <c r="A56" t="str">
        <f>ClosePriceData!A48</f>
        <v>2019-03-11</v>
      </c>
      <c r="B56" s="6">
        <f>ClosePriceData!B48/ClosePriceData!B$2*100</f>
        <v>110.8721624850657</v>
      </c>
      <c r="C56" s="6">
        <f>ClosePriceData!C48/ClosePriceData!C$2*100</f>
        <v>100.60890310914326</v>
      </c>
      <c r="D56" s="6">
        <f>ClosePriceData!D48/ClosePriceData!D$2*100</f>
        <v>100.06811989100817</v>
      </c>
      <c r="E56" s="6">
        <f>ClosePriceData!E48/ClosePriceData!E$2*100</f>
        <v>101.28752398906602</v>
      </c>
    </row>
    <row r="57" spans="1:5" x14ac:dyDescent="0.25">
      <c r="A57" t="str">
        <f>ClosePriceData!A49</f>
        <v>2019-03-12</v>
      </c>
      <c r="B57" s="6">
        <f>ClosePriceData!B49/ClosePriceData!B$2*100</f>
        <v>111.19076065312625</v>
      </c>
      <c r="C57" s="6">
        <f>ClosePriceData!C49/ClosePriceData!C$2*100</f>
        <v>101.19438320282006</v>
      </c>
      <c r="D57" s="6">
        <f>ClosePriceData!D49/ClosePriceData!D$2*100</f>
        <v>100.17711171662125</v>
      </c>
      <c r="E57" s="6">
        <f>ClosePriceData!E49/ClosePriceData!E$2*100</f>
        <v>101.52642618132558</v>
      </c>
    </row>
    <row r="58" spans="1:5" x14ac:dyDescent="0.25">
      <c r="A58" t="str">
        <f>ClosePriceData!A50</f>
        <v>2019-03-13</v>
      </c>
      <c r="B58" s="6">
        <f>ClosePriceData!B50/ClosePriceData!B$2*100</f>
        <v>112.0868180007965</v>
      </c>
      <c r="C58" s="6">
        <f>ClosePriceData!C50/ClosePriceData!C$2*100</f>
        <v>102.0686963309914</v>
      </c>
      <c r="D58" s="6">
        <f>ClosePriceData!D50/ClosePriceData!D$2*100</f>
        <v>100.18392370572207</v>
      </c>
      <c r="E58" s="6">
        <f>ClosePriceData!E50/ClosePriceData!E$2*100</f>
        <v>101.49360054302193</v>
      </c>
    </row>
    <row r="59" spans="1:5" x14ac:dyDescent="0.25">
      <c r="A59" t="str">
        <f>ClosePriceData!A51</f>
        <v>2019-03-14</v>
      </c>
      <c r="B59" s="6">
        <f>ClosePriceData!B51/ClosePriceData!B$2*100</f>
        <v>111.79808841099164</v>
      </c>
      <c r="C59" s="6">
        <f>ClosePriceData!C51/ClosePriceData!C$2*100</f>
        <v>100.96799566073864</v>
      </c>
      <c r="D59" s="6">
        <f>ClosePriceData!D51/ClosePriceData!D$2*100</f>
        <v>100.1158038147139</v>
      </c>
      <c r="E59" s="6">
        <f>ClosePriceData!E51/ClosePriceData!E$2*100</f>
        <v>101.39329778417176</v>
      </c>
    </row>
    <row r="60" spans="1:5" x14ac:dyDescent="0.25">
      <c r="A60" t="str">
        <f>ClosePriceData!A52</f>
        <v>2019-03-15</v>
      </c>
      <c r="B60" s="6">
        <f>ClosePriceData!B52/ClosePriceData!B$2*100</f>
        <v>111.98287107041519</v>
      </c>
      <c r="C60" s="6">
        <f>ClosePriceData!C52/ClosePriceData!C$2*100</f>
        <v>101.62373527151641</v>
      </c>
      <c r="D60" s="6">
        <f>ClosePriceData!D52/ClosePriceData!D$2*100</f>
        <v>100.23841961852862</v>
      </c>
      <c r="E60" s="6">
        <f>ClosePriceData!E52/ClosePriceData!E$2*100</f>
        <v>101.90119450426045</v>
      </c>
    </row>
    <row r="61" spans="1:5" x14ac:dyDescent="0.25">
      <c r="A61" t="str">
        <f>ClosePriceData!A53</f>
        <v>2019-03-18</v>
      </c>
      <c r="B61" s="6">
        <f>ClosePriceData!B53/ClosePriceData!B$2*100</f>
        <v>113.12226204699323</v>
      </c>
      <c r="C61" s="6">
        <f>ClosePriceData!C53/ClosePriceData!C$2*100</f>
        <v>101.50663925278103</v>
      </c>
      <c r="D61" s="6">
        <f>ClosePriceData!D53/ClosePriceData!D$2*100</f>
        <v>100.18392370572207</v>
      </c>
      <c r="E61" s="6">
        <f>ClosePriceData!E53/ClosePriceData!E$2*100</f>
        <v>101.7261202575954</v>
      </c>
    </row>
    <row r="62" spans="1:5" x14ac:dyDescent="0.25">
      <c r="A62" t="str">
        <f>ClosePriceData!A54</f>
        <v>2019-03-19</v>
      </c>
      <c r="B62" s="6">
        <f>ClosePriceData!B54/ClosePriceData!B$2*100</f>
        <v>112.96296296296295</v>
      </c>
      <c r="C62" s="6">
        <f>ClosePriceData!C54/ClosePriceData!C$2*100</f>
        <v>101.87353629976582</v>
      </c>
      <c r="D62" s="6">
        <f>ClosePriceData!D54/ClosePriceData!D$2*100</f>
        <v>100.14305177111717</v>
      </c>
      <c r="E62" s="6">
        <f>ClosePriceData!E54/ClosePriceData!E$2*100</f>
        <v>101.5546907032946</v>
      </c>
    </row>
    <row r="63" spans="1:5" x14ac:dyDescent="0.25">
      <c r="A63" t="str">
        <f>ClosePriceData!A55</f>
        <v>2019-03-20</v>
      </c>
      <c r="B63" s="6">
        <f>ClosePriceData!B55/ClosePriceData!B$2*100</f>
        <v>112.58462763839108</v>
      </c>
      <c r="C63" s="6">
        <f>ClosePriceData!C55/ClosePriceData!C$2*100</f>
        <v>101.52224824355972</v>
      </c>
      <c r="D63" s="6">
        <f>ClosePriceData!D55/ClosePriceData!D$2*100</f>
        <v>100.48365122615803</v>
      </c>
      <c r="E63" s="6">
        <f>ClosePriceData!E55/ClosePriceData!E$2*100</f>
        <v>101.58023075927873</v>
      </c>
    </row>
    <row r="64" spans="1:5" x14ac:dyDescent="0.25">
      <c r="A64" t="str">
        <f>ClosePriceData!A56</f>
        <v>2019-03-21</v>
      </c>
      <c r="B64" s="6">
        <f>ClosePriceData!B56/ClosePriceData!B$2*100</f>
        <v>113.99840700915971</v>
      </c>
      <c r="C64" s="6">
        <f>ClosePriceData!C56/ClosePriceData!C$2*100</f>
        <v>101.95940480764543</v>
      </c>
      <c r="D64" s="6">
        <f>ClosePriceData!D56/ClosePriceData!D$2*100</f>
        <v>100.45640326975477</v>
      </c>
      <c r="E64" s="6">
        <f>ClosePriceData!E56/ClosePriceData!E$2*100</f>
        <v>100.90454867330148</v>
      </c>
    </row>
    <row r="65" spans="1:5" x14ac:dyDescent="0.25">
      <c r="A65" t="str">
        <f>ClosePriceData!A57</f>
        <v>2019-03-22</v>
      </c>
      <c r="B65" s="6">
        <f>ClosePriceData!B57/ClosePriceData!B$2*100</f>
        <v>111.93747510951812</v>
      </c>
      <c r="C65" s="6">
        <f>ClosePriceData!C57/ClosePriceData!C$2*100</f>
        <v>102.38875687634177</v>
      </c>
      <c r="D65" s="6">
        <f>ClosePriceData!D57/ClosePriceData!D$2*100</f>
        <v>100.79700272479563</v>
      </c>
      <c r="E65" s="6">
        <f>ClosePriceData!E57/ClosePriceData!E$2*100</f>
        <v>101.03767835128912</v>
      </c>
    </row>
    <row r="66" spans="1:5" x14ac:dyDescent="0.25">
      <c r="A66" t="str">
        <f>ClosePriceData!A58</f>
        <v>2019-03-25</v>
      </c>
      <c r="B66" s="6">
        <f>ClosePriceData!B58/ClosePriceData!B$2*100</f>
        <v>111.78813221823975</v>
      </c>
      <c r="C66" s="6">
        <f>ClosePriceData!C58/ClosePriceData!C$2*100</f>
        <v>103.19282001671056</v>
      </c>
      <c r="D66" s="6">
        <f>ClosePriceData!D58/ClosePriceData!D$2*100</f>
        <v>101.02861035422343</v>
      </c>
      <c r="E66" s="6">
        <f>ClosePriceData!E58/ClosePriceData!E$2*100</f>
        <v>100.37659008661686</v>
      </c>
    </row>
    <row r="67" spans="1:5" x14ac:dyDescent="0.25">
      <c r="A67" t="str">
        <f>ClosePriceData!A59</f>
        <v>2019-03-26</v>
      </c>
      <c r="B67" s="6">
        <f>ClosePriceData!B59/ClosePriceData!B$2*100</f>
        <v>112.4253285543608</v>
      </c>
      <c r="C67" s="6">
        <f>ClosePriceData!C59/ClosePriceData!C$2*100</f>
        <v>102.59953542764441</v>
      </c>
      <c r="D67" s="6">
        <f>ClosePriceData!D59/ClosePriceData!D$2*100</f>
        <v>101.04904632152589</v>
      </c>
      <c r="E67" s="6">
        <f>ClosePriceData!E59/ClosePriceData!E$2*100</f>
        <v>100.36473660002262</v>
      </c>
    </row>
    <row r="68" spans="1:5" x14ac:dyDescent="0.25">
      <c r="A68" t="str">
        <f>ClosePriceData!A60</f>
        <v>2019-03-27</v>
      </c>
      <c r="B68" s="6">
        <f>ClosePriceData!B60/ClosePriceData!B$2*100</f>
        <v>111.92751891676622</v>
      </c>
      <c r="C68" s="6">
        <f>ClosePriceData!C60/ClosePriceData!C$2*100</f>
        <v>102.25605186682765</v>
      </c>
      <c r="D68" s="6">
        <f>ClosePriceData!D60/ClosePriceData!D$2*100</f>
        <v>101.19891008174386</v>
      </c>
      <c r="E68" s="6">
        <f>ClosePriceData!E60/ClosePriceData!E$2*100</f>
        <v>100.80789722471562</v>
      </c>
    </row>
    <row r="69" spans="1:5" x14ac:dyDescent="0.25">
      <c r="A69" t="str">
        <f>ClosePriceData!A61</f>
        <v>2019-03-28</v>
      </c>
      <c r="B69" s="6">
        <f>ClosePriceData!B61/ClosePriceData!B$2*100</f>
        <v>112.34567901234568</v>
      </c>
      <c r="C69" s="6">
        <f>ClosePriceData!C61/ClosePriceData!C$2*100</f>
        <v>100.6869671216335</v>
      </c>
      <c r="D69" s="6">
        <f>ClosePriceData!D61/ClosePriceData!D$2*100</f>
        <v>101.08310626702996</v>
      </c>
      <c r="E69" s="6">
        <f>ClosePriceData!E61/ClosePriceData!E$2*100</f>
        <v>100.74953694175757</v>
      </c>
    </row>
    <row r="70" spans="1:5" x14ac:dyDescent="0.25">
      <c r="A70" t="str">
        <f>ClosePriceData!A62</f>
        <v>2019-03-29</v>
      </c>
      <c r="B70" s="6">
        <f>ClosePriceData!B62/ClosePriceData!B$2*100</f>
        <v>113.01274392672242</v>
      </c>
      <c r="C70" s="6">
        <f>ClosePriceData!C62/ClosePriceData!C$2*100</f>
        <v>100.93676814988291</v>
      </c>
      <c r="D70" s="6">
        <f>ClosePriceData!D62/ClosePriceData!D$2*100</f>
        <v>100.94005449591282</v>
      </c>
      <c r="E70" s="6">
        <f>ClosePriceData!E62/ClosePriceData!E$2*100</f>
        <v>100.88357776869205</v>
      </c>
    </row>
    <row r="71" spans="1:5" x14ac:dyDescent="0.25">
      <c r="A71" t="str">
        <f>ClosePriceData!A63</f>
        <v>2019-04-01</v>
      </c>
      <c r="B71" s="6">
        <f>ClosePriceData!B63/ClosePriceData!B$2*100</f>
        <v>114.31700517722024</v>
      </c>
      <c r="C71" s="6">
        <f>ClosePriceData!C63/ClosePriceData!C$2*100</f>
        <v>100.57767559828743</v>
      </c>
      <c r="D71" s="6">
        <f>ClosePriceData!D63/ClosePriceData!D$2*100</f>
        <v>100.72207084468666</v>
      </c>
      <c r="E71" s="6">
        <f>ClosePriceData!E63/ClosePriceData!E$2*100</f>
        <v>101.62581119814129</v>
      </c>
    </row>
    <row r="72" spans="1:5" x14ac:dyDescent="0.25">
      <c r="A72" t="str">
        <f>ClosePriceData!A64</f>
        <v>2019-04-02</v>
      </c>
      <c r="B72" s="6">
        <f>ClosePriceData!B64/ClosePriceData!B$2*100</f>
        <v>114.17761847869374</v>
      </c>
      <c r="C72" s="6">
        <f>ClosePriceData!C64/ClosePriceData!C$2*100</f>
        <v>100.70257611241217</v>
      </c>
      <c r="D72" s="6">
        <f>ClosePriceData!D64/ClosePriceData!D$2*100</f>
        <v>100.81062670299727</v>
      </c>
      <c r="E72" s="6">
        <f>ClosePriceData!E64/ClosePriceData!E$2*100</f>
        <v>101.4926852235493</v>
      </c>
    </row>
    <row r="73" spans="1:5" x14ac:dyDescent="0.25">
      <c r="A73" t="str">
        <f>ClosePriceData!A65</f>
        <v>2019-04-03</v>
      </c>
      <c r="B73" s="6">
        <f>ClosePriceData!B65/ClosePriceData!B$2*100</f>
        <v>114.68538430904023</v>
      </c>
      <c r="C73" s="6">
        <f>ClosePriceData!C65/ClosePriceData!C$2*100</f>
        <v>100.69477161702281</v>
      </c>
      <c r="D73" s="6">
        <f>ClosePriceData!D65/ClosePriceData!D$2*100</f>
        <v>100.68801089918256</v>
      </c>
      <c r="E73" s="6">
        <f>ClosePriceData!E65/ClosePriceData!E$2*100</f>
        <v>101.57475078713678</v>
      </c>
    </row>
    <row r="74" spans="1:5" x14ac:dyDescent="0.25">
      <c r="A74" t="str">
        <f>ClosePriceData!A66</f>
        <v>2019-04-04</v>
      </c>
      <c r="B74" s="6">
        <f>ClosePriceData!B66/ClosePriceData!B$2*100</f>
        <v>114.80485862206294</v>
      </c>
      <c r="C74" s="6">
        <f>ClosePriceData!C66/ClosePriceData!C$2*100</f>
        <v>100.62451209992193</v>
      </c>
      <c r="D74" s="6">
        <f>ClosePriceData!D66/ClosePriceData!D$2*100</f>
        <v>100.69482288828337</v>
      </c>
      <c r="E74" s="6">
        <f>ClosePriceData!E66/ClosePriceData!E$2*100</f>
        <v>101.8145667610719</v>
      </c>
    </row>
    <row r="75" spans="1:5" x14ac:dyDescent="0.25">
      <c r="A75" t="str">
        <f>ClosePriceData!A67</f>
        <v>2019-04-08</v>
      </c>
      <c r="B75" s="6">
        <f>ClosePriceData!B67/ClosePriceData!B$2*100</f>
        <v>115.4221425726802</v>
      </c>
      <c r="C75" s="6">
        <f>ClosePriceData!C67/ClosePriceData!C$2*100</f>
        <v>101.25682869523325</v>
      </c>
      <c r="D75" s="6">
        <f>ClosePriceData!D67/ClosePriceData!D$2*100</f>
        <v>100.64032697547685</v>
      </c>
      <c r="E75" s="6">
        <f>ClosePriceData!E67/ClosePriceData!E$2*100</f>
        <v>101.63037887647965</v>
      </c>
    </row>
    <row r="76" spans="1:5" x14ac:dyDescent="0.25">
      <c r="A76" t="str">
        <f>ClosePriceData!A68</f>
        <v>2019-04-09</v>
      </c>
      <c r="B76" s="6">
        <f>ClosePriceData!B68/ClosePriceData!B$2*100</f>
        <v>114.79490242931104</v>
      </c>
      <c r="C76" s="6">
        <f>ClosePriceData!C68/ClosePriceData!C$2*100</f>
        <v>101.75644028103044</v>
      </c>
      <c r="D76" s="6">
        <f>ClosePriceData!D68/ClosePriceData!D$2*100</f>
        <v>100.72888283378747</v>
      </c>
      <c r="E76" s="6">
        <f>ClosePriceData!E68/ClosePriceData!E$2*100</f>
        <v>101.31031947987876</v>
      </c>
    </row>
    <row r="77" spans="1:5" x14ac:dyDescent="0.25">
      <c r="A77" t="str">
        <f>ClosePriceData!A69</f>
        <v>2019-04-10</v>
      </c>
      <c r="B77" s="6">
        <f>ClosePriceData!B69/ClosePriceData!B$2*100</f>
        <v>115.27279968140182</v>
      </c>
      <c r="C77" s="6">
        <f>ClosePriceData!C69/ClosePriceData!C$2*100</f>
        <v>102.19359684511615</v>
      </c>
      <c r="D77" s="6">
        <f>ClosePriceData!D69/ClosePriceData!D$2*100</f>
        <v>100.82425068119892</v>
      </c>
      <c r="E77" s="6">
        <f>ClosePriceData!E69/ClosePriceData!E$2*100</f>
        <v>101.20090045569574</v>
      </c>
    </row>
    <row r="78" spans="1:5" x14ac:dyDescent="0.25">
      <c r="A78" t="str">
        <f>ClosePriceData!A70</f>
        <v>2019-04-11</v>
      </c>
      <c r="B78" s="6">
        <f>ClosePriceData!B70/ClosePriceData!B$2*100</f>
        <v>115.16328156113103</v>
      </c>
      <c r="C78" s="6">
        <f>ClosePriceData!C70/ClosePriceData!C$2*100</f>
        <v>100.5932845890662</v>
      </c>
      <c r="D78" s="6">
        <f>ClosePriceData!D70/ClosePriceData!D$2*100</f>
        <v>100.67438692098092</v>
      </c>
      <c r="E78" s="6">
        <f>ClosePriceData!E70/ClosePriceData!E$2*100</f>
        <v>101.78083507596835</v>
      </c>
    </row>
    <row r="79" spans="1:5" x14ac:dyDescent="0.25">
      <c r="A79" t="str">
        <f>ClosePriceData!A71</f>
        <v>2019-04-15</v>
      </c>
      <c r="B79" s="6">
        <f>ClosePriceData!B71/ClosePriceData!B$2*100</f>
        <v>115.87017124651533</v>
      </c>
      <c r="C79" s="6">
        <f>ClosePriceData!C71/ClosePriceData!C$2*100</f>
        <v>100.45277508416277</v>
      </c>
      <c r="D79" s="6">
        <f>ClosePriceData!D71/ClosePriceData!D$2*100</f>
        <v>100.44277929155314</v>
      </c>
      <c r="E79" s="6">
        <f>ClosePriceData!E71/ClosePriceData!E$2*100</f>
        <v>102.07444602518261</v>
      </c>
    </row>
    <row r="80" spans="1:5" x14ac:dyDescent="0.25">
      <c r="A80" t="str">
        <f>ClosePriceData!A72</f>
        <v>2019-04-16</v>
      </c>
      <c r="B80" s="6">
        <f>ClosePriceData!B72/ClosePriceData!B$2*100</f>
        <v>115.94982078853047</v>
      </c>
      <c r="C80" s="6">
        <f>ClosePriceData!C72/ClosePriceData!C$2*100</f>
        <v>99.344260389222327</v>
      </c>
      <c r="D80" s="6">
        <f>ClosePriceData!D72/ClosePriceData!D$2*100</f>
        <v>100.29291553133515</v>
      </c>
      <c r="E80" s="6">
        <f>ClosePriceData!E72/ClosePriceData!E$2*100</f>
        <v>102.12003446125092</v>
      </c>
    </row>
    <row r="81" spans="1:5" x14ac:dyDescent="0.25">
      <c r="A81" t="str">
        <f>ClosePriceData!A73</f>
        <v>2019-04-17</v>
      </c>
      <c r="B81" s="6">
        <f>ClosePriceData!B73/ClosePriceData!B$2*100</f>
        <v>115.51174830744723</v>
      </c>
      <c r="C81" s="6">
        <f>ClosePriceData!C73/ClosePriceData!C$2*100</f>
        <v>99.313032878366514</v>
      </c>
      <c r="D81" s="6">
        <f>ClosePriceData!D73/ClosePriceData!D$2*100</f>
        <v>100.33378746594006</v>
      </c>
      <c r="E81" s="6">
        <f>ClosePriceData!E73/ClosePriceData!E$2*100</f>
        <v>102.15924623587476</v>
      </c>
    </row>
    <row r="82" spans="1:5" x14ac:dyDescent="0.25">
      <c r="A82" t="str">
        <f>ClosePriceData!A74</f>
        <v>2019-04-18</v>
      </c>
      <c r="B82" s="6">
        <f>ClosePriceData!B74/ClosePriceData!B$2*100</f>
        <v>115.89008363201911</v>
      </c>
      <c r="C82" s="6">
        <f>ClosePriceData!C74/ClosePriceData!C$2*100</f>
        <v>99.289619392198446</v>
      </c>
      <c r="D82" s="6">
        <f>ClosePriceData!D74/ClosePriceData!D$2*100</f>
        <v>100.45640326975477</v>
      </c>
      <c r="E82" s="6">
        <f>ClosePriceData!E74/ClosePriceData!E$2*100</f>
        <v>102.11639185216568</v>
      </c>
    </row>
    <row r="83" spans="1:5" x14ac:dyDescent="0.25">
      <c r="A83" t="str">
        <f>ClosePriceData!A75</f>
        <v>2019-04-22</v>
      </c>
      <c r="B83" s="6">
        <f>ClosePriceData!B75/ClosePriceData!B$2*100</f>
        <v>115.98964555953803</v>
      </c>
      <c r="C83" s="6">
        <f>ClosePriceData!C75/ClosePriceData!C$2*100</f>
        <v>99.414519906323179</v>
      </c>
      <c r="D83" s="6">
        <f>ClosePriceData!D75/ClosePriceData!D$2*100</f>
        <v>100.38147138964577</v>
      </c>
      <c r="E83" s="6">
        <f>ClosePriceData!E75/ClosePriceData!E$2*100</f>
        <v>102.06167749150377</v>
      </c>
    </row>
    <row r="84" spans="1:5" x14ac:dyDescent="0.25">
      <c r="A84" t="str">
        <f>ClosePriceData!A76</f>
        <v>2019-04-23</v>
      </c>
      <c r="B84" s="6">
        <f>ClosePriceData!B76/ClosePriceData!B$2*100</f>
        <v>117.00517722023098</v>
      </c>
      <c r="C84" s="6">
        <f>ClosePriceData!C76/ClosePriceData!C$2*100</f>
        <v>99.086654865583526</v>
      </c>
      <c r="D84" s="6">
        <f>ClosePriceData!D76/ClosePriceData!D$2*100</f>
        <v>100.49727520435967</v>
      </c>
      <c r="E84" s="6">
        <f>ClosePriceData!E76/ClosePriceData!E$2*100</f>
        <v>102.01425972394331</v>
      </c>
    </row>
    <row r="85" spans="1:5" x14ac:dyDescent="0.25">
      <c r="A85" t="str">
        <f>ClosePriceData!A77</f>
        <v>2019-04-24</v>
      </c>
      <c r="B85" s="6">
        <f>ClosePriceData!B77/ClosePriceData!B$2*100</f>
        <v>116.71644763042612</v>
      </c>
      <c r="C85" s="6">
        <f>ClosePriceData!C77/ClosePriceData!C$2*100</f>
        <v>99.570647931303668</v>
      </c>
      <c r="D85" s="6">
        <f>ClosePriceData!D77/ClosePriceData!D$2*100</f>
        <v>100.68801089918256</v>
      </c>
      <c r="E85" s="6">
        <f>ClosePriceData!E77/ClosePriceData!E$2*100</f>
        <v>102.24495622641336</v>
      </c>
    </row>
    <row r="86" spans="1:5" x14ac:dyDescent="0.25">
      <c r="A86" t="str">
        <f>ClosePriceData!A78</f>
        <v>2019-04-25</v>
      </c>
      <c r="B86" s="6">
        <f>ClosePriceData!B78/ClosePriceData!B$2*100</f>
        <v>116.53723616089206</v>
      </c>
      <c r="C86" s="6">
        <f>ClosePriceData!C78/ClosePriceData!C$2*100</f>
        <v>99.594070946770103</v>
      </c>
      <c r="D86" s="6">
        <f>ClosePriceData!D78/ClosePriceData!D$2*100</f>
        <v>100.63351498637603</v>
      </c>
      <c r="E86" s="6">
        <f>ClosePriceData!E78/ClosePriceData!E$2*100</f>
        <v>101.70606373753404</v>
      </c>
    </row>
    <row r="87" spans="1:5" x14ac:dyDescent="0.25">
      <c r="A87" t="str">
        <f>ClosePriceData!A79</f>
        <v>2019-04-29</v>
      </c>
      <c r="B87" s="6">
        <f>ClosePriceData!B79/ClosePriceData!B$2*100</f>
        <v>117.20430107526883</v>
      </c>
      <c r="C87" s="6">
        <f>ClosePriceData!C79/ClosePriceData!C$2*100</f>
        <v>99.812644464163782</v>
      </c>
      <c r="D87" s="6">
        <f>ClosePriceData!D79/ClosePriceData!D$2*100</f>
        <v>100.69482288828337</v>
      </c>
      <c r="E87" s="6">
        <f>ClosePriceData!E79/ClosePriceData!E$2*100</f>
        <v>101.83189111599738</v>
      </c>
    </row>
    <row r="88" spans="1:5" x14ac:dyDescent="0.25">
      <c r="A88" t="str">
        <f>ClosePriceData!A80</f>
        <v>2019-04-30</v>
      </c>
      <c r="B88" s="6">
        <f>ClosePriceData!B80/ClosePriceData!B$2*100</f>
        <v>117.42333731581043</v>
      </c>
      <c r="C88" s="6">
        <f>ClosePriceData!C80/ClosePriceData!C$2*100</f>
        <v>100.1405190342018</v>
      </c>
      <c r="D88" s="6">
        <f>ClosePriceData!D80/ClosePriceData!D$2*100</f>
        <v>100.83106267029973</v>
      </c>
      <c r="E88" s="6">
        <f>ClosePriceData!E80/ClosePriceData!E$2*100</f>
        <v>101.57475078713678</v>
      </c>
    </row>
    <row r="89" spans="1:5" x14ac:dyDescent="0.25">
      <c r="A89" t="str">
        <f>ClosePriceData!A81</f>
        <v>2019-05-01</v>
      </c>
      <c r="B89" s="6">
        <f>ClosePriceData!B81/ClosePriceData!B$2*100</f>
        <v>116.40780565511749</v>
      </c>
      <c r="C89" s="6">
        <f>ClosePriceData!C81/ClosePriceData!C$2*100</f>
        <v>100.03122751085573</v>
      </c>
      <c r="D89" s="6">
        <f>ClosePriceData!D81/ClosePriceData!D$2*100</f>
        <v>100.73569482288829</v>
      </c>
      <c r="E89" s="6">
        <f>ClosePriceData!E81/ClosePriceData!E$2*100</f>
        <v>101.62672892041297</v>
      </c>
    </row>
    <row r="90" spans="1:5" x14ac:dyDescent="0.25">
      <c r="A90" t="str">
        <f>ClosePriceData!A82</f>
        <v>2019-05-02</v>
      </c>
      <c r="B90" s="6">
        <f>ClosePriceData!B82/ClosePriceData!B$2*100</f>
        <v>116.18876941457587</v>
      </c>
      <c r="C90" s="6">
        <f>ClosePriceData!C82/ClosePriceData!C$2*100</f>
        <v>99.117872847140916</v>
      </c>
      <c r="D90" s="6">
        <f>ClosePriceData!D82/ClosePriceData!D$2*100</f>
        <v>100.50408719346049</v>
      </c>
      <c r="E90" s="6">
        <f>ClosePriceData!E82/ClosePriceData!E$2*100</f>
        <v>101.66594274403677</v>
      </c>
    </row>
    <row r="91" spans="1:5" x14ac:dyDescent="0.25">
      <c r="A91" t="str">
        <f>ClosePriceData!A83</f>
        <v>2019-05-06</v>
      </c>
      <c r="B91" s="6">
        <f>ClosePriceData!B83/ClosePriceData!B$2*100</f>
        <v>116.78614097968935</v>
      </c>
      <c r="C91" s="6">
        <f>ClosePriceData!C83/ClosePriceData!C$2*100</f>
        <v>100.05464099702381</v>
      </c>
      <c r="D91" s="6">
        <f>ClosePriceData!D83/ClosePriceData!D$2*100</f>
        <v>100.72888283378747</v>
      </c>
      <c r="E91" s="6">
        <f>ClosePriceData!E83/ClosePriceData!E$2*100</f>
        <v>101.03677123677284</v>
      </c>
    </row>
    <row r="92" spans="1:5" x14ac:dyDescent="0.25">
      <c r="A92" t="str">
        <f>ClosePriceData!A84</f>
        <v>2019-05-07</v>
      </c>
      <c r="B92" s="6">
        <f>ClosePriceData!B84/ClosePriceData!B$2*100</f>
        <v>115.12345679012346</v>
      </c>
      <c r="C92" s="6">
        <f>ClosePriceData!C84/ClosePriceData!C$2*100</f>
        <v>100.1951600312256</v>
      </c>
      <c r="D92" s="6">
        <f>ClosePriceData!D84/ClosePriceData!D$2*100</f>
        <v>100.8991825613079</v>
      </c>
      <c r="E92" s="6">
        <f>ClosePriceData!E84/ClosePriceData!E$2*100</f>
        <v>100.53708278123119</v>
      </c>
    </row>
    <row r="93" spans="1:5" x14ac:dyDescent="0.25">
      <c r="A93" t="str">
        <f>ClosePriceData!A85</f>
        <v>2019-05-08</v>
      </c>
      <c r="B93" s="6">
        <f>ClosePriceData!B85/ClosePriceData!B$2*100</f>
        <v>114.98407009159696</v>
      </c>
      <c r="C93" s="6">
        <f>ClosePriceData!C85/ClosePriceData!C$2*100</f>
        <v>99.875099485875268</v>
      </c>
      <c r="D93" s="6">
        <f>ClosePriceData!D85/ClosePriceData!D$2*100</f>
        <v>100.77656675749319</v>
      </c>
      <c r="E93" s="6">
        <f>ClosePriceData!E85/ClosePriceData!E$2*100</f>
        <v>100.32826765162335</v>
      </c>
    </row>
    <row r="94" spans="1:5" x14ac:dyDescent="0.25">
      <c r="A94" t="str">
        <f>ClosePriceData!A86</f>
        <v>2019-05-09</v>
      </c>
      <c r="B94" s="6">
        <f>ClosePriceData!B86/ClosePriceData!B$2*100</f>
        <v>114.40661091198724</v>
      </c>
      <c r="C94" s="6">
        <f>ClosePriceData!C86/ClosePriceData!C$2*100</f>
        <v>100.1951600312256</v>
      </c>
      <c r="D94" s="6">
        <f>ClosePriceData!D86/ClosePriceData!D$2*100</f>
        <v>100.90599455040872</v>
      </c>
      <c r="E94" s="6">
        <f>ClosePriceData!E86/ClosePriceData!E$2*100</f>
        <v>100.12674815609761</v>
      </c>
    </row>
    <row r="95" spans="1:5" x14ac:dyDescent="0.25">
      <c r="A95" t="str">
        <f>ClosePriceData!A87</f>
        <v>2019-05-13</v>
      </c>
      <c r="B95" s="6">
        <f>ClosePriceData!B87/ClosePriceData!B$2*100</f>
        <v>111.78813221823975</v>
      </c>
      <c r="C95" s="6">
        <f>ClosePriceData!C87/ClosePriceData!C$2*100</f>
        <v>101.49102073270397</v>
      </c>
      <c r="D95" s="6">
        <f>ClosePriceData!D87/ClosePriceData!D$2*100</f>
        <v>101.17847411444141</v>
      </c>
      <c r="E95" s="6">
        <f>ClosePriceData!E87/ClosePriceData!E$2*100</f>
        <v>99.531317856439969</v>
      </c>
    </row>
    <row r="96" spans="1:5" x14ac:dyDescent="0.25">
      <c r="A96" t="str">
        <f>ClosePriceData!A88</f>
        <v>2019-05-14</v>
      </c>
      <c r="B96" s="6">
        <f>ClosePriceData!B88/ClosePriceData!B$2*100</f>
        <v>113.07248108323378</v>
      </c>
      <c r="C96" s="6">
        <f>ClosePriceData!C88/ClosePriceData!C$2*100</f>
        <v>101.06947315939696</v>
      </c>
      <c r="D96" s="6">
        <f>ClosePriceData!D88/ClosePriceData!D$2*100</f>
        <v>101.11716621253406</v>
      </c>
      <c r="E96" s="6">
        <f>ClosePriceData!E88/ClosePriceData!E$2*100</f>
        <v>100.00273732729814</v>
      </c>
    </row>
    <row r="97" spans="1:5" x14ac:dyDescent="0.25">
      <c r="A97" t="str">
        <f>ClosePriceData!A89</f>
        <v>2019-05-15</v>
      </c>
      <c r="B97" s="6">
        <f>ClosePriceData!B89/ClosePriceData!B$2*100</f>
        <v>113.69972122660295</v>
      </c>
      <c r="C97" s="6">
        <f>ClosePriceData!C89/ClosePriceData!C$2*100</f>
        <v>101.19438320282006</v>
      </c>
      <c r="D97" s="6">
        <f>ClosePriceData!D89/ClosePriceData!D$2*100</f>
        <v>101.30108991825612</v>
      </c>
      <c r="E97" s="6">
        <f>ClosePriceData!E89/ClosePriceData!E$2*100</f>
        <v>99.824012823685251</v>
      </c>
    </row>
    <row r="98" spans="1:5" x14ac:dyDescent="0.25">
      <c r="A98" t="str">
        <f>ClosePriceData!A90</f>
        <v>2019-05-16</v>
      </c>
      <c r="B98" s="6">
        <f>ClosePriceData!B90/ClosePriceData!B$2*100</f>
        <v>114.63560334528076</v>
      </c>
      <c r="C98" s="6">
        <f>ClosePriceData!C90/ClosePriceData!C$2*100</f>
        <v>100.31225604996096</v>
      </c>
      <c r="D98" s="6">
        <f>ClosePriceData!D90/ClosePriceData!D$2*100</f>
        <v>101.15803814713897</v>
      </c>
      <c r="E98" s="6">
        <f>ClosePriceData!E90/ClosePriceData!E$2*100</f>
        <v>100.18510654626385</v>
      </c>
    </row>
    <row r="99" spans="1:5" x14ac:dyDescent="0.25">
      <c r="A99" t="str">
        <f>ClosePriceData!A91</f>
        <v>2019-05-20</v>
      </c>
      <c r="B99" s="6">
        <f>ClosePriceData!B91/ClosePriceData!B$2*100</f>
        <v>113.26164874551972</v>
      </c>
      <c r="C99" s="6">
        <f>ClosePriceData!C91/ClosePriceData!C$2*100</f>
        <v>99.61748443293817</v>
      </c>
      <c r="D99" s="6">
        <f>ClosePriceData!D91/ClosePriceData!D$2*100</f>
        <v>101.07629427792915</v>
      </c>
      <c r="E99" s="6">
        <f>ClosePriceData!E91/ClosePriceData!E$2*100</f>
        <v>100.3665576568193</v>
      </c>
    </row>
    <row r="100" spans="1:5" x14ac:dyDescent="0.25">
      <c r="A100" t="str">
        <f>ClosePriceData!A92</f>
        <v>2019-05-21</v>
      </c>
      <c r="B100" s="6">
        <f>ClosePriceData!B92/ClosePriceData!B$2*100</f>
        <v>114.13779370768617</v>
      </c>
      <c r="C100" s="6">
        <f>ClosePriceData!C92/ClosePriceData!C$2*100</f>
        <v>99.297423887587826</v>
      </c>
      <c r="D100" s="6">
        <f>ClosePriceData!D92/ClosePriceData!D$2*100</f>
        <v>100.97411444141689</v>
      </c>
      <c r="E100" s="6">
        <f>ClosePriceData!E92/ClosePriceData!E$2*100</f>
        <v>100.3665576568193</v>
      </c>
    </row>
    <row r="101" spans="1:5" x14ac:dyDescent="0.25">
      <c r="A101" t="str">
        <f>ClosePriceData!A93</f>
        <v>2019-05-22</v>
      </c>
      <c r="B101" s="6">
        <f>ClosePriceData!B93/ClosePriceData!B$2*100</f>
        <v>113.79928315412187</v>
      </c>
      <c r="C101" s="6">
        <f>ClosePriceData!C93/ClosePriceData!C$2*100</f>
        <v>99.422324401712572</v>
      </c>
      <c r="D101" s="6">
        <f>ClosePriceData!D93/ClosePriceData!D$2*100</f>
        <v>101.13079019073569</v>
      </c>
      <c r="E101" s="6">
        <f>ClosePriceData!E93/ClosePriceData!E$2*100</f>
        <v>100.50425402421359</v>
      </c>
    </row>
    <row r="102" spans="1:5" x14ac:dyDescent="0.25">
      <c r="A102" t="str">
        <f>ClosePriceData!A94</f>
        <v>2019-05-23</v>
      </c>
      <c r="B102" s="6">
        <f>ClosePriceData!B94/ClosePriceData!B$2*100</f>
        <v>112.28594185583434</v>
      </c>
      <c r="C102" s="6">
        <f>ClosePriceData!C94/ClosePriceData!C$2*100</f>
        <v>100.29664705918229</v>
      </c>
      <c r="D102" s="6">
        <f>ClosePriceData!D94/ClosePriceData!D$2*100</f>
        <v>101.53950953678475</v>
      </c>
      <c r="E102" s="6">
        <f>ClosePriceData!E94/ClosePriceData!E$2*100</f>
        <v>99.899700734745693</v>
      </c>
    </row>
    <row r="103" spans="1:5" x14ac:dyDescent="0.25">
      <c r="A103" t="str">
        <f>ClosePriceData!A95</f>
        <v>2019-05-28</v>
      </c>
      <c r="B103" s="6">
        <f>ClosePriceData!B95/ClosePriceData!B$2*100</f>
        <v>111.70848267622462</v>
      </c>
      <c r="C103" s="6">
        <f>ClosePriceData!C95/ClosePriceData!C$2*100</f>
        <v>99.648711943793913</v>
      </c>
      <c r="D103" s="6">
        <f>ClosePriceData!D95/ClosePriceData!D$2*100</f>
        <v>101.58719346049045</v>
      </c>
      <c r="E103" s="6">
        <f>ClosePriceData!E95/ClosePriceData!E$2*100</f>
        <v>99.706385304926684</v>
      </c>
    </row>
    <row r="104" spans="1:5" x14ac:dyDescent="0.25">
      <c r="A104" t="str">
        <f>ClosePriceData!A96</f>
        <v>2019-05-29</v>
      </c>
      <c r="B104" s="6">
        <f>ClosePriceData!B96/ClosePriceData!B$2*100</f>
        <v>110.71286340103545</v>
      </c>
      <c r="C104" s="6">
        <f>ClosePriceData!C96/ClosePriceData!C$2*100</f>
        <v>99.968772489144271</v>
      </c>
      <c r="D104" s="6">
        <f>ClosePriceData!D96/ClosePriceData!D$2*100</f>
        <v>101.72343324250681</v>
      </c>
      <c r="E104" s="6">
        <f>ClosePriceData!E96/ClosePriceData!E$2*100</f>
        <v>99.885106276184445</v>
      </c>
    </row>
    <row r="105" spans="1:5" x14ac:dyDescent="0.25">
      <c r="A105" t="str">
        <f>ClosePriceData!A97</f>
        <v>2019-05-30</v>
      </c>
      <c r="B105" s="6">
        <f>ClosePriceData!B97/ClosePriceData!B$2*100</f>
        <v>111.1310234966149</v>
      </c>
      <c r="C105" s="6">
        <f>ClosePriceData!C97/ClosePriceData!C$2*100</f>
        <v>100.47618857033083</v>
      </c>
      <c r="D105" s="6">
        <f>ClosePriceData!D97/ClosePriceData!D$2*100</f>
        <v>101.75068119891009</v>
      </c>
      <c r="E105" s="6">
        <f>ClosePriceData!E97/ClosePriceData!E$2*100</f>
        <v>99.716418208387196</v>
      </c>
    </row>
    <row r="106" spans="1:5" x14ac:dyDescent="0.25">
      <c r="A106" t="str">
        <f>ClosePriceData!A98</f>
        <v>2019-06-03</v>
      </c>
      <c r="B106" s="6">
        <f>ClosePriceData!B98/ClosePriceData!B$2*100</f>
        <v>109.49820788530467</v>
      </c>
      <c r="C106" s="6">
        <f>ClosePriceData!C98/ClosePriceData!C$2*100</f>
        <v>103.25526550912375</v>
      </c>
      <c r="D106" s="6">
        <f>ClosePriceData!D98/ClosePriceData!D$2*100</f>
        <v>102.54768392370572</v>
      </c>
      <c r="E106" s="6">
        <f>ClosePriceData!E98/ClosePriceData!E$2*100</f>
        <v>98.503667513148713</v>
      </c>
    </row>
    <row r="107" spans="1:5" x14ac:dyDescent="0.25">
      <c r="A107" t="str">
        <f>ClosePriceData!A99</f>
        <v>2019-06-04</v>
      </c>
      <c r="B107" s="6">
        <f>ClosePriceData!B99/ClosePriceData!B$2*100</f>
        <v>111.70848267622462</v>
      </c>
      <c r="C107" s="6">
        <f>ClosePriceData!C99/ClosePriceData!C$2*100</f>
        <v>103.30991603544591</v>
      </c>
      <c r="D107" s="6">
        <f>ClosePriceData!D99/ClosePriceData!D$2*100</f>
        <v>102.39782016348772</v>
      </c>
      <c r="E107" s="6">
        <f>ClosePriceData!E99/ClosePriceData!E$2*100</f>
        <v>98.71065107447761</v>
      </c>
    </row>
    <row r="108" spans="1:5" x14ac:dyDescent="0.25">
      <c r="A108" t="str">
        <f>ClosePriceData!A100</f>
        <v>2019-06-05</v>
      </c>
      <c r="B108" s="6">
        <f>ClosePriceData!B100/ClosePriceData!B$2*100</f>
        <v>112.61449621664677</v>
      </c>
      <c r="C108" s="6">
        <f>ClosePriceData!C100/ClosePriceData!C$2*100</f>
        <v>103.69243160250781</v>
      </c>
      <c r="D108" s="6">
        <f>ClosePriceData!D100/ClosePriceData!D$2*100</f>
        <v>102.48637602179838</v>
      </c>
      <c r="E108" s="6">
        <f>ClosePriceData!E100/ClosePriceData!E$2*100</f>
        <v>98.778131570666559</v>
      </c>
    </row>
    <row r="109" spans="1:5" x14ac:dyDescent="0.25">
      <c r="A109" t="str">
        <f>ClosePriceData!A101</f>
        <v>2019-06-06</v>
      </c>
      <c r="B109" s="6">
        <f>ClosePriceData!B101/ClosePriceData!B$2*100</f>
        <v>113.33134209478295</v>
      </c>
      <c r="C109" s="6">
        <f>ClosePriceData!C101/ClosePriceData!C$2*100</f>
        <v>104.41842120108807</v>
      </c>
      <c r="D109" s="6">
        <f>ClosePriceData!D101/ClosePriceData!D$2*100</f>
        <v>102.37738419618529</v>
      </c>
      <c r="E109" s="6">
        <f>ClosePriceData!E101/ClosePriceData!E$2*100</f>
        <v>98.893028437639359</v>
      </c>
    </row>
    <row r="110" spans="1:5" x14ac:dyDescent="0.25">
      <c r="A110" t="str">
        <f>ClosePriceData!A102</f>
        <v>2019-06-10</v>
      </c>
      <c r="B110" s="6">
        <f>ClosePriceData!B102/ClosePriceData!B$2*100</f>
        <v>115.06371963361211</v>
      </c>
      <c r="C110" s="6">
        <f>ClosePriceData!C102/ClosePriceData!C$2*100</f>
        <v>103.41139353410422</v>
      </c>
      <c r="D110" s="6">
        <f>ClosePriceData!D102/ClosePriceData!D$2*100</f>
        <v>102.26158038147139</v>
      </c>
      <c r="E110" s="6">
        <f>ClosePriceData!E102/ClosePriceData!E$2*100</f>
        <v>98.806401984435539</v>
      </c>
    </row>
    <row r="111" spans="1:5" x14ac:dyDescent="0.25">
      <c r="A111" t="str">
        <f>ClosePriceData!A103</f>
        <v>2019-06-11</v>
      </c>
      <c r="B111" s="6">
        <f>ClosePriceData!B103/ClosePriceData!B$2*100</f>
        <v>114.97411389884509</v>
      </c>
      <c r="C111" s="6">
        <f>ClosePriceData!C103/ClosePriceData!C$2*100</f>
        <v>103.54410807291663</v>
      </c>
      <c r="D111" s="6">
        <f>ClosePriceData!D103/ClosePriceData!D$2*100</f>
        <v>102.26839237057222</v>
      </c>
      <c r="E111" s="6">
        <f>ClosePriceData!E103/ClosePriceData!E$2*100</f>
        <v>98.91126127809865</v>
      </c>
    </row>
    <row r="112" spans="1:5" x14ac:dyDescent="0.25">
      <c r="A112" t="str">
        <f>ClosePriceData!A104</f>
        <v>2019-06-12</v>
      </c>
      <c r="B112" s="6">
        <f>ClosePriceData!B104/ClosePriceData!B$2*100</f>
        <v>114.73516527279968</v>
      </c>
      <c r="C112" s="6">
        <f>ClosePriceData!C104/ClosePriceData!C$2*100</f>
        <v>103.97346014161297</v>
      </c>
      <c r="D112" s="6">
        <f>ClosePriceData!D104/ClosePriceData!D$2*100</f>
        <v>102.38419618528611</v>
      </c>
      <c r="E112" s="6">
        <f>ClosePriceData!E104/ClosePriceData!E$2*100</f>
        <v>98.924023269703071</v>
      </c>
    </row>
    <row r="113" spans="1:5" x14ac:dyDescent="0.25">
      <c r="A113" t="str">
        <f>ClosePriceData!A105</f>
        <v>2019-06-13</v>
      </c>
      <c r="B113" s="6">
        <f>ClosePriceData!B105/ClosePriceData!B$2*100</f>
        <v>115.27279968140182</v>
      </c>
      <c r="C113" s="6">
        <f>ClosePriceData!C105/ClosePriceData!C$2*100</f>
        <v>104.54332171521273</v>
      </c>
      <c r="D113" s="6">
        <f>ClosePriceData!D105/ClosePriceData!D$2*100</f>
        <v>102.58174386920982</v>
      </c>
      <c r="E113" s="6">
        <f>ClosePriceData!E105/ClosePriceData!E$2*100</f>
        <v>98.771744060483897</v>
      </c>
    </row>
    <row r="114" spans="1:5" x14ac:dyDescent="0.25">
      <c r="A114" t="str">
        <f>ClosePriceData!A106</f>
        <v>2019-06-17</v>
      </c>
      <c r="B114" s="6">
        <f>ClosePriceData!B106/ClosePriceData!B$2*100</f>
        <v>115.1732377538829</v>
      </c>
      <c r="C114" s="6">
        <f>ClosePriceData!C106/ClosePriceData!C$2*100</f>
        <v>104.50428970896762</v>
      </c>
      <c r="D114" s="6">
        <f>ClosePriceData!D106/ClosePriceData!D$2*100</f>
        <v>102.49999999999999</v>
      </c>
      <c r="E114" s="6">
        <f>ClosePriceData!E106/ClosePriceData!E$2*100</f>
        <v>98.970531954832879</v>
      </c>
    </row>
    <row r="115" spans="1:5" x14ac:dyDescent="0.25">
      <c r="A115" t="str">
        <f>ClosePriceData!A107</f>
        <v>2019-06-18</v>
      </c>
      <c r="B115" s="6">
        <f>ClosePriceData!B107/ClosePriceData!B$2*100</f>
        <v>116.35802469135803</v>
      </c>
      <c r="C115" s="6">
        <f>ClosePriceData!C107/ClosePriceData!C$2*100</f>
        <v>105.12099731350023</v>
      </c>
      <c r="D115" s="6">
        <f>ClosePriceData!D107/ClosePriceData!D$2*100</f>
        <v>102.54768392370572</v>
      </c>
      <c r="E115" s="6">
        <f>ClosePriceData!E107/ClosePriceData!E$2*100</f>
        <v>99.001535352750949</v>
      </c>
    </row>
    <row r="116" spans="1:5" x14ac:dyDescent="0.25">
      <c r="A116" t="str">
        <f>ClosePriceData!A108</f>
        <v>2019-06-19</v>
      </c>
      <c r="B116" s="6">
        <f>ClosePriceData!B108/ClosePriceData!B$2*100</f>
        <v>116.64675428116288</v>
      </c>
      <c r="C116" s="6">
        <f>ClosePriceData!C108/ClosePriceData!C$2*100</f>
        <v>104.96486928851976</v>
      </c>
      <c r="D116" s="6">
        <f>ClosePriceData!D108/ClosePriceData!D$2*100</f>
        <v>102.79291553133515</v>
      </c>
      <c r="E116" s="6">
        <f>ClosePriceData!E108/ClosePriceData!E$2*100</f>
        <v>98.583906787700016</v>
      </c>
    </row>
    <row r="117" spans="1:5" x14ac:dyDescent="0.25">
      <c r="A117" t="str">
        <f>ClosePriceData!A109</f>
        <v>2019-06-20</v>
      </c>
      <c r="B117" s="6">
        <f>ClosePriceData!B109/ClosePriceData!B$2*100</f>
        <v>117.71206690561529</v>
      </c>
      <c r="C117" s="6">
        <f>ClosePriceData!C109/ClosePriceData!C$2*100</f>
        <v>108.73536490351772</v>
      </c>
      <c r="D117" s="6">
        <f>ClosePriceData!D109/ClosePriceData!D$2*100</f>
        <v>102.94277929155314</v>
      </c>
      <c r="E117" s="6">
        <f>ClosePriceData!E109/ClosePriceData!E$2*100</f>
        <v>97.819785056717137</v>
      </c>
    </row>
    <row r="118" spans="1:5" x14ac:dyDescent="0.25">
      <c r="A118" t="str">
        <f>ClosePriceData!A110</f>
        <v>2019-06-24</v>
      </c>
      <c r="B118" s="6">
        <f>ClosePriceData!B110/ClosePriceData!B$2*100</f>
        <v>117.56272401433692</v>
      </c>
      <c r="C118" s="6">
        <f>ClosePriceData!C110/ClosePriceData!C$2*100</f>
        <v>110.40593667666863</v>
      </c>
      <c r="D118" s="6">
        <f>ClosePriceData!D110/ClosePriceData!D$2*100</f>
        <v>102.90190735694821</v>
      </c>
      <c r="E118" s="6">
        <f>ClosePriceData!E110/ClosePriceData!E$2*100</f>
        <v>97.865378379664321</v>
      </c>
    </row>
    <row r="119" spans="1:5" x14ac:dyDescent="0.25">
      <c r="A119" t="str">
        <f>ClosePriceData!A111</f>
        <v>2019-06-25</v>
      </c>
      <c r="B119" s="6">
        <f>ClosePriceData!B111/ClosePriceData!B$2*100</f>
        <v>116.36798088410991</v>
      </c>
      <c r="C119" s="6">
        <f>ClosePriceData!C111/ClosePriceData!C$2*100</f>
        <v>110.45277317830305</v>
      </c>
      <c r="D119" s="6">
        <f>ClosePriceData!D111/ClosePriceData!D$2*100</f>
        <v>102.98365122615805</v>
      </c>
      <c r="E119" s="6">
        <f>ClosePriceData!E111/ClosePriceData!E$2*100</f>
        <v>97.718571902222735</v>
      </c>
    </row>
    <row r="120" spans="1:5" x14ac:dyDescent="0.25">
      <c r="A120" t="str">
        <f>ClosePriceData!A112</f>
        <v>2019-06-26</v>
      </c>
      <c r="B120" s="6">
        <f>ClosePriceData!B112/ClosePriceData!B$2*100</f>
        <v>116.20868180007963</v>
      </c>
      <c r="C120" s="6">
        <f>ClosePriceData!C112/ClosePriceData!C$2*100</f>
        <v>110.19515812536595</v>
      </c>
      <c r="D120" s="6">
        <f>ClosePriceData!D112/ClosePriceData!D$2*100</f>
        <v>102.68392370572208</v>
      </c>
      <c r="E120" s="6">
        <f>ClosePriceData!E112/ClosePriceData!E$2*100</f>
        <v>98.240147152920713</v>
      </c>
    </row>
    <row r="121" spans="1:5" x14ac:dyDescent="0.25">
      <c r="A121" t="str">
        <f>ClosePriceData!A113</f>
        <v>2019-06-27</v>
      </c>
      <c r="B121" s="6">
        <f>ClosePriceData!B113/ClosePriceData!B$2*100</f>
        <v>116.72640382317803</v>
      </c>
      <c r="C121" s="6">
        <f>ClosePriceData!C113/ClosePriceData!C$2*100</f>
        <v>109.94535709711649</v>
      </c>
      <c r="D121" s="6">
        <f>ClosePriceData!D113/ClosePriceData!D$2*100</f>
        <v>102.89509536784742</v>
      </c>
      <c r="E121" s="6">
        <f>ClosePriceData!E113/ClosePriceData!E$2*100</f>
        <v>98.248349112765084</v>
      </c>
    </row>
    <row r="122" spans="1:5" x14ac:dyDescent="0.25">
      <c r="A122" t="str">
        <f>ClosePriceData!A114</f>
        <v>2019-07-01</v>
      </c>
      <c r="B122" s="6">
        <f>ClosePriceData!B114/ClosePriceData!B$2*100</f>
        <v>118.18996415770609</v>
      </c>
      <c r="C122" s="6">
        <f>ClosePriceData!C114/ClosePriceData!C$2*100</f>
        <v>108.16549380061966</v>
      </c>
      <c r="D122" s="6">
        <f>ClosePriceData!D114/ClosePriceData!D$2*100</f>
        <v>102.86103542234332</v>
      </c>
      <c r="E122" s="6">
        <f>ClosePriceData!E114/ClosePriceData!E$2*100</f>
        <v>98.812784005611363</v>
      </c>
    </row>
    <row r="123" spans="1:5" x14ac:dyDescent="0.25">
      <c r="A123" t="str">
        <f>ClosePriceData!A115</f>
        <v>2019-07-02</v>
      </c>
      <c r="B123" s="6">
        <f>ClosePriceData!B115/ClosePriceData!B$2*100</f>
        <v>118.657905217045</v>
      </c>
      <c r="C123" s="6">
        <f>ClosePriceData!C115/ClosePriceData!C$2*100</f>
        <v>109.64871003793426</v>
      </c>
      <c r="D123" s="6">
        <f>ClosePriceData!D115/ClosePriceData!D$2*100</f>
        <v>103.05858310626704</v>
      </c>
      <c r="E123" s="6">
        <f>ClosePriceData!E115/ClosePriceData!E$2*100</f>
        <v>98.301241250409021</v>
      </c>
    </row>
    <row r="124" spans="1:5" x14ac:dyDescent="0.25">
      <c r="A124" t="str">
        <f>ClosePriceData!A116</f>
        <v>2019-07-08</v>
      </c>
      <c r="B124" s="6">
        <f>ClosePriceData!B116/ClosePriceData!B$2*100</f>
        <v>118.61808044603744</v>
      </c>
      <c r="C124" s="6">
        <f>ClosePriceData!C116/ClosePriceData!C$2*100</f>
        <v>109.05542544886808</v>
      </c>
      <c r="D124" s="6">
        <f>ClosePriceData!D116/ClosePriceData!D$2*100</f>
        <v>102.60217983651225</v>
      </c>
      <c r="E124" s="6">
        <f>ClosePriceData!E116/ClosePriceData!E$2*100</f>
        <v>99.136482923155469</v>
      </c>
    </row>
    <row r="125" spans="1:5" x14ac:dyDescent="0.25">
      <c r="A125" t="str">
        <f>ClosePriceData!A117</f>
        <v>2019-07-09</v>
      </c>
      <c r="B125" s="6">
        <f>ClosePriceData!B117/ClosePriceData!B$2*100</f>
        <v>118.75746714456392</v>
      </c>
      <c r="C125" s="6">
        <f>ClosePriceData!C117/ClosePriceData!C$2*100</f>
        <v>109.09445745511319</v>
      </c>
      <c r="D125" s="6">
        <f>ClosePriceData!D117/ClosePriceData!D$2*100</f>
        <v>102.49318801089917</v>
      </c>
      <c r="E125" s="6">
        <f>ClosePriceData!E117/ClosePriceData!E$2*100</f>
        <v>99.321597347864085</v>
      </c>
    </row>
    <row r="126" spans="1:5" x14ac:dyDescent="0.25">
      <c r="A126" t="str">
        <f>ClosePriceData!A118</f>
        <v>2019-07-10</v>
      </c>
      <c r="B126" s="6">
        <f>ClosePriceData!B118/ClosePriceData!B$2*100</f>
        <v>119.37475109518121</v>
      </c>
      <c r="C126" s="6">
        <f>ClosePriceData!C118/ClosePriceData!C$2*100</f>
        <v>110.0780621066306</v>
      </c>
      <c r="D126" s="6">
        <f>ClosePriceData!D118/ClosePriceData!D$2*100</f>
        <v>102.66348773841962</v>
      </c>
      <c r="E126" s="6">
        <f>ClosePriceData!E118/ClosePriceData!E$2*100</f>
        <v>98.783602965554223</v>
      </c>
    </row>
    <row r="127" spans="1:5" x14ac:dyDescent="0.25">
      <c r="A127" t="str">
        <f>ClosePriceData!A119</f>
        <v>2019-07-11</v>
      </c>
      <c r="B127" s="6">
        <f>ClosePriceData!B119/ClosePriceData!B$2*100</f>
        <v>119.63361210673038</v>
      </c>
      <c r="C127" s="6">
        <f>ClosePriceData!C119/ClosePriceData!C$2*100</f>
        <v>109.62529655176621</v>
      </c>
      <c r="D127" s="6">
        <f>ClosePriceData!D119/ClosePriceData!D$2*100</f>
        <v>102.45912806539511</v>
      </c>
      <c r="E127" s="6">
        <f>ClosePriceData!E119/ClosePriceData!E$2*100</f>
        <v>99.015211841001076</v>
      </c>
    </row>
    <row r="128" spans="1:5" x14ac:dyDescent="0.25">
      <c r="A128" t="str">
        <f>ClosePriceData!A120</f>
        <v>2019-07-15</v>
      </c>
      <c r="B128" s="6">
        <f>ClosePriceData!B120/ClosePriceData!B$2*100</f>
        <v>120.16129032258065</v>
      </c>
      <c r="C128" s="6">
        <f>ClosePriceData!C120/ClosePriceData!C$2*100</f>
        <v>110.17954913458721</v>
      </c>
      <c r="D128" s="6">
        <f>ClosePriceData!D120/ClosePriceData!D$2*100</f>
        <v>102.56811989100818</v>
      </c>
      <c r="E128" s="6">
        <f>ClosePriceData!E120/ClosePriceData!E$2*100</f>
        <v>98.377829488972537</v>
      </c>
    </row>
    <row r="129" spans="1:5" x14ac:dyDescent="0.25">
      <c r="A129" t="str">
        <f>ClosePriceData!A121</f>
        <v>2019-07-16</v>
      </c>
      <c r="B129" s="6">
        <f>ClosePriceData!B121/ClosePriceData!B$2*100</f>
        <v>119.75308641975309</v>
      </c>
      <c r="C129" s="6">
        <f>ClosePriceData!C121/ClosePriceData!C$2*100</f>
        <v>110.00780258952967</v>
      </c>
      <c r="D129" s="6">
        <f>ClosePriceData!D121/ClosePriceData!D$2*100</f>
        <v>102.42506811989101</v>
      </c>
      <c r="E129" s="6">
        <f>ClosePriceData!E121/ClosePriceData!E$2*100</f>
        <v>98.662328180793537</v>
      </c>
    </row>
    <row r="130" spans="1:5" x14ac:dyDescent="0.25">
      <c r="A130" t="str">
        <f>ClosePriceData!A122</f>
        <v>2019-07-17</v>
      </c>
      <c r="B130" s="6">
        <f>ClosePriceData!B122/ClosePriceData!B$2*100</f>
        <v>118.87694145758663</v>
      </c>
      <c r="C130" s="6">
        <f>ClosePriceData!C122/ClosePriceData!C$2*100</f>
        <v>110.95238476410032</v>
      </c>
      <c r="D130" s="6">
        <f>ClosePriceData!D122/ClosePriceData!D$2*100</f>
        <v>102.63623978201635</v>
      </c>
      <c r="E130" s="6">
        <f>ClosePriceData!E122/ClosePriceData!E$2*100</f>
        <v>98.421599747563732</v>
      </c>
    </row>
    <row r="131" spans="1:5" x14ac:dyDescent="0.25">
      <c r="A131" t="str">
        <f>ClosePriceData!A123</f>
        <v>2019-07-18</v>
      </c>
      <c r="B131" s="6">
        <f>ClosePriceData!B123/ClosePriceData!B$2*100</f>
        <v>119.37475109518121</v>
      </c>
      <c r="C131" s="6">
        <f>ClosePriceData!C123/ClosePriceData!C$2*100</f>
        <v>111.32708630647447</v>
      </c>
      <c r="D131" s="6">
        <f>ClosePriceData!D123/ClosePriceData!D$2*100</f>
        <v>102.8133514986376</v>
      </c>
      <c r="E131" s="6">
        <f>ClosePriceData!E123/ClosePriceData!E$2*100</f>
        <v>97.932853833602266</v>
      </c>
    </row>
    <row r="132" spans="1:5" x14ac:dyDescent="0.25">
      <c r="A132" t="str">
        <f>ClosePriceData!A124</f>
        <v>2019-07-22</v>
      </c>
      <c r="B132" s="6">
        <f>ClosePriceData!B124/ClosePriceData!B$2*100</f>
        <v>119.03624054161688</v>
      </c>
      <c r="C132" s="6">
        <f>ClosePriceData!C124/ClosePriceData!C$2*100</f>
        <v>111.26464081406129</v>
      </c>
      <c r="D132" s="6">
        <f>ClosePriceData!D124/ClosePriceData!D$2*100</f>
        <v>102.75885558583107</v>
      </c>
      <c r="E132" s="6">
        <f>ClosePriceData!E124/ClosePriceData!E$2*100</f>
        <v>98.391512163875859</v>
      </c>
    </row>
    <row r="133" spans="1:5" x14ac:dyDescent="0.25">
      <c r="A133" t="str">
        <f>ClosePriceData!A125</f>
        <v>2019-07-23</v>
      </c>
      <c r="B133" s="6">
        <f>ClosePriceData!B125/ClosePriceData!B$2*100</f>
        <v>119.79291119076065</v>
      </c>
      <c r="C133" s="6">
        <f>ClosePriceData!C125/ClosePriceData!C$2*100</f>
        <v>110.85870223153303</v>
      </c>
      <c r="D133" s="6">
        <f>ClosePriceData!D125/ClosePriceData!D$2*100</f>
        <v>102.64305177111717</v>
      </c>
      <c r="E133" s="6">
        <f>ClosePriceData!E125/ClosePriceData!E$2*100</f>
        <v>98.690601973118547</v>
      </c>
    </row>
    <row r="134" spans="1:5" x14ac:dyDescent="0.25">
      <c r="A134" t="str">
        <f>ClosePriceData!A126</f>
        <v>2019-07-24</v>
      </c>
      <c r="B134" s="6">
        <f>ClosePriceData!B126/ClosePriceData!B$2*100</f>
        <v>120.33054559936281</v>
      </c>
      <c r="C134" s="6">
        <f>ClosePriceData!C126/ClosePriceData!C$2*100</f>
        <v>111.06948078283567</v>
      </c>
      <c r="D134" s="6">
        <f>ClosePriceData!D126/ClosePriceData!D$2*100</f>
        <v>102.67711171662125</v>
      </c>
      <c r="E134" s="6">
        <f>ClosePriceData!E126/ClosePriceData!E$2*100</f>
        <v>98.651392966124376</v>
      </c>
    </row>
    <row r="135" spans="1:5" x14ac:dyDescent="0.25">
      <c r="A135" t="str">
        <f>ClosePriceData!A127</f>
        <v>2019-07-25</v>
      </c>
      <c r="B135" s="6">
        <f>ClosePriceData!B127/ClosePriceData!B$2*100</f>
        <v>119.7331740342493</v>
      </c>
      <c r="C135" s="6">
        <f>ClosePriceData!C127/ClosePriceData!C$2*100</f>
        <v>110.3747091658128</v>
      </c>
      <c r="D135" s="6">
        <f>ClosePriceData!D127/ClosePriceData!D$2*100</f>
        <v>102.52724795640327</v>
      </c>
      <c r="E135" s="6">
        <f>ClosePriceData!E127/ClosePriceData!E$2*100</f>
        <v>99.08633839078972</v>
      </c>
    </row>
    <row r="136" spans="1:5" x14ac:dyDescent="0.25">
      <c r="A136" t="str">
        <f>ClosePriceData!A128</f>
        <v>2019-07-29</v>
      </c>
      <c r="B136" s="6">
        <f>ClosePriceData!B128/ClosePriceData!B$2*100</f>
        <v>120.34050179211468</v>
      </c>
      <c r="C136" s="6">
        <f>ClosePriceData!C128/ClosePriceData!C$2*100</f>
        <v>110.81967022528789</v>
      </c>
      <c r="D136" s="6">
        <f>ClosePriceData!D128/ClosePriceData!D$2*100</f>
        <v>102.60899182561307</v>
      </c>
      <c r="E136" s="6">
        <f>ClosePriceData!E128/ClosePriceData!E$2*100</f>
        <v>99.268698833860157</v>
      </c>
    </row>
    <row r="137" spans="1:5" x14ac:dyDescent="0.25">
      <c r="A137" t="str">
        <f>ClosePriceData!A129</f>
        <v>2019-07-30</v>
      </c>
      <c r="B137" s="6">
        <f>ClosePriceData!B129/ClosePriceData!B$2*100</f>
        <v>119.9621664675428</v>
      </c>
      <c r="C137" s="6">
        <f>ClosePriceData!C129/ClosePriceData!C$2*100</f>
        <v>111.60811484557962</v>
      </c>
      <c r="D137" s="6">
        <f>ClosePriceData!D129/ClosePriceData!D$2*100</f>
        <v>102.55449591280654</v>
      </c>
      <c r="E137" s="6">
        <f>ClosePriceData!E129/ClosePriceData!E$2*100</f>
        <v>98.991495651370343</v>
      </c>
    </row>
    <row r="138" spans="1:5" x14ac:dyDescent="0.25">
      <c r="A138" t="str">
        <f>ClosePriceData!A130</f>
        <v>2019-07-31</v>
      </c>
      <c r="B138" s="6">
        <f>ClosePriceData!B130/ClosePriceData!B$2*100</f>
        <v>118.7674233373158</v>
      </c>
      <c r="C138" s="6">
        <f>ClosePriceData!C130/ClosePriceData!C$2*100</f>
        <v>111.32708630647447</v>
      </c>
      <c r="D138" s="6">
        <f>ClosePriceData!D130/ClosePriceData!D$2*100</f>
        <v>102.49999999999999</v>
      </c>
      <c r="E138" s="6">
        <f>ClosePriceData!E130/ClosePriceData!E$2*100</f>
        <v>99.226756454278487</v>
      </c>
    </row>
    <row r="139" spans="1:5" x14ac:dyDescent="0.25">
      <c r="A139" t="str">
        <f>ClosePriceData!A131</f>
        <v>2019-08-01</v>
      </c>
      <c r="B139" s="6">
        <f>ClosePriceData!B131/ClosePriceData!B$2*100</f>
        <v>117.56272401433692</v>
      </c>
      <c r="C139" s="6">
        <f>ClosePriceData!C131/ClosePriceData!C$2*100</f>
        <v>110.9211572532445</v>
      </c>
      <c r="D139" s="6">
        <f>ClosePriceData!D131/ClosePriceData!D$2*100</f>
        <v>103.22888283378747</v>
      </c>
      <c r="E139" s="6">
        <f>ClosePriceData!E131/ClosePriceData!E$2*100</f>
        <v>97.960211155680256</v>
      </c>
    </row>
    <row r="140" spans="1:5" x14ac:dyDescent="0.25">
      <c r="A140" t="str">
        <f>ClosePriceData!A132</f>
        <v>2019-08-05</v>
      </c>
      <c r="B140" s="6">
        <f>ClosePriceData!B132/ClosePriceData!B$2*100</f>
        <v>112.70410195141378</v>
      </c>
      <c r="C140" s="6">
        <f>ClosePriceData!C132/ClosePriceData!C$2*100</f>
        <v>114.33255078734878</v>
      </c>
      <c r="D140" s="6">
        <f>ClosePriceData!D132/ClosePriceData!D$2*100</f>
        <v>103.79427792915533</v>
      </c>
      <c r="E140" s="6">
        <f>ClosePriceData!E132/ClosePriceData!E$2*100</f>
        <v>96.284238943800389</v>
      </c>
    </row>
    <row r="141" spans="1:5" x14ac:dyDescent="0.25">
      <c r="A141" t="str">
        <f>ClosePriceData!A133</f>
        <v>2019-08-06</v>
      </c>
      <c r="B141" s="6">
        <f>ClosePriceData!B133/ClosePriceData!B$2*100</f>
        <v>114.53604141776185</v>
      </c>
      <c r="C141" s="6">
        <f>ClosePriceData!C133/ClosePriceData!C$2*100</f>
        <v>114.94145389649195</v>
      </c>
      <c r="D141" s="6">
        <f>ClosePriceData!D133/ClosePriceData!D$2*100</f>
        <v>103.74659400544959</v>
      </c>
      <c r="E141" s="6">
        <f>ClosePriceData!E133/ClosePriceData!E$2*100</f>
        <v>96.962655348527079</v>
      </c>
    </row>
    <row r="142" spans="1:5" x14ac:dyDescent="0.25">
      <c r="A142" t="str">
        <f>ClosePriceData!A134</f>
        <v>2019-08-07</v>
      </c>
      <c r="B142" s="6">
        <f>ClosePriceData!B134/ClosePriceData!B$2*100</f>
        <v>114.71525288729589</v>
      </c>
      <c r="C142" s="6">
        <f>ClosePriceData!C134/ClosePriceData!C$2*100</f>
        <v>117.66588983826112</v>
      </c>
      <c r="D142" s="6">
        <f>ClosePriceData!D134/ClosePriceData!D$2*100</f>
        <v>103.92370572207084</v>
      </c>
      <c r="E142" s="6">
        <f>ClosePriceData!E134/ClosePriceData!E$2*100</f>
        <v>96.765693920492907</v>
      </c>
    </row>
    <row r="143" spans="1:5" x14ac:dyDescent="0.25">
      <c r="A143" t="str">
        <f>ClosePriceData!A135</f>
        <v>2019-08-08</v>
      </c>
      <c r="B143" s="6">
        <f>ClosePriceData!B135/ClosePriceData!B$2*100</f>
        <v>117.08482676224612</v>
      </c>
      <c r="C143" s="6">
        <f>ClosePriceData!C135/ClosePriceData!C$2*100</f>
        <v>116.91646769491608</v>
      </c>
      <c r="D143" s="6">
        <f>ClosePriceData!D135/ClosePriceData!D$2*100</f>
        <v>103.77384196185287</v>
      </c>
      <c r="E143" s="6">
        <f>ClosePriceData!E135/ClosePriceData!E$2*100</f>
        <v>96.540469812984909</v>
      </c>
    </row>
    <row r="144" spans="1:5" x14ac:dyDescent="0.25">
      <c r="A144" t="str">
        <f>ClosePriceData!A136</f>
        <v>2019-08-12</v>
      </c>
      <c r="B144" s="6">
        <f>ClosePriceData!B136/ClosePriceData!B$2*100</f>
        <v>114.70529669454402</v>
      </c>
      <c r="C144" s="6">
        <f>ClosePriceData!C136/ClosePriceData!C$2*100</f>
        <v>117.50976181328063</v>
      </c>
      <c r="D144" s="6">
        <f>ClosePriceData!D136/ClosePriceData!D$2*100</f>
        <v>103.95776566757493</v>
      </c>
      <c r="E144" s="6">
        <f>ClosePriceData!E136/ClosePriceData!E$2*100</f>
        <v>96.069957262839665</v>
      </c>
    </row>
    <row r="145" spans="1:5" x14ac:dyDescent="0.25">
      <c r="A145" t="str">
        <f>ClosePriceData!A137</f>
        <v>2019-08-13</v>
      </c>
      <c r="B145" s="6">
        <f>ClosePriceData!B137/ClosePriceData!B$2*100</f>
        <v>116.76622859418558</v>
      </c>
      <c r="C145" s="6">
        <f>ClosePriceData!C137/ClosePriceData!C$2*100</f>
        <v>117.26775575112217</v>
      </c>
      <c r="D145" s="6">
        <f>ClosePriceData!D137/ClosePriceData!D$2*100</f>
        <v>103.5558583106267</v>
      </c>
      <c r="E145" s="6">
        <f>ClosePriceData!E137/ClosePriceData!E$2*100</f>
        <v>97.193348534829269</v>
      </c>
    </row>
    <row r="146" spans="1:5" x14ac:dyDescent="0.25">
      <c r="A146" t="str">
        <f>ClosePriceData!A138</f>
        <v>2019-08-14</v>
      </c>
      <c r="B146" s="6">
        <f>ClosePriceData!B138/ClosePriceData!B$2*100</f>
        <v>113.13221823974513</v>
      </c>
      <c r="C146" s="6">
        <f>ClosePriceData!C138/ClosePriceData!C$2*100</f>
        <v>118.3372384398175</v>
      </c>
      <c r="D146" s="6">
        <f>ClosePriceData!D138/ClosePriceData!D$2*100</f>
        <v>103.87602179836513</v>
      </c>
      <c r="E146" s="6">
        <f>ClosePriceData!E138/ClosePriceData!E$2*100</f>
        <v>96.578771084843638</v>
      </c>
    </row>
    <row r="147" spans="1:5" x14ac:dyDescent="0.25">
      <c r="A147" t="str">
        <f>ClosePriceData!A139</f>
        <v>2019-08-15</v>
      </c>
      <c r="B147" s="6">
        <f>ClosePriceData!B139/ClosePriceData!B$2*100</f>
        <v>113.44086021505377</v>
      </c>
      <c r="C147" s="6">
        <f>ClosePriceData!C139/ClosePriceData!C$2*100</f>
        <v>118.6260714743121</v>
      </c>
      <c r="D147" s="6">
        <f>ClosePriceData!D139/ClosePriceData!D$2*100</f>
        <v>104.141689373297</v>
      </c>
      <c r="E147" s="6">
        <f>ClosePriceData!E139/ClosePriceData!E$2*100</f>
        <v>96.731047725711278</v>
      </c>
    </row>
    <row r="148" spans="1:5" x14ac:dyDescent="0.25">
      <c r="A148" t="str">
        <f>ClosePriceData!A140</f>
        <v>2019-08-19</v>
      </c>
      <c r="B148" s="6">
        <f>ClosePriceData!B140/ClosePriceData!B$2*100</f>
        <v>116.43767423337317</v>
      </c>
      <c r="C148" s="6">
        <f>ClosePriceData!C140/ClosePriceData!C$2*100</f>
        <v>117.12724624621873</v>
      </c>
      <c r="D148" s="6">
        <f>ClosePriceData!D140/ClosePriceData!D$2*100</f>
        <v>103.9850136239782</v>
      </c>
      <c r="E148" s="6">
        <f>ClosePriceData!E140/ClosePriceData!E$2*100</f>
        <v>97.178752770572714</v>
      </c>
    </row>
    <row r="149" spans="1:5" x14ac:dyDescent="0.25">
      <c r="A149" t="str">
        <f>ClosePriceData!A141</f>
        <v>2019-08-20</v>
      </c>
      <c r="B149" s="6">
        <f>ClosePriceData!B141/ClosePriceData!B$2*100</f>
        <v>115.4221425726802</v>
      </c>
      <c r="C149" s="6">
        <f>ClosePriceData!C141/ClosePriceData!C$2*100</f>
        <v>117.45511128695847</v>
      </c>
      <c r="D149" s="6">
        <f>ClosePriceData!D141/ClosePriceData!D$2*100</f>
        <v>104.09400544959129</v>
      </c>
      <c r="E149" s="6">
        <f>ClosePriceData!E141/ClosePriceData!E$2*100</f>
        <v>96.905208213016394</v>
      </c>
    </row>
    <row r="150" spans="1:5" x14ac:dyDescent="0.25">
      <c r="A150" t="str">
        <f>ClosePriceData!A142</f>
        <v>2019-08-21</v>
      </c>
      <c r="B150" s="6">
        <f>ClosePriceData!B142/ClosePriceData!B$2*100</f>
        <v>116.65671047391477</v>
      </c>
      <c r="C150" s="6">
        <f>ClosePriceData!C142/ClosePriceData!C$2*100</f>
        <v>117.45511128695847</v>
      </c>
      <c r="D150" s="6">
        <f>ClosePriceData!D142/ClosePriceData!D$2*100</f>
        <v>103.93732970027247</v>
      </c>
      <c r="E150" s="6">
        <f>ClosePriceData!E142/ClosePriceData!E$2*100</f>
        <v>97.199736163578592</v>
      </c>
    </row>
    <row r="151" spans="1:5" x14ac:dyDescent="0.25">
      <c r="A151" t="str">
        <f>ClosePriceData!A143</f>
        <v>2019-08-22</v>
      </c>
      <c r="B151" s="6">
        <f>ClosePriceData!B143/ClosePriceData!B$2*100</f>
        <v>116.37793707686181</v>
      </c>
      <c r="C151" s="6">
        <f>ClosePriceData!C143/ClosePriceData!C$2*100</f>
        <v>116.88524971335869</v>
      </c>
      <c r="D151" s="6">
        <f>ClosePriceData!D143/ClosePriceData!D$2*100</f>
        <v>103.82152588555857</v>
      </c>
      <c r="E151" s="6">
        <f>ClosePriceData!E143/ClosePriceData!E$2*100</f>
        <v>97.082105079040758</v>
      </c>
    </row>
    <row r="152" spans="1:5" x14ac:dyDescent="0.25">
      <c r="A152" t="str">
        <f>ClosePriceData!A144</f>
        <v>2019-08-26</v>
      </c>
      <c r="B152" s="6">
        <f>ClosePriceData!B144/ClosePriceData!B$2*100</f>
        <v>114.82477100756671</v>
      </c>
      <c r="C152" s="6">
        <f>ClosePriceData!C144/ClosePriceData!C$2*100</f>
        <v>119.14910607557572</v>
      </c>
      <c r="D152" s="6">
        <f>ClosePriceData!D144/ClosePriceData!D$2*100</f>
        <v>104.0599455040872</v>
      </c>
      <c r="E152" s="6">
        <f>ClosePriceData!E144/ClosePriceData!E$2*100</f>
        <v>96.635297598843565</v>
      </c>
    </row>
    <row r="153" spans="1:5" x14ac:dyDescent="0.25">
      <c r="A153" t="str">
        <f>ClosePriceData!A145</f>
        <v>2019-08-27</v>
      </c>
      <c r="B153" s="6">
        <f>ClosePriceData!B145/ClosePriceData!B$2*100</f>
        <v>114.11788132218238</v>
      </c>
      <c r="C153" s="6">
        <f>ClosePriceData!C145/ClosePriceData!C$2*100</f>
        <v>120.29664324746292</v>
      </c>
      <c r="D153" s="6">
        <f>ClosePriceData!D145/ClosePriceData!D$2*100</f>
        <v>104.216621253406</v>
      </c>
      <c r="E153" s="6">
        <f>ClosePriceData!E145/ClosePriceData!E$2*100</f>
        <v>96.416461319192948</v>
      </c>
    </row>
    <row r="154" spans="1:5" x14ac:dyDescent="0.25">
      <c r="A154" t="str">
        <f>ClosePriceData!A146</f>
        <v>2019-08-28</v>
      </c>
      <c r="B154" s="6">
        <f>ClosePriceData!B146/ClosePriceData!B$2*100</f>
        <v>115.0836320191159</v>
      </c>
      <c r="C154" s="6">
        <f>ClosePriceData!C146/ClosePriceData!C$2*100</f>
        <v>120.04684221921352</v>
      </c>
      <c r="D154" s="6">
        <f>ClosePriceData!D146/ClosePriceData!D$2*100</f>
        <v>104.31880108991827</v>
      </c>
      <c r="E154" s="6">
        <f>ClosePriceData!E146/ClosePriceData!E$2*100</f>
        <v>96.719189209079758</v>
      </c>
    </row>
    <row r="155" spans="1:5" x14ac:dyDescent="0.25">
      <c r="A155" t="str">
        <f>ClosePriceData!A147</f>
        <v>2019-08-29</v>
      </c>
      <c r="B155" s="6">
        <f>ClosePriceData!B147/ClosePriceData!B$2*100</f>
        <v>116.55714854639585</v>
      </c>
      <c r="C155" s="6">
        <f>ClosePriceData!C147/ClosePriceData!C$2*100</f>
        <v>119.16471506635442</v>
      </c>
      <c r="D155" s="6">
        <f>ClosePriceData!D147/ClosePriceData!D$2*100</f>
        <v>104.14850136239781</v>
      </c>
      <c r="E155" s="6">
        <f>ClosePriceData!E147/ClosePriceData!E$2*100</f>
        <v>97.05475490324848</v>
      </c>
    </row>
    <row r="156" spans="1:5" x14ac:dyDescent="0.25">
      <c r="A156" t="str">
        <f>ClosePriceData!A148</f>
        <v>2019-09-03</v>
      </c>
      <c r="B156" s="6">
        <f>ClosePriceData!B148/ClosePriceData!B$2*100</f>
        <v>115.73078454798885</v>
      </c>
      <c r="C156" s="6">
        <f>ClosePriceData!C148/ClosePriceData!C$2*100</f>
        <v>120.67915881452475</v>
      </c>
      <c r="D156" s="6">
        <f>ClosePriceData!D148/ClosePriceData!D$2*100</f>
        <v>104.44822888283379</v>
      </c>
      <c r="E156" s="6">
        <f>ClosePriceData!E148/ClosePriceData!E$2*100</f>
        <v>96.52861990704865</v>
      </c>
    </row>
    <row r="157" spans="1:5" x14ac:dyDescent="0.25">
      <c r="A157" t="str">
        <f>ClosePriceData!A149</f>
        <v>2019-09-04</v>
      </c>
      <c r="B157" s="6">
        <f>ClosePriceData!B149/ClosePriceData!B$2*100</f>
        <v>117.02508960573476</v>
      </c>
      <c r="C157" s="6">
        <f>ClosePriceData!C149/ClosePriceData!C$2*100</f>
        <v>121.02264237534153</v>
      </c>
      <c r="D157" s="6">
        <f>ClosePriceData!D149/ClosePriceData!D$2*100</f>
        <v>104.55722070844686</v>
      </c>
      <c r="E157" s="6">
        <f>ClosePriceData!E149/ClosePriceData!E$2*100</f>
        <v>96.95170961503176</v>
      </c>
    </row>
    <row r="158" spans="1:5" x14ac:dyDescent="0.25">
      <c r="A158" t="str">
        <f>ClosePriceData!A150</f>
        <v>2019-09-05</v>
      </c>
      <c r="B158" s="6">
        <f>ClosePriceData!B150/ClosePriceData!B$2*100</f>
        <v>118.35921943448827</v>
      </c>
      <c r="C158" s="6">
        <f>ClosePriceData!C150/ClosePriceData!C$2*100</f>
        <v>118.29820643357236</v>
      </c>
      <c r="D158" s="6">
        <f>ClosePriceData!D150/ClosePriceData!D$2*100</f>
        <v>104.04632152588556</v>
      </c>
      <c r="E158" s="6">
        <f>ClosePriceData!E150/ClosePriceData!E$2*100</f>
        <v>97.632860540981241</v>
      </c>
    </row>
    <row r="159" spans="1:5" x14ac:dyDescent="0.25">
      <c r="A159" t="str">
        <f>ClosePriceData!A151</f>
        <v>2019-09-09</v>
      </c>
      <c r="B159" s="6">
        <f>ClosePriceData!B151/ClosePriceData!B$2*100</f>
        <v>118.60812425328555</v>
      </c>
      <c r="C159" s="6">
        <f>ClosePriceData!C151/ClosePriceData!C$2*100</f>
        <v>117.26775575112217</v>
      </c>
      <c r="D159" s="6">
        <f>ClosePriceData!D151/ClosePriceData!D$2*100</f>
        <v>103.83514986376021</v>
      </c>
      <c r="E159" s="6">
        <f>ClosePriceData!E151/ClosePriceData!E$2*100</f>
        <v>97.874496274490525</v>
      </c>
    </row>
    <row r="160" spans="1:5" x14ac:dyDescent="0.25">
      <c r="A160" t="str">
        <f>ClosePriceData!A152</f>
        <v>2019-09-10</v>
      </c>
      <c r="B160" s="6">
        <f>ClosePriceData!B152/ClosePriceData!B$2*100</f>
        <v>118.61808044603744</v>
      </c>
      <c r="C160" s="6">
        <f>ClosePriceData!C152/ClosePriceData!C$2*100</f>
        <v>116.338801625927</v>
      </c>
      <c r="D160" s="6">
        <f>ClosePriceData!D152/ClosePriceData!D$2*100</f>
        <v>103.48092643051771</v>
      </c>
      <c r="E160" s="6">
        <f>ClosePriceData!E152/ClosePriceData!E$2*100</f>
        <v>97.874496274490525</v>
      </c>
    </row>
    <row r="161" spans="1:5" x14ac:dyDescent="0.25">
      <c r="A161" t="str">
        <f>ClosePriceData!A153</f>
        <v>2019-09-11</v>
      </c>
      <c r="B161" s="6">
        <f>ClosePriceData!B153/ClosePriceData!B$2*100</f>
        <v>119.55396256471525</v>
      </c>
      <c r="C161" s="6">
        <f>ClosePriceData!C153/ClosePriceData!C$2*100</f>
        <v>116.65886217127728</v>
      </c>
      <c r="D161" s="6">
        <f>ClosePriceData!D153/ClosePriceData!D$2*100</f>
        <v>103.38555858310627</v>
      </c>
      <c r="E161" s="6">
        <f>ClosePriceData!E153/ClosePriceData!E$2*100</f>
        <v>97.874496274490525</v>
      </c>
    </row>
    <row r="162" spans="1:5" x14ac:dyDescent="0.25">
      <c r="A162" t="str">
        <f>ClosePriceData!A154</f>
        <v>2019-09-12</v>
      </c>
      <c r="B162" s="6">
        <f>ClosePriceData!B154/ClosePriceData!B$2*100</f>
        <v>119.94225408203903</v>
      </c>
      <c r="C162" s="6">
        <f>ClosePriceData!C154/ClosePriceData!C$2*100</f>
        <v>116.99453170740632</v>
      </c>
      <c r="D162" s="6">
        <f>ClosePriceData!D154/ClosePriceData!D$2*100</f>
        <v>103.1267029972752</v>
      </c>
      <c r="E162" s="6">
        <f>ClosePriceData!E154/ClosePriceData!E$2*100</f>
        <v>97.874496274490525</v>
      </c>
    </row>
    <row r="163" spans="1:5" x14ac:dyDescent="0.25">
      <c r="A163" t="str">
        <f>ClosePriceData!A155</f>
        <v>2019-09-16</v>
      </c>
      <c r="B163" s="6">
        <f>ClosePriceData!B155/ClosePriceData!B$2*100</f>
        <v>119.43448825169256</v>
      </c>
      <c r="C163" s="6">
        <f>ClosePriceData!C155/ClosePriceData!C$2*100</f>
        <v>117.33801526822309</v>
      </c>
      <c r="D163" s="6">
        <f>ClosePriceData!D155/ClosePriceData!D$2*100</f>
        <v>102.9291553133515</v>
      </c>
      <c r="E163" s="6">
        <f>ClosePriceData!E155/ClosePriceData!E$2*100</f>
        <v>97.874496274490525</v>
      </c>
    </row>
    <row r="164" spans="1:5" x14ac:dyDescent="0.25">
      <c r="A164" t="str">
        <f>ClosePriceData!A156</f>
        <v>2019-09-17</v>
      </c>
      <c r="B164" s="6">
        <f>ClosePriceData!B156/ClosePriceData!B$2*100</f>
        <v>119.69334926324173</v>
      </c>
      <c r="C164" s="6">
        <f>ClosePriceData!C156/ClosePriceData!C$2*100</f>
        <v>117.49414329320358</v>
      </c>
      <c r="D164" s="6">
        <f>ClosePriceData!D156/ClosePriceData!D$2*100</f>
        <v>103.08583106267031</v>
      </c>
      <c r="E164" s="6">
        <f>ClosePriceData!E156/ClosePriceData!E$2*100</f>
        <v>97.874496274490525</v>
      </c>
    </row>
    <row r="165" spans="1:5" x14ac:dyDescent="0.25">
      <c r="A165" t="str">
        <f>ClosePriceData!A157</f>
        <v>2019-09-18</v>
      </c>
      <c r="B165" s="6">
        <f>ClosePriceData!B157/ClosePriceData!B$2*100</f>
        <v>119.72321784149742</v>
      </c>
      <c r="C165" s="6">
        <f>ClosePriceData!C157/ClosePriceData!C$2*100</f>
        <v>117.68149882903982</v>
      </c>
      <c r="D165" s="6">
        <f>ClosePriceData!D157/ClosePriceData!D$2*100</f>
        <v>103.07901907356948</v>
      </c>
      <c r="E165" s="6">
        <f>ClosePriceData!E157/ClosePriceData!E$2*100</f>
        <v>97.874496274490525</v>
      </c>
    </row>
    <row r="166" spans="1:5" x14ac:dyDescent="0.25">
      <c r="A166" t="str">
        <f>ClosePriceData!A158</f>
        <v>2019-09-19</v>
      </c>
      <c r="B166" s="6">
        <f>ClosePriceData!B158/ClosePriceData!B$2*100</f>
        <v>119.71326164874552</v>
      </c>
      <c r="C166" s="6">
        <f>ClosePriceData!C158/ClosePriceData!C$2*100</f>
        <v>116.97111822123824</v>
      </c>
      <c r="D166" s="6">
        <f>ClosePriceData!D158/ClosePriceData!D$2*100</f>
        <v>103.11989100817438</v>
      </c>
      <c r="E166" s="6">
        <f>ClosePriceData!E158/ClosePriceData!E$2*100</f>
        <v>97.874496274490525</v>
      </c>
    </row>
    <row r="167" spans="1:5" x14ac:dyDescent="0.25">
      <c r="A167" t="str">
        <f>ClosePriceData!A159</f>
        <v>2019-09-23</v>
      </c>
      <c r="B167" s="6">
        <f>ClosePriceData!B159/ClosePriceData!B$2*100</f>
        <v>119.35483870967742</v>
      </c>
      <c r="C167" s="6">
        <f>ClosePriceData!C159/ClosePriceData!C$2*100</f>
        <v>118.94613201966237</v>
      </c>
      <c r="D167" s="6">
        <f>ClosePriceData!D159/ClosePriceData!D$2*100</f>
        <v>103.3923705722071</v>
      </c>
      <c r="E167" s="6">
        <f>ClosePriceData!E159/ClosePriceData!E$2*100</f>
        <v>97.874496274490525</v>
      </c>
    </row>
    <row r="168" spans="1:5" x14ac:dyDescent="0.25">
      <c r="A168" t="str">
        <f>ClosePriceData!A160</f>
        <v>2019-09-24</v>
      </c>
      <c r="B168" s="6">
        <f>ClosePriceData!B160/ClosePriceData!B$2*100</f>
        <v>118.28952608522501</v>
      </c>
      <c r="C168" s="6">
        <f>ClosePriceData!C160/ClosePriceData!C$2*100</f>
        <v>119.60187163044012</v>
      </c>
      <c r="D168" s="6">
        <f>ClosePriceData!D160/ClosePriceData!D$2*100</f>
        <v>103.7057220708447</v>
      </c>
      <c r="E168" s="6">
        <f>ClosePriceData!E160/ClosePriceData!E$2*100</f>
        <v>97.874496274490525</v>
      </c>
    </row>
    <row r="169" spans="1:5" x14ac:dyDescent="0.25">
      <c r="A169" t="str">
        <f>ClosePriceData!A161</f>
        <v>2019-09-25</v>
      </c>
      <c r="B169" s="6">
        <f>ClosePriceData!B161/ClosePriceData!B$2*100</f>
        <v>118.92672242134607</v>
      </c>
      <c r="C169" s="6">
        <f>ClosePriceData!C161/ClosePriceData!C$2*100</f>
        <v>117.45511128695847</v>
      </c>
      <c r="D169" s="6">
        <f>ClosePriceData!D161/ClosePriceData!D$2*100</f>
        <v>103.31743869209808</v>
      </c>
      <c r="E169" s="6">
        <f>ClosePriceData!E161/ClosePriceData!E$2*100</f>
        <v>97.874496274490525</v>
      </c>
    </row>
    <row r="170" spans="1:5" x14ac:dyDescent="0.25">
      <c r="A170" t="str">
        <f>ClosePriceData!A162</f>
        <v>2019-09-26</v>
      </c>
      <c r="B170" s="6">
        <f>ClosePriceData!B162/ClosePriceData!B$2*100</f>
        <v>118.69772998805257</v>
      </c>
      <c r="C170" s="6">
        <f>ClosePriceData!C162/ClosePriceData!C$2*100</f>
        <v>117.68149882903982</v>
      </c>
      <c r="D170" s="6">
        <f>ClosePriceData!D162/ClosePriceData!D$2*100</f>
        <v>103.46049046321527</v>
      </c>
      <c r="E170" s="6">
        <f>ClosePriceData!E162/ClosePriceData!E$2*100</f>
        <v>97.874496274490525</v>
      </c>
    </row>
    <row r="171" spans="1:5" x14ac:dyDescent="0.25">
      <c r="A171" t="str">
        <f>ClosePriceData!A163</f>
        <v>2019-09-30</v>
      </c>
      <c r="B171" s="6">
        <f>ClosePriceData!B163/ClosePriceData!B$2*100</f>
        <v>118.61808044603744</v>
      </c>
      <c r="C171" s="6">
        <f>ClosePriceData!C163/ClosePriceData!C$2*100</f>
        <v>114.41841929522833</v>
      </c>
      <c r="D171" s="6">
        <f>ClosePriceData!D163/ClosePriceData!D$2*100</f>
        <v>103.52179836512261</v>
      </c>
      <c r="E171" s="6">
        <f>ClosePriceData!E163/ClosePriceData!E$2*100</f>
        <v>97.874496274490525</v>
      </c>
    </row>
    <row r="172" spans="1:5" x14ac:dyDescent="0.25">
      <c r="A172" t="str">
        <f>ClosePriceData!A164</f>
        <v>2019-10-01</v>
      </c>
      <c r="B172" s="6">
        <f>ClosePriceData!B164/ClosePriceData!B$2*100</f>
        <v>116.9952210274791</v>
      </c>
      <c r="C172" s="6">
        <f>ClosePriceData!C164/ClosePriceData!C$2*100</f>
        <v>115.69086651053864</v>
      </c>
      <c r="D172" s="6">
        <f>ClosePriceData!D164/ClosePriceData!D$2*100</f>
        <v>104.12125340599454</v>
      </c>
      <c r="E172" s="6">
        <f>ClosePriceData!E164/ClosePriceData!E$2*100</f>
        <v>97.874496274490525</v>
      </c>
    </row>
    <row r="173" spans="1:5" x14ac:dyDescent="0.25">
      <c r="A173" t="str">
        <f>ClosePriceData!A165</f>
        <v>2019-10-02</v>
      </c>
      <c r="B173" s="6">
        <f>ClosePriceData!B165/ClosePriceData!B$2*100</f>
        <v>114.71525288729589</v>
      </c>
      <c r="C173" s="6">
        <f>ClosePriceData!C165/ClosePriceData!C$2*100</f>
        <v>117.17408274785323</v>
      </c>
      <c r="D173" s="6">
        <f>ClosePriceData!D165/ClosePriceData!D$2*100</f>
        <v>104.4209809264305</v>
      </c>
      <c r="E173" s="6">
        <f>ClosePriceData!E165/ClosePriceData!E$2*100</f>
        <v>97.874496274490525</v>
      </c>
    </row>
    <row r="174" spans="1:5" x14ac:dyDescent="0.25">
      <c r="A174" t="str">
        <f>ClosePriceData!A166</f>
        <v>2019-10-03</v>
      </c>
      <c r="B174" s="6">
        <f>ClosePriceData!B166/ClosePriceData!B$2*100</f>
        <v>115.95977698128235</v>
      </c>
      <c r="C174" s="6">
        <f>ClosePriceData!C166/ClosePriceData!C$2*100</f>
        <v>117.65027131818407</v>
      </c>
      <c r="D174" s="6">
        <f>ClosePriceData!D166/ClosePriceData!D$2*100</f>
        <v>104.79564032697549</v>
      </c>
      <c r="E174" s="6">
        <f>ClosePriceData!E166/ClosePriceData!E$2*100</f>
        <v>97.874496274490525</v>
      </c>
    </row>
    <row r="175" spans="1:5" x14ac:dyDescent="0.25">
      <c r="A175" t="str">
        <f>ClosePriceData!A167</f>
        <v>2019-10-07</v>
      </c>
      <c r="B175" s="6">
        <f>ClosePriceData!B167/ClosePriceData!B$2*100</f>
        <v>116.9852648347272</v>
      </c>
      <c r="C175" s="6">
        <f>ClosePriceData!C167/ClosePriceData!C$2*100</f>
        <v>116.91646769491608</v>
      </c>
      <c r="D175" s="6">
        <f>ClosePriceData!D167/ClosePriceData!D$2*100</f>
        <v>104.55040871934604</v>
      </c>
      <c r="E175" s="6">
        <f>ClosePriceData!E167/ClosePriceData!E$2*100</f>
        <v>97.796081200740957</v>
      </c>
    </row>
    <row r="176" spans="1:5" x14ac:dyDescent="0.25">
      <c r="A176" t="str">
        <f>ClosePriceData!A168</f>
        <v>2019-10-08</v>
      </c>
      <c r="B176" s="6">
        <f>ClosePriceData!B168/ClosePriceData!B$2*100</f>
        <v>115.19315013938669</v>
      </c>
      <c r="C176" s="6">
        <f>ClosePriceData!C168/ClosePriceData!C$2*100</f>
        <v>116.87743568867094</v>
      </c>
      <c r="D176" s="6">
        <f>ClosePriceData!D168/ClosePriceData!D$2*100</f>
        <v>104.67302452316076</v>
      </c>
      <c r="E176" s="6">
        <f>ClosePriceData!E168/ClosePriceData!E$2*100</f>
        <v>97.796081200740957</v>
      </c>
    </row>
    <row r="177" spans="1:5" x14ac:dyDescent="0.25">
      <c r="A177" t="str">
        <f>ClosePriceData!A169</f>
        <v>2019-10-09</v>
      </c>
      <c r="B177" s="6">
        <f>ClosePriceData!B169/ClosePriceData!B$2*100</f>
        <v>116.2485065710872</v>
      </c>
      <c r="C177" s="6">
        <f>ClosePriceData!C169/ClosePriceData!C$2*100</f>
        <v>117.57220730569382</v>
      </c>
      <c r="D177" s="6">
        <f>ClosePriceData!D169/ClosePriceData!D$2*100</f>
        <v>104.44141689373296</v>
      </c>
      <c r="E177" s="6">
        <f>ClosePriceData!E169/ClosePriceData!E$2*100</f>
        <v>97.729515894107436</v>
      </c>
    </row>
    <row r="178" spans="1:5" x14ac:dyDescent="0.25">
      <c r="A178" t="str">
        <f>ClosePriceData!A170</f>
        <v>2019-10-10</v>
      </c>
      <c r="B178" s="6">
        <f>ClosePriceData!B170/ClosePriceData!B$2*100</f>
        <v>117.12465153325368</v>
      </c>
      <c r="C178" s="6">
        <f>ClosePriceData!C170/ClosePriceData!C$2*100</f>
        <v>116.69008968213311</v>
      </c>
      <c r="D178" s="6">
        <f>ClosePriceData!D170/ClosePriceData!D$2*100</f>
        <v>104.14850136239781</v>
      </c>
      <c r="E178" s="6">
        <f>ClosePriceData!E170/ClosePriceData!E$2*100</f>
        <v>98.369625663850101</v>
      </c>
    </row>
    <row r="179" spans="1:5" x14ac:dyDescent="0.25">
      <c r="A179" t="str">
        <f>ClosePriceData!A171</f>
        <v>2019-10-14</v>
      </c>
      <c r="B179" s="6">
        <f>ClosePriceData!B171/ClosePriceData!B$2*100</f>
        <v>118.10035842293907</v>
      </c>
      <c r="C179" s="6">
        <f>ClosePriceData!C171/ClosePriceData!C$2*100</f>
        <v>116.44808361997462</v>
      </c>
      <c r="D179" s="6">
        <f>ClosePriceData!D171/ClosePriceData!D$2*100</f>
        <v>103.84877384196184</v>
      </c>
      <c r="E179" s="6">
        <f>ClosePriceData!E171/ClosePriceData!E$2*100</f>
        <v>98.832842879154455</v>
      </c>
    </row>
    <row r="180" spans="1:5" x14ac:dyDescent="0.25">
      <c r="A180" t="str">
        <f>ClosePriceData!A172</f>
        <v>2019-10-15</v>
      </c>
      <c r="B180" s="6">
        <f>ClosePriceData!B172/ClosePriceData!B$2*100</f>
        <v>119.38470728793308</v>
      </c>
      <c r="C180" s="6">
        <f>ClosePriceData!C172/ClosePriceData!C$2*100</f>
        <v>115.34738294972193</v>
      </c>
      <c r="D180" s="6">
        <f>ClosePriceData!D172/ClosePriceData!D$2*100</f>
        <v>103.63760217983651</v>
      </c>
      <c r="E180" s="6">
        <f>ClosePriceData!E172/ClosePriceData!E$2*100</f>
        <v>99.22402121975486</v>
      </c>
    </row>
    <row r="181" spans="1:5" x14ac:dyDescent="0.25">
      <c r="A181" t="str">
        <f>ClosePriceData!A173</f>
        <v>2019-10-16</v>
      </c>
      <c r="B181" s="6">
        <f>ClosePriceData!B173/ClosePriceData!B$2*100</f>
        <v>119.1358024691358</v>
      </c>
      <c r="C181" s="6">
        <f>ClosePriceData!C173/ClosePriceData!C$2*100</f>
        <v>116.15925058548009</v>
      </c>
      <c r="D181" s="6">
        <f>ClosePriceData!D173/ClosePriceData!D$2*100</f>
        <v>103.77384196185287</v>
      </c>
      <c r="E181" s="6">
        <f>ClosePriceData!E173/ClosePriceData!E$2*100</f>
        <v>99.09636725060021</v>
      </c>
    </row>
    <row r="182" spans="1:5" x14ac:dyDescent="0.25">
      <c r="A182" t="str">
        <f>ClosePriceData!A174</f>
        <v>2019-10-17</v>
      </c>
      <c r="B182" s="6">
        <f>ClosePriceData!B174/ClosePriceData!B$2*100</f>
        <v>119.394663480685</v>
      </c>
      <c r="C182" s="6">
        <f>ClosePriceData!C174/ClosePriceData!C$2*100</f>
        <v>116.49492965090748</v>
      </c>
      <c r="D182" s="6">
        <f>ClosePriceData!D174/ClosePriceData!D$2*100</f>
        <v>103.7125340599455</v>
      </c>
      <c r="E182" s="6">
        <f>ClosePriceData!E174/ClosePriceData!E$2*100</f>
        <v>99.008833681958137</v>
      </c>
    </row>
    <row r="183" spans="1:5" x14ac:dyDescent="0.25">
      <c r="A183" t="str">
        <f>ClosePriceData!A175</f>
        <v>2019-10-21</v>
      </c>
      <c r="B183" s="6">
        <f>ClosePriceData!B175/ClosePriceData!B$2*100</f>
        <v>119.7331740342493</v>
      </c>
      <c r="C183" s="6">
        <f>ClosePriceData!C175/ClosePriceData!C$2*100</f>
        <v>115.72209402139437</v>
      </c>
      <c r="D183" s="6">
        <f>ClosePriceData!D175/ClosePriceData!D$2*100</f>
        <v>103.63079019073569</v>
      </c>
      <c r="E183" s="6">
        <f>ClosePriceData!E175/ClosePriceData!E$2*100</f>
        <v>99.027059173958634</v>
      </c>
    </row>
    <row r="184" spans="1:5" x14ac:dyDescent="0.25">
      <c r="A184" t="str">
        <f>ClosePriceData!A176</f>
        <v>2019-10-22</v>
      </c>
      <c r="B184" s="6">
        <f>ClosePriceData!B176/ClosePriceData!B$2*100</f>
        <v>119.2552767821585</v>
      </c>
      <c r="C184" s="6">
        <f>ClosePriceData!C176/ClosePriceData!C$2*100</f>
        <v>115.66744349507221</v>
      </c>
      <c r="D184" s="6">
        <f>ClosePriceData!D176/ClosePriceData!D$2*100</f>
        <v>103.67847411444143</v>
      </c>
      <c r="E184" s="6">
        <f>ClosePriceData!E176/ClosePriceData!E$2*100</f>
        <v>98.919465751391542</v>
      </c>
    </row>
    <row r="185" spans="1:5" x14ac:dyDescent="0.25">
      <c r="A185" t="str">
        <f>ClosePriceData!A177</f>
        <v>2019-10-23</v>
      </c>
      <c r="B185" s="6">
        <f>ClosePriceData!B177/ClosePriceData!B$2*100</f>
        <v>119.70330545599364</v>
      </c>
      <c r="C185" s="6">
        <f>ClosePriceData!C177/ClosePriceData!C$2*100</f>
        <v>116.3075741150712</v>
      </c>
      <c r="D185" s="6">
        <f>ClosePriceData!D177/ClosePriceData!D$2*100</f>
        <v>103.7057220708447</v>
      </c>
      <c r="E185" s="6">
        <f>ClosePriceData!E177/ClosePriceData!E$2*100</f>
        <v>99.064452440646619</v>
      </c>
    </row>
    <row r="186" spans="1:5" x14ac:dyDescent="0.25">
      <c r="A186" t="str">
        <f>ClosePriceData!A178</f>
        <v>2019-10-24</v>
      </c>
      <c r="B186" s="6">
        <f>ClosePriceData!B178/ClosePriceData!B$2*100</f>
        <v>119.64356829948228</v>
      </c>
      <c r="C186" s="6">
        <f>ClosePriceData!C178/ClosePriceData!C$2*100</f>
        <v>117.01015022748338</v>
      </c>
      <c r="D186" s="6">
        <f>ClosePriceData!D178/ClosePriceData!D$2*100</f>
        <v>103.68528610354224</v>
      </c>
      <c r="E186" s="6">
        <f>ClosePriceData!E178/ClosePriceData!E$2*100</f>
        <v>99.031626612198224</v>
      </c>
    </row>
    <row r="187" spans="1:5" x14ac:dyDescent="0.25">
      <c r="A187" t="str">
        <f>ClosePriceData!A179</f>
        <v>2019-10-28</v>
      </c>
      <c r="B187" s="6">
        <f>ClosePriceData!B179/ClosePriceData!B$2*100</f>
        <v>120.9179609717244</v>
      </c>
      <c r="C187" s="6">
        <f>ClosePriceData!C179/ClosePriceData!C$2*100</f>
        <v>116.31537861046057</v>
      </c>
      <c r="D187" s="6">
        <f>ClosePriceData!D179/ClosePriceData!D$2*100</f>
        <v>103.33787465940054</v>
      </c>
      <c r="E187" s="6">
        <f>ClosePriceData!E179/ClosePriceData!E$2*100</f>
        <v>99.148339215393804</v>
      </c>
    </row>
    <row r="188" spans="1:5" x14ac:dyDescent="0.25">
      <c r="A188" t="str">
        <f>ClosePriceData!A180</f>
        <v>2019-10-29</v>
      </c>
      <c r="B188" s="6">
        <f>ClosePriceData!B180/ClosePriceData!B$2*100</f>
        <v>120.89804858622063</v>
      </c>
      <c r="C188" s="6">
        <f>ClosePriceData!C180/ClosePriceData!C$2*100</f>
        <v>116.08118657298985</v>
      </c>
      <c r="D188" s="6">
        <f>ClosePriceData!D180/ClosePriceData!D$2*100</f>
        <v>103.37193460490464</v>
      </c>
      <c r="E188" s="6">
        <f>ClosePriceData!E180/ClosePriceData!E$2*100</f>
        <v>99.358063960604412</v>
      </c>
    </row>
    <row r="189" spans="1:5" x14ac:dyDescent="0.25">
      <c r="A189" t="str">
        <f>ClosePriceData!A181</f>
        <v>2019-10-30</v>
      </c>
      <c r="B189" s="6">
        <f>ClosePriceData!B181/ClosePriceData!B$2*100</f>
        <v>121.37594583831144</v>
      </c>
      <c r="C189" s="6">
        <f>ClosePriceData!C181/ClosePriceData!C$2*100</f>
        <v>116.56517963870998</v>
      </c>
      <c r="D189" s="6">
        <f>ClosePriceData!D181/ClosePriceData!D$2*100</f>
        <v>103.45367847411444</v>
      </c>
      <c r="E189" s="6">
        <f>ClosePriceData!E181/ClosePriceData!E$2*100</f>
        <v>99.275996342819781</v>
      </c>
    </row>
    <row r="190" spans="1:5" x14ac:dyDescent="0.25">
      <c r="A190" t="str">
        <f>ClosePriceData!A182</f>
        <v>2019-10-31</v>
      </c>
      <c r="B190" s="6">
        <f>ClosePriceData!B182/ClosePriceData!B$2*100</f>
        <v>120.89804858622063</v>
      </c>
      <c r="C190" s="6">
        <f>ClosePriceData!C182/ClosePriceData!C$2*100</f>
        <v>117.9859503836114</v>
      </c>
      <c r="D190" s="6">
        <f>ClosePriceData!D182/ClosePriceData!D$2*100</f>
        <v>103.93732970027247</v>
      </c>
      <c r="E190" s="6">
        <f>ClosePriceData!E182/ClosePriceData!E$2*100</f>
        <v>99.198496283871009</v>
      </c>
    </row>
    <row r="191" spans="1:5" x14ac:dyDescent="0.25">
      <c r="A191" t="str">
        <f>ClosePriceData!A183</f>
        <v>2019-11-01</v>
      </c>
      <c r="B191" s="6">
        <f>ClosePriceData!B183/ClosePriceData!B$2*100</f>
        <v>121.9932297889287</v>
      </c>
      <c r="C191" s="6">
        <f>ClosePriceData!C183/ClosePriceData!C$2*100</f>
        <v>117.72053083528493</v>
      </c>
      <c r="D191" s="6">
        <f>ClosePriceData!D183/ClosePriceData!D$2*100</f>
        <v>103.77384196185287</v>
      </c>
      <c r="E191" s="6">
        <f>ClosePriceData!E183/ClosePriceData!E$2*100</f>
        <v>98.475401667722423</v>
      </c>
    </row>
    <row r="192" spans="1:5" x14ac:dyDescent="0.25">
      <c r="A192" t="str">
        <f>ClosePriceData!A184</f>
        <v>2019-11-04</v>
      </c>
      <c r="B192" s="6">
        <f>ClosePriceData!B184/ClosePriceData!B$2*100</f>
        <v>122.4910394265233</v>
      </c>
      <c r="C192" s="6">
        <f>ClosePriceData!C184/ClosePriceData!C$2*100</f>
        <v>117.72053083528493</v>
      </c>
      <c r="D192" s="6">
        <f>ClosePriceData!D184/ClosePriceData!D$2*100</f>
        <v>103.57629427792916</v>
      </c>
      <c r="E192" s="6">
        <f>ClosePriceData!E184/ClosePriceData!E$2*100</f>
        <v>98.679650544762708</v>
      </c>
    </row>
    <row r="193" spans="1:5" x14ac:dyDescent="0.25">
      <c r="A193" t="str">
        <f>ClosePriceData!A185</f>
        <v>2019-11-05</v>
      </c>
      <c r="B193" s="6">
        <f>ClosePriceData!B185/ClosePriceData!B$2*100</f>
        <v>122.34169653524492</v>
      </c>
      <c r="C193" s="6">
        <f>ClosePriceData!C185/ClosePriceData!C$2*100</f>
        <v>115.59719350726971</v>
      </c>
      <c r="D193" s="6">
        <f>ClosePriceData!D185/ClosePriceData!D$2*100</f>
        <v>103.29700272479565</v>
      </c>
      <c r="E193" s="6">
        <f>ClosePriceData!E185/ClosePriceData!E$2*100</f>
        <v>99.111865830851116</v>
      </c>
    </row>
    <row r="194" spans="1:5" x14ac:dyDescent="0.25">
      <c r="A194" t="str">
        <f>ClosePriceData!A186</f>
        <v>2019-11-06</v>
      </c>
      <c r="B194" s="6">
        <f>ClosePriceData!B186/ClosePriceData!B$2*100</f>
        <v>122.4810832337714</v>
      </c>
      <c r="C194" s="6">
        <f>ClosePriceData!C186/ClosePriceData!C$2*100</f>
        <v>116.33098760123926</v>
      </c>
      <c r="D194" s="6">
        <f>ClosePriceData!D186/ClosePriceData!D$2*100</f>
        <v>103.4741144414169</v>
      </c>
      <c r="E194" s="6">
        <f>ClosePriceData!E186/ClosePriceData!E$2*100</f>
        <v>99.524023231122428</v>
      </c>
    </row>
    <row r="195" spans="1:5" x14ac:dyDescent="0.25">
      <c r="A195" t="str">
        <f>ClosePriceData!A187</f>
        <v>2019-11-07</v>
      </c>
      <c r="B195" s="6">
        <f>ClosePriceData!B187/ClosePriceData!B$2*100</f>
        <v>122.89924332935085</v>
      </c>
      <c r="C195" s="6">
        <f>ClosePriceData!C187/ClosePriceData!C$2*100</f>
        <v>114.30132327649298</v>
      </c>
      <c r="D195" s="6">
        <f>ClosePriceData!D187/ClosePriceData!D$2*100</f>
        <v>103.0108991825613</v>
      </c>
      <c r="E195" s="6">
        <f>ClosePriceData!E187/ClosePriceData!E$2*100</f>
        <v>99.311563144512505</v>
      </c>
    </row>
    <row r="196" spans="1:5" x14ac:dyDescent="0.25">
      <c r="A196" t="str">
        <f>ClosePriceData!A188</f>
        <v>2019-11-08</v>
      </c>
      <c r="B196" s="6">
        <f>ClosePriceData!B188/ClosePriceData!B$2*100</f>
        <v>123.07845479888491</v>
      </c>
      <c r="C196" s="6">
        <f>ClosePriceData!C188/ClosePriceData!C$2*100</f>
        <v>114.07494526370998</v>
      </c>
      <c r="D196" s="6">
        <f>ClosePriceData!D188/ClosePriceData!D$2*100</f>
        <v>103.03133514986375</v>
      </c>
      <c r="E196" s="6">
        <f>ClosePriceData!E188/ClosePriceData!E$2*100</f>
        <v>99.640733870933275</v>
      </c>
    </row>
    <row r="197" spans="1:5" x14ac:dyDescent="0.25">
      <c r="A197" t="str">
        <f>ClosePriceData!A189</f>
        <v>2019-11-11</v>
      </c>
      <c r="B197" s="6">
        <f>ClosePriceData!B189/ClosePriceData!B$2*100</f>
        <v>122.9589804858622</v>
      </c>
      <c r="C197" s="6">
        <f>ClosePriceData!C189/ClosePriceData!C$2*100</f>
        <v>113.62217017954723</v>
      </c>
      <c r="D197" s="6">
        <f>ClosePriceData!D189/ClosePriceData!D$2*100</f>
        <v>102.97683923705722</v>
      </c>
      <c r="E197" s="6">
        <f>ClosePriceData!E189/ClosePriceData!E$2*100</f>
        <v>99.59696697814752</v>
      </c>
    </row>
    <row r="198" spans="1:5" x14ac:dyDescent="0.25">
      <c r="A198" t="str">
        <f>ClosePriceData!A190</f>
        <v>2019-11-12</v>
      </c>
      <c r="B198" s="6">
        <f>ClosePriceData!B190/ClosePriceData!B$2*100</f>
        <v>123.13819195539625</v>
      </c>
      <c r="C198" s="6">
        <f>ClosePriceData!C190/ClosePriceData!C$2*100</f>
        <v>113.35675063122078</v>
      </c>
      <c r="D198" s="6">
        <f>ClosePriceData!D190/ClosePriceData!D$2*100</f>
        <v>103.08583106267031</v>
      </c>
      <c r="E198" s="6">
        <f>ClosePriceData!E190/ClosePriceData!E$2*100</f>
        <v>99.429189336743363</v>
      </c>
    </row>
    <row r="199" spans="1:5" x14ac:dyDescent="0.25">
      <c r="A199" t="str">
        <f>ClosePriceData!A191</f>
        <v>2019-11-13</v>
      </c>
      <c r="B199" s="6">
        <f>ClosePriceData!B191/ClosePriceData!B$2*100</f>
        <v>123.27757865392275</v>
      </c>
      <c r="C199" s="6">
        <f>ClosePriceData!C191/ClosePriceData!C$2*100</f>
        <v>114.10616324526737</v>
      </c>
      <c r="D199" s="6">
        <f>ClosePriceData!D191/ClosePriceData!D$2*100</f>
        <v>103.26294277929155</v>
      </c>
      <c r="E199" s="6">
        <f>ClosePriceData!E191/ClosePriceData!E$2*100</f>
        <v>99.384508411177023</v>
      </c>
    </row>
    <row r="200" spans="1:5" x14ac:dyDescent="0.25">
      <c r="A200" t="str">
        <f>ClosePriceData!A192</f>
        <v>2019-11-14</v>
      </c>
      <c r="B200" s="6">
        <f>ClosePriceData!B192/ClosePriceData!B$2*100</f>
        <v>123.33731581043411</v>
      </c>
      <c r="C200" s="6">
        <f>ClosePriceData!C192/ClosePriceData!C$2*100</f>
        <v>114.89461739485753</v>
      </c>
      <c r="D200" s="6">
        <f>ClosePriceData!D192/ClosePriceData!D$2*100</f>
        <v>103.48092643051771</v>
      </c>
      <c r="E200" s="6">
        <f>ClosePriceData!E192/ClosePriceData!E$2*100</f>
        <v>99.206698218242494</v>
      </c>
    </row>
    <row r="201" spans="1:5" x14ac:dyDescent="0.25">
      <c r="A201" t="str">
        <f>ClosePriceData!A193</f>
        <v>2019-11-15</v>
      </c>
      <c r="B201" s="6">
        <f>ClosePriceData!B193/ClosePriceData!B$2*100</f>
        <v>124.18359219434487</v>
      </c>
      <c r="C201" s="6">
        <f>ClosePriceData!C193/ClosePriceData!C$2*100</f>
        <v>114.54332933865143</v>
      </c>
      <c r="D201" s="6">
        <f>ClosePriceData!D193/ClosePriceData!D$2*100</f>
        <v>103.37874659400545</v>
      </c>
      <c r="E201" s="6">
        <f>ClosePriceData!E193/ClosePriceData!E$2*100</f>
        <v>98.927671585883687</v>
      </c>
    </row>
    <row r="202" spans="1:5" x14ac:dyDescent="0.25">
      <c r="A202" t="str">
        <f>ClosePriceData!A194</f>
        <v>2019-11-18</v>
      </c>
      <c r="B202" s="6">
        <f>ClosePriceData!B194/ClosePriceData!B$2*100</f>
        <v>124.32297889287136</v>
      </c>
      <c r="C202" s="6">
        <f>ClosePriceData!C194/ClosePriceData!C$2*100</f>
        <v>114.8243578777566</v>
      </c>
      <c r="D202" s="6">
        <f>ClosePriceData!D194/ClosePriceData!D$2*100</f>
        <v>103.4741144414169</v>
      </c>
      <c r="E202" s="6">
        <f>ClosePriceData!E194/ClosePriceData!E$2*100</f>
        <v>99.116421027845277</v>
      </c>
    </row>
    <row r="203" spans="1:5" x14ac:dyDescent="0.25">
      <c r="A203" t="str">
        <f>ClosePriceData!A195</f>
        <v>2019-11-19</v>
      </c>
      <c r="B203" s="6">
        <f>ClosePriceData!B195/ClosePriceData!B$2*100</f>
        <v>124.19354838709677</v>
      </c>
      <c r="C203" s="6">
        <f>ClosePriceData!C195/ClosePriceData!C$2*100</f>
        <v>115.01171341359289</v>
      </c>
      <c r="D203" s="6">
        <f>ClosePriceData!D195/ClosePriceData!D$2*100</f>
        <v>103.49455040871935</v>
      </c>
      <c r="E203" s="6">
        <f>ClosePriceData!E195/ClosePriceData!E$2*100</f>
        <v>99.082688389719607</v>
      </c>
    </row>
    <row r="204" spans="1:5" x14ac:dyDescent="0.25">
      <c r="A204" t="str">
        <f>ClosePriceData!A196</f>
        <v>2019-11-20</v>
      </c>
      <c r="B204" s="6">
        <f>ClosePriceData!B196/ClosePriceData!B$2*100</f>
        <v>123.8152130625249</v>
      </c>
      <c r="C204" s="6">
        <f>ClosePriceData!C196/ClosePriceData!C$2*100</f>
        <v>115.01171341359289</v>
      </c>
      <c r="D204" s="6">
        <f>ClosePriceData!D196/ClosePriceData!D$2*100</f>
        <v>103.65803814713897</v>
      </c>
      <c r="E204" s="6">
        <f>ClosePriceData!E196/ClosePriceData!E$2*100</f>
        <v>98.884818361951417</v>
      </c>
    </row>
    <row r="205" spans="1:5" x14ac:dyDescent="0.25">
      <c r="A205" t="str">
        <f>ClosePriceData!A197</f>
        <v>2019-11-21</v>
      </c>
      <c r="B205" s="6">
        <f>ClosePriceData!B197/ClosePriceData!B$2*100</f>
        <v>123.61608920748705</v>
      </c>
      <c r="C205" s="6">
        <f>ClosePriceData!C197/ClosePriceData!C$2*100</f>
        <v>114.21545476861343</v>
      </c>
      <c r="D205" s="6">
        <f>ClosePriceData!D197/ClosePriceData!D$2*100</f>
        <v>103.52861035422343</v>
      </c>
      <c r="E205" s="6">
        <f>ClosePriceData!E197/ClosePriceData!E$2*100</f>
        <v>98.914908652998605</v>
      </c>
    </row>
    <row r="206" spans="1:5" x14ac:dyDescent="0.25">
      <c r="A206" t="str">
        <f>ClosePriceData!A198</f>
        <v>2019-11-22</v>
      </c>
      <c r="B206" s="6">
        <f>ClosePriceData!B198/ClosePriceData!B$2*100</f>
        <v>123.9147749900438</v>
      </c>
      <c r="C206" s="6">
        <f>ClosePriceData!C198/ClosePriceData!C$2*100</f>
        <v>114.21545476861343</v>
      </c>
      <c r="D206" s="6">
        <f>ClosePriceData!D198/ClosePriceData!D$2*100</f>
        <v>103.46049046321527</v>
      </c>
      <c r="E206" s="6">
        <f>ClosePriceData!E198/ClosePriceData!E$2*100</f>
        <v>99.012478243647095</v>
      </c>
    </row>
    <row r="207" spans="1:5" x14ac:dyDescent="0.25">
      <c r="A207" t="str">
        <f>ClosePriceData!A199</f>
        <v>2019-11-25</v>
      </c>
      <c r="B207" s="6">
        <f>ClosePriceData!B199/ClosePriceData!B$2*100</f>
        <v>124.76105137395459</v>
      </c>
      <c r="C207" s="6">
        <f>ClosePriceData!C199/ClosePriceData!C$2*100</f>
        <v>113.70803868742685</v>
      </c>
      <c r="D207" s="6">
        <f>ClosePriceData!D199/ClosePriceData!D$2*100</f>
        <v>103.5149863760218</v>
      </c>
      <c r="E207" s="6">
        <f>ClosePriceData!E199/ClosePriceData!E$2*100</f>
        <v>99.144694684842108</v>
      </c>
    </row>
    <row r="208" spans="1:5" x14ac:dyDescent="0.25">
      <c r="A208" t="str">
        <f>ClosePriceData!A200</f>
        <v>2019-11-26</v>
      </c>
      <c r="B208" s="6">
        <f>ClosePriceData!B200/ClosePriceData!B$2*100</f>
        <v>125.19912385503784</v>
      </c>
      <c r="C208" s="6">
        <f>ClosePriceData!C200/ClosePriceData!C$2*100</f>
        <v>113.95784924497462</v>
      </c>
      <c r="D208" s="6">
        <f>ClosePriceData!D200/ClosePriceData!D$2*100</f>
        <v>103.59673024523161</v>
      </c>
      <c r="E208" s="6">
        <f>ClosePriceData!E200/ClosePriceData!E$2*100</f>
        <v>99.383590385528549</v>
      </c>
    </row>
    <row r="209" spans="1:5" x14ac:dyDescent="0.25">
      <c r="A209" t="str">
        <f>ClosePriceData!A201</f>
        <v>2019-11-27</v>
      </c>
      <c r="B209" s="6">
        <f>ClosePriceData!B201/ClosePriceData!B$2*100</f>
        <v>125.59737156511351</v>
      </c>
      <c r="C209" s="6">
        <f>ClosePriceData!C201/ClosePriceData!C$2*100</f>
        <v>113.45823765917737</v>
      </c>
      <c r="D209" s="6">
        <f>ClosePriceData!D201/ClosePriceData!D$2*100</f>
        <v>103.41961852861034</v>
      </c>
      <c r="E209" s="6">
        <f>ClosePriceData!E201/ClosePriceData!E$2*100</f>
        <v>99.479337912580306</v>
      </c>
    </row>
    <row r="210" spans="1:5" x14ac:dyDescent="0.25">
      <c r="A210" t="str">
        <f>ClosePriceData!A202</f>
        <v>2019-12-02</v>
      </c>
      <c r="B210" s="6">
        <f>ClosePriceData!B202/ClosePriceData!B$2*100</f>
        <v>124.02429311031462</v>
      </c>
      <c r="C210" s="6">
        <f>ClosePriceData!C202/ClosePriceData!C$2*100</f>
        <v>114.15300927620022</v>
      </c>
      <c r="D210" s="6">
        <f>ClosePriceData!D202/ClosePriceData!D$2*100</f>
        <v>103.30381471389644</v>
      </c>
      <c r="E210" s="6">
        <f>ClosePriceData!E202/ClosePriceData!E$2*100</f>
        <v>99.878727635817299</v>
      </c>
    </row>
    <row r="211" spans="1:5" x14ac:dyDescent="0.25">
      <c r="A211" t="str">
        <f>ClosePriceData!A203</f>
        <v>2019-12-03</v>
      </c>
      <c r="B211" s="6">
        <f>ClosePriceData!B203/ClosePriceData!B$2*100</f>
        <v>123.09836718438869</v>
      </c>
      <c r="C211" s="6">
        <f>ClosePriceData!C203/ClosePriceData!C$2*100</f>
        <v>115.39421945135638</v>
      </c>
      <c r="D211" s="6">
        <f>ClosePriceData!D203/ClosePriceData!D$2*100</f>
        <v>103.80108991825614</v>
      </c>
      <c r="E211" s="6">
        <f>ClosePriceData!E203/ClosePriceData!E$2*100</f>
        <v>99.410956848380536</v>
      </c>
    </row>
    <row r="212" spans="1:5" x14ac:dyDescent="0.25">
      <c r="A212" t="str">
        <f>ClosePriceData!A204</f>
        <v>2019-12-04</v>
      </c>
      <c r="B212" s="6">
        <f>ClosePriceData!B204/ClosePriceData!B$2*100</f>
        <v>123.89486260454004</v>
      </c>
      <c r="C212" s="6">
        <f>ClosePriceData!C204/ClosePriceData!C$2*100</f>
        <v>115.0663544106167</v>
      </c>
      <c r="D212" s="6">
        <f>ClosePriceData!D204/ClosePriceData!D$2*100</f>
        <v>103.49455040871935</v>
      </c>
      <c r="E212" s="6">
        <f>ClosePriceData!E204/ClosePriceData!E$2*100</f>
        <v>99.074476870421805</v>
      </c>
    </row>
    <row r="213" spans="1:5" x14ac:dyDescent="0.25">
      <c r="A213" t="str">
        <f>ClosePriceData!A205</f>
        <v>2019-12-05</v>
      </c>
      <c r="B213" s="6">
        <f>ClosePriceData!B205/ClosePriceData!B$2*100</f>
        <v>124.16367980884111</v>
      </c>
      <c r="C213" s="6">
        <f>ClosePriceData!C205/ClosePriceData!C$2*100</f>
        <v>115.29274195269805</v>
      </c>
      <c r="D213" s="6">
        <f>ClosePriceData!D205/ClosePriceData!D$2*100</f>
        <v>103.44686648501363</v>
      </c>
      <c r="E213" s="6">
        <f>ClosePriceData!E205/ClosePriceData!E$2*100</f>
        <v>99.237698900542654</v>
      </c>
    </row>
    <row r="214" spans="1:5" x14ac:dyDescent="0.25">
      <c r="A214" t="str">
        <f>ClosePriceData!A206</f>
        <v>2019-12-06</v>
      </c>
      <c r="B214" s="6">
        <f>ClosePriceData!B206/ClosePriceData!B$2*100</f>
        <v>125.28872958980486</v>
      </c>
      <c r="C214" s="6">
        <f>ClosePriceData!C206/ClosePriceData!C$2*100</f>
        <v>113.90319871865246</v>
      </c>
      <c r="D214" s="6">
        <f>ClosePriceData!D206/ClosePriceData!D$2*100</f>
        <v>103.2425068119891</v>
      </c>
      <c r="E214" s="6">
        <f>ClosePriceData!E206/ClosePriceData!E$2*100</f>
        <v>99.151984013899124</v>
      </c>
    </row>
    <row r="215" spans="1:5" x14ac:dyDescent="0.25">
      <c r="A215" t="str">
        <f>ClosePriceData!A207</f>
        <v>2019-12-09</v>
      </c>
      <c r="B215" s="6">
        <f>ClosePriceData!B207/ClosePriceData!B$2*100</f>
        <v>124.83074472321785</v>
      </c>
      <c r="C215" s="6">
        <f>ClosePriceData!C207/ClosePriceData!C$2*100</f>
        <v>113.9188172387295</v>
      </c>
      <c r="D215" s="6">
        <f>ClosePriceData!D207/ClosePriceData!D$2*100</f>
        <v>103.25613079019074</v>
      </c>
      <c r="E215" s="6">
        <f>ClosePriceData!E207/ClosePriceData!E$2*100</f>
        <v>99.050772367873165</v>
      </c>
    </row>
    <row r="216" spans="1:5" x14ac:dyDescent="0.25">
      <c r="A216" t="str">
        <f>ClosePriceData!A208</f>
        <v>2019-12-10</v>
      </c>
      <c r="B216" s="6">
        <f>ClosePriceData!B208/ClosePriceData!B$2*100</f>
        <v>124.89048187972919</v>
      </c>
      <c r="C216" s="6">
        <f>ClosePriceData!C208/ClosePriceData!C$2*100</f>
        <v>114.1764227623683</v>
      </c>
      <c r="D216" s="6">
        <f>ClosePriceData!D208/ClosePriceData!D$2*100</f>
        <v>103.20163487738418</v>
      </c>
      <c r="E216" s="6">
        <f>ClosePriceData!E208/ClosePriceData!E$2*100</f>
        <v>99.009744797226432</v>
      </c>
    </row>
    <row r="217" spans="1:5" x14ac:dyDescent="0.25">
      <c r="A217" t="str">
        <f>ClosePriceData!A209</f>
        <v>2019-12-11</v>
      </c>
      <c r="B217" s="6">
        <f>ClosePriceData!B209/ClosePriceData!B$2*100</f>
        <v>125.16925527678215</v>
      </c>
      <c r="C217" s="6">
        <f>ClosePriceData!C209/ClosePriceData!C$2*100</f>
        <v>114.70726185902124</v>
      </c>
      <c r="D217" s="6">
        <f>ClosePriceData!D209/ClosePriceData!D$2*100</f>
        <v>103.36512261580381</v>
      </c>
      <c r="E217" s="6">
        <f>ClosePriceData!E209/ClosePriceData!E$2*100</f>
        <v>99.175696806502543</v>
      </c>
    </row>
    <row r="218" spans="1:5" x14ac:dyDescent="0.25">
      <c r="A218" t="str">
        <f>ClosePriceData!A210</f>
        <v>2019-12-12</v>
      </c>
      <c r="B218" s="6">
        <f>ClosePriceData!B210/ClosePriceData!B$2*100</f>
        <v>126.16487455197132</v>
      </c>
      <c r="C218" s="6">
        <f>ClosePriceData!C210/ClosePriceData!C$2*100</f>
        <v>114.49648330771858</v>
      </c>
      <c r="D218" s="6">
        <f>ClosePriceData!D210/ClosePriceData!D$2*100</f>
        <v>103.00408719346048</v>
      </c>
      <c r="E218" s="6">
        <f>ClosePriceData!E210/ClosePriceData!E$2*100</f>
        <v>98.979656825825913</v>
      </c>
    </row>
    <row r="219" spans="1:5" x14ac:dyDescent="0.25">
      <c r="A219" t="str">
        <f>ClosePriceData!A211</f>
        <v>2019-12-13</v>
      </c>
      <c r="B219" s="6">
        <f>ClosePriceData!B211/ClosePriceData!B$2*100</f>
        <v>126.32417363600159</v>
      </c>
      <c r="C219" s="6">
        <f>ClosePriceData!C211/ClosePriceData!C$2*100</f>
        <v>115.19125492474144</v>
      </c>
      <c r="D219" s="6">
        <f>ClosePriceData!D211/ClosePriceData!D$2*100</f>
        <v>103.33106267029973</v>
      </c>
      <c r="E219" s="6">
        <f>ClosePriceData!E211/ClosePriceData!E$2*100</f>
        <v>99.767487312070585</v>
      </c>
    </row>
    <row r="220" spans="1:5" x14ac:dyDescent="0.25">
      <c r="A220" t="str">
        <f>ClosePriceData!A212</f>
        <v>2019-12-16</v>
      </c>
      <c r="B220" s="6">
        <f>ClosePriceData!B212/ClosePriceData!B$2*100</f>
        <v>127.21027479091995</v>
      </c>
      <c r="C220" s="6">
        <f>ClosePriceData!C212/ClosePriceData!C$2*100</f>
        <v>115.14441842310694</v>
      </c>
      <c r="D220" s="6">
        <f>ClosePriceData!D212/ClosePriceData!D$2*100</f>
        <v>103.07901907356948</v>
      </c>
      <c r="E220" s="6">
        <f>ClosePriceData!E212/ClosePriceData!E$2*100</f>
        <v>99.755624781898817</v>
      </c>
    </row>
    <row r="221" spans="1:5" x14ac:dyDescent="0.25">
      <c r="A221" t="str">
        <f>ClosePriceData!A213</f>
        <v>2019-12-17</v>
      </c>
      <c r="B221" s="6">
        <f>ClosePriceData!B213/ClosePriceData!B$2*100</f>
        <v>127.12066905615293</v>
      </c>
      <c r="C221" s="6">
        <f>ClosePriceData!C213/ClosePriceData!C$2*100</f>
        <v>115.11319091225121</v>
      </c>
      <c r="D221" s="6">
        <f>ClosePriceData!D213/ClosePriceData!D$2*100</f>
        <v>103.11989100817438</v>
      </c>
      <c r="E221" s="6">
        <f>ClosePriceData!E213/ClosePriceData!E$2*100</f>
        <v>99.916104206311189</v>
      </c>
    </row>
    <row r="222" spans="1:5" x14ac:dyDescent="0.25">
      <c r="A222" t="str">
        <f>ClosePriceData!A214</f>
        <v>2019-12-18</v>
      </c>
      <c r="B222" s="6">
        <f>ClosePriceData!B214/ClosePriceData!B$2*100</f>
        <v>127.23018717642374</v>
      </c>
      <c r="C222" s="6">
        <f>ClosePriceData!C214/ClosePriceData!C$2*100</f>
        <v>114.95706288727072</v>
      </c>
      <c r="D222" s="6">
        <f>ClosePriceData!D214/ClosePriceData!D$2*100</f>
        <v>103.02452316076294</v>
      </c>
      <c r="E222" s="6">
        <f>ClosePriceData!E214/ClosePriceData!E$2*100</f>
        <v>99.861399373691228</v>
      </c>
    </row>
    <row r="223" spans="1:5" x14ac:dyDescent="0.25">
      <c r="A223" t="str">
        <f>ClosePriceData!A215</f>
        <v>2019-12-19</v>
      </c>
      <c r="B223" s="6">
        <f>ClosePriceData!B215/ClosePriceData!B$2*100</f>
        <v>127.71804062126644</v>
      </c>
      <c r="C223" s="6">
        <f>ClosePriceData!C215/ClosePriceData!C$2*100</f>
        <v>115.39421945135638</v>
      </c>
      <c r="D223" s="6">
        <f>ClosePriceData!D215/ClosePriceData!D$2*100</f>
        <v>103.11989100817438</v>
      </c>
      <c r="E223" s="6">
        <f>ClosePriceData!E215/ClosePriceData!E$2*100</f>
        <v>99.893320230304241</v>
      </c>
    </row>
    <row r="224" spans="1:5" x14ac:dyDescent="0.25">
      <c r="A224" t="str">
        <f>ClosePriceData!A216</f>
        <v>2019-12-20</v>
      </c>
      <c r="B224" s="6">
        <f>ClosePriceData!B216/ClosePriceData!B$2*100</f>
        <v>128.67463239869573</v>
      </c>
      <c r="C224" s="6">
        <f>ClosePriceData!C216/ClosePriceData!C$2*100</f>
        <v>115.12099540764052</v>
      </c>
      <c r="D224" s="6">
        <f>ClosePriceData!D216/ClosePriceData!D$2*100</f>
        <v>103.07901907356948</v>
      </c>
      <c r="E224" s="6">
        <f>ClosePriceData!E216/ClosePriceData!E$2*100</f>
        <v>99.740127440443757</v>
      </c>
    </row>
    <row r="225" spans="1:5" x14ac:dyDescent="0.25">
      <c r="A225" t="str">
        <f>ClosePriceData!A217</f>
        <v>2019-12-23</v>
      </c>
      <c r="B225" s="6">
        <f>ClosePriceData!B217/ClosePriceData!B$2*100</f>
        <v>128.52449223416966</v>
      </c>
      <c r="C225" s="6">
        <f>ClosePriceData!C217/ClosePriceData!C$2*100</f>
        <v>115.72989851678376</v>
      </c>
      <c r="D225" s="6">
        <f>ClosePriceData!D217/ClosePriceData!D$2*100</f>
        <v>102.98365122615805</v>
      </c>
      <c r="E225" s="6">
        <f>ClosePriceData!E217/ClosePriceData!E$2*100</f>
        <v>99.8458996990705</v>
      </c>
    </row>
    <row r="226" spans="1:5" x14ac:dyDescent="0.25">
      <c r="A226" t="str">
        <f>ClosePriceData!A218</f>
        <v>2019-12-26</v>
      </c>
      <c r="B226" s="6">
        <f>ClosePriceData!B218/ClosePriceData!B$2*100</f>
        <v>129.2114695340502</v>
      </c>
      <c r="C226" s="6">
        <f>ClosePriceData!C218/ClosePriceData!C$2*100</f>
        <v>117.8220178632416</v>
      </c>
      <c r="D226" s="6">
        <f>ClosePriceData!D218/ClosePriceData!D$2*100</f>
        <v>103.1267029972752</v>
      </c>
      <c r="E226" s="6">
        <f>ClosePriceData!E218/ClosePriceData!E$2*100</f>
        <v>99.727367343932926</v>
      </c>
    </row>
    <row r="227" spans="1:5" x14ac:dyDescent="0.25">
      <c r="A227" t="str">
        <f>ClosePriceData!A219</f>
        <v>2019-12-27</v>
      </c>
      <c r="B227" s="6">
        <f>ClosePriceData!B219/ClosePriceData!B$2*100</f>
        <v>128.93269613699721</v>
      </c>
      <c r="C227" s="6">
        <f>ClosePriceData!C219/ClosePriceData!C$2*100</f>
        <v>118.1733059194477</v>
      </c>
      <c r="D227" s="6">
        <f>ClosePriceData!D219/ClosePriceData!D$2*100</f>
        <v>103.3242506811989</v>
      </c>
      <c r="E227" s="6">
        <f>ClosePriceData!E219/ClosePriceData!E$2*100</f>
        <v>99.885106276184445</v>
      </c>
    </row>
    <row r="228" spans="1:5" x14ac:dyDescent="0.25">
      <c r="A228" t="str">
        <f>ClosePriceData!A220</f>
        <v>2019-12-30</v>
      </c>
      <c r="B228" s="6">
        <f>ClosePriceData!B220/ClosePriceData!B$2*100</f>
        <v>128.37514934289126</v>
      </c>
      <c r="C228" s="6">
        <f>ClosePriceData!C220/ClosePriceData!C$2*100</f>
        <v>118.22794691647151</v>
      </c>
      <c r="D228" s="6">
        <f>ClosePriceData!D220/ClosePriceData!D$2*100</f>
        <v>103.33787465940054</v>
      </c>
      <c r="E228" s="6">
        <f>ClosePriceData!E220/ClosePriceData!E$2*100</f>
        <v>99.781162708527532</v>
      </c>
    </row>
    <row r="229" spans="1:5" x14ac:dyDescent="0.25">
      <c r="A229" t="str">
        <f>ClosePriceData!A221</f>
        <v>2019-12-31</v>
      </c>
      <c r="B229" s="6">
        <f>ClosePriceData!B221/ClosePriceData!B$2*100</f>
        <v>128.67383512544802</v>
      </c>
      <c r="C229" s="6">
        <f>ClosePriceData!C221/ClosePriceData!C$2*100</f>
        <v>118.61826697892272</v>
      </c>
      <c r="D229" s="6">
        <f>ClosePriceData!D221/ClosePriceData!D$2*100</f>
        <v>103.29019073569484</v>
      </c>
      <c r="E229" s="6">
        <f>ClosePriceData!E221/ClosePriceData!E$2*100</f>
        <v>99.275090386828353</v>
      </c>
    </row>
    <row r="230" spans="1:5" x14ac:dyDescent="0.25">
      <c r="A230" t="str">
        <f>ClosePriceData!A222</f>
        <v>2020-01-02</v>
      </c>
      <c r="B230" s="6">
        <f>ClosePriceData!B222/ClosePriceData!B$2*100</f>
        <v>129.78892871365991</v>
      </c>
      <c r="C230" s="6">
        <f>ClosePriceData!C222/ClosePriceData!C$2*100</f>
        <v>119.00858704137394</v>
      </c>
      <c r="D230" s="6">
        <f>ClosePriceData!D222/ClosePriceData!D$2*100</f>
        <v>103.46730245231608</v>
      </c>
      <c r="E230" s="6">
        <f>ClosePriceData!E222/ClosePriceData!E$2*100</f>
        <v>99.129185836495026</v>
      </c>
    </row>
    <row r="231" spans="1:5" x14ac:dyDescent="0.25">
      <c r="A231" t="str">
        <f>ClosePriceData!A223</f>
        <v>2020-01-03</v>
      </c>
      <c r="B231" s="6">
        <f>ClosePriceData!B223/ClosePriceData!B$2*100</f>
        <v>128.85304659498206</v>
      </c>
      <c r="C231" s="6">
        <f>ClosePriceData!C223/ClosePriceData!C$2*100</f>
        <v>120.93676433816354</v>
      </c>
      <c r="D231" s="6">
        <f>ClosePriceData!D223/ClosePriceData!D$2*100</f>
        <v>103.81471389645776</v>
      </c>
      <c r="E231" s="6">
        <f>ClosePriceData!E223/ClosePriceData!E$2*100</f>
        <v>98.974173697206254</v>
      </c>
    </row>
    <row r="232" spans="1:5" x14ac:dyDescent="0.25">
      <c r="A232" t="str">
        <f>ClosePriceData!A224</f>
        <v>2020-01-06</v>
      </c>
      <c r="B232" s="6">
        <f>ClosePriceData!B224/ClosePriceData!B$2*100</f>
        <v>129.17164476304262</v>
      </c>
      <c r="C232" s="6">
        <f>ClosePriceData!C224/ClosePriceData!C$2*100</f>
        <v>122.26385255049766</v>
      </c>
      <c r="D232" s="6">
        <f>ClosePriceData!D224/ClosePriceData!D$2*100</f>
        <v>103.72615803814713</v>
      </c>
      <c r="E232" s="6">
        <f>ClosePriceData!E224/ClosePriceData!E$2*100</f>
        <v>98.446221552966023</v>
      </c>
    </row>
    <row r="233" spans="1:5" x14ac:dyDescent="0.25">
      <c r="A233" t="str">
        <f>ClosePriceData!A225</f>
        <v>2020-01-07</v>
      </c>
      <c r="B233" s="6">
        <f>ClosePriceData!B225/ClosePriceData!B$2*100</f>
        <v>128.84309040223019</v>
      </c>
      <c r="C233" s="6">
        <f>ClosePriceData!C225/ClosePriceData!C$2*100</f>
        <v>122.70101864388174</v>
      </c>
      <c r="D233" s="6">
        <f>ClosePriceData!D225/ClosePriceData!D$2*100</f>
        <v>103.69209809264306</v>
      </c>
      <c r="E233" s="6">
        <f>ClosePriceData!E225/ClosePriceData!E$2*100</f>
        <v>98.849257114138084</v>
      </c>
    </row>
    <row r="234" spans="1:5" x14ac:dyDescent="0.25">
      <c r="A234" t="str">
        <f>ClosePriceData!A226</f>
        <v>2020-01-08</v>
      </c>
      <c r="B234" s="6">
        <f>ClosePriceData!B226/ClosePriceData!B$2*100</f>
        <v>129.83870967741936</v>
      </c>
      <c r="C234" s="6">
        <f>ClosePriceData!C226/ClosePriceData!C$2*100</f>
        <v>121.57689495816253</v>
      </c>
      <c r="D234" s="6">
        <f>ClosePriceData!D226/ClosePriceData!D$2*100</f>
        <v>103.49455040871935</v>
      </c>
      <c r="E234" s="6">
        <f>ClosePriceData!E226/ClosePriceData!E$2*100</f>
        <v>98.493639355687563</v>
      </c>
    </row>
    <row r="235" spans="1:5" x14ac:dyDescent="0.25">
      <c r="A235" t="str">
        <f>ClosePriceData!A227</f>
        <v>2020-01-09</v>
      </c>
      <c r="B235" s="6">
        <f>ClosePriceData!B227/ClosePriceData!B$2*100</f>
        <v>130.46594982078855</v>
      </c>
      <c r="C235" s="6">
        <f>ClosePriceData!C227/ClosePriceData!C$2*100</f>
        <v>121.13192436938915</v>
      </c>
      <c r="D235" s="6">
        <f>ClosePriceData!D227/ClosePriceData!D$2*100</f>
        <v>103.53542234332424</v>
      </c>
      <c r="E235" s="6">
        <f>ClosePriceData!E227/ClosePriceData!E$2*100</f>
        <v>99.419153573877935</v>
      </c>
    </row>
    <row r="236" spans="1:5" x14ac:dyDescent="0.25">
      <c r="A236" t="str">
        <f>ClosePriceData!A228</f>
        <v>2020-01-10</v>
      </c>
      <c r="B236" s="6">
        <f>ClosePriceData!B228/ClosePriceData!B$2*100</f>
        <v>130.0179211469534</v>
      </c>
      <c r="C236" s="6">
        <f>ClosePriceData!C228/ClosePriceData!C$2*100</f>
        <v>121.58469945355191</v>
      </c>
      <c r="D236" s="6">
        <f>ClosePriceData!D228/ClosePriceData!D$2*100</f>
        <v>103.59673024523161</v>
      </c>
      <c r="E236" s="6">
        <f>ClosePriceData!E228/ClosePriceData!E$2*100</f>
        <v>99.853200851708394</v>
      </c>
    </row>
    <row r="237" spans="1:5" x14ac:dyDescent="0.25">
      <c r="A237" t="str">
        <f>ClosePriceData!A229</f>
        <v>2020-01-13</v>
      </c>
      <c r="B237" s="6">
        <f>ClosePriceData!B229/ClosePriceData!B$2*100</f>
        <v>131.01354042214257</v>
      </c>
      <c r="C237" s="6">
        <f>ClosePriceData!C229/ClosePriceData!C$2*100</f>
        <v>120.87431884575035</v>
      </c>
      <c r="D237" s="6">
        <f>ClosePriceData!D229/ClosePriceData!D$2*100</f>
        <v>103.54223433242507</v>
      </c>
      <c r="E237" s="6">
        <f>ClosePriceData!E229/ClosePriceData!E$2*100</f>
        <v>99.906999563467352</v>
      </c>
    </row>
    <row r="238" spans="1:5" x14ac:dyDescent="0.25">
      <c r="A238" t="str">
        <f>ClosePriceData!A230</f>
        <v>2020-01-14</v>
      </c>
      <c r="B238" s="6">
        <f>ClosePriceData!B230/ClosePriceData!B$2*100</f>
        <v>130.94384707287935</v>
      </c>
      <c r="C238" s="6">
        <f>ClosePriceData!C230/ClosePriceData!C$2*100</f>
        <v>120.4059347708089</v>
      </c>
      <c r="D238" s="6">
        <f>ClosePriceData!D230/ClosePriceData!D$2*100</f>
        <v>103.63760217983651</v>
      </c>
      <c r="E238" s="6">
        <f>ClosePriceData!E230/ClosePriceData!E$2*100</f>
        <v>100.29543126408524</v>
      </c>
    </row>
    <row r="239" spans="1:5" x14ac:dyDescent="0.25">
      <c r="A239" t="str">
        <f>ClosePriceData!A231</f>
        <v>2020-01-15</v>
      </c>
      <c r="B239" s="6">
        <f>ClosePriceData!B231/ClosePriceData!B$2*100</f>
        <v>131.17283950617283</v>
      </c>
      <c r="C239" s="6">
        <f>ClosePriceData!C231/ClosePriceData!C$2*100</f>
        <v>121.16315188024495</v>
      </c>
      <c r="D239" s="6">
        <f>ClosePriceData!D231/ClosePriceData!D$2*100</f>
        <v>103.73297002724794</v>
      </c>
      <c r="E239" s="6">
        <f>ClosePriceData!E231/ClosePriceData!E$2*100</f>
        <v>100.16959846486635</v>
      </c>
    </row>
    <row r="240" spans="1:5" x14ac:dyDescent="0.25">
      <c r="A240" t="str">
        <f>ClosePriceData!A232</f>
        <v>2020-01-16</v>
      </c>
      <c r="B240" s="6">
        <f>ClosePriceData!B232/ClosePriceData!B$2*100</f>
        <v>132.07885304659499</v>
      </c>
      <c r="C240" s="6">
        <f>ClosePriceData!C232/ClosePriceData!C$2*100</f>
        <v>120.92115534738485</v>
      </c>
      <c r="D240" s="6">
        <f>ClosePriceData!D232/ClosePriceData!D$2*100</f>
        <v>103.64441416893733</v>
      </c>
      <c r="E240" s="6">
        <f>ClosePriceData!E232/ClosePriceData!E$2*100</f>
        <v>100.19604606494093</v>
      </c>
    </row>
    <row r="241" spans="1:5" x14ac:dyDescent="0.25">
      <c r="A241" t="str">
        <f>ClosePriceData!A233</f>
        <v>2020-01-17</v>
      </c>
      <c r="B241" s="6">
        <f>ClosePriceData!B233/ClosePriceData!B$2*100</f>
        <v>132.41736360015929</v>
      </c>
      <c r="C241" s="6">
        <f>ClosePriceData!C233/ClosePriceData!C$2*100</f>
        <v>121.6861864815086</v>
      </c>
      <c r="D241" s="6">
        <f>ClosePriceData!D233/ClosePriceData!D$2*100</f>
        <v>103.61035422343323</v>
      </c>
      <c r="E241" s="6">
        <f>ClosePriceData!E233/ClosePriceData!E$2*100</f>
        <v>100.46231272927864</v>
      </c>
    </row>
    <row r="242" spans="1:5" x14ac:dyDescent="0.25">
      <c r="A242" t="str">
        <f>ClosePriceData!A234</f>
        <v>2020-01-21</v>
      </c>
      <c r="B242" s="6">
        <f>ClosePriceData!B234/ClosePriceData!B$2*100</f>
        <v>132.19832735961768</v>
      </c>
      <c r="C242" s="6">
        <f>ClosePriceData!C234/ClosePriceData!C$2*100</f>
        <v>121.49883094567228</v>
      </c>
      <c r="D242" s="6">
        <f>ClosePriceData!D234/ClosePriceData!D$2*100</f>
        <v>103.86239782016349</v>
      </c>
      <c r="E242" s="6">
        <f>ClosePriceData!E234/ClosePriceData!E$2*100</f>
        <v>100.46047788817565</v>
      </c>
    </row>
    <row r="243" spans="1:5" x14ac:dyDescent="0.25">
      <c r="A243" t="str">
        <f>ClosePriceData!A235</f>
        <v>2020-01-22</v>
      </c>
      <c r="B243" s="6">
        <f>ClosePriceData!B235/ClosePriceData!B$2*100</f>
        <v>132.20828355236958</v>
      </c>
      <c r="C243" s="6">
        <f>ClosePriceData!C235/ClosePriceData!C$2*100</f>
        <v>121.41296243779274</v>
      </c>
      <c r="D243" s="6">
        <f>ClosePriceData!D235/ClosePriceData!D$2*100</f>
        <v>103.86239782016349</v>
      </c>
      <c r="E243" s="6">
        <f>ClosePriceData!E235/ClosePriceData!E$2*100</f>
        <v>100.21884525859157</v>
      </c>
    </row>
    <row r="244" spans="1:5" x14ac:dyDescent="0.25">
      <c r="A244" t="str">
        <f>ClosePriceData!A236</f>
        <v>2020-01-23</v>
      </c>
      <c r="B244" s="6">
        <f>ClosePriceData!B236/ClosePriceData!B$2*100</f>
        <v>132.45718837116686</v>
      </c>
      <c r="C244" s="6">
        <f>ClosePriceData!C236/ClosePriceData!C$2*100</f>
        <v>122.138952036373</v>
      </c>
      <c r="D244" s="6">
        <f>ClosePriceData!D236/ClosePriceData!D$2*100</f>
        <v>103.95095367847411</v>
      </c>
      <c r="E244" s="6">
        <f>ClosePriceData!E236/ClosePriceData!E$2*100</f>
        <v>100.05471368514553</v>
      </c>
    </row>
    <row r="245" spans="1:5" x14ac:dyDescent="0.25">
      <c r="A245" t="str">
        <f>ClosePriceData!A237</f>
        <v>2020-01-24</v>
      </c>
      <c r="B245" s="6">
        <f>ClosePriceData!B237/ClosePriceData!B$2*100</f>
        <v>131.16288331342093</v>
      </c>
      <c r="C245" s="6">
        <f>ClosePriceData!C237/ClosePriceData!C$2*100</f>
        <v>122.64636811755956</v>
      </c>
      <c r="D245" s="6">
        <f>ClosePriceData!D237/ClosePriceData!D$2*100</f>
        <v>104.1757493188011</v>
      </c>
      <c r="E245" s="6">
        <f>ClosePriceData!E237/ClosePriceData!E$2*100</f>
        <v>99.894227313023805</v>
      </c>
    </row>
    <row r="246" spans="1:5" x14ac:dyDescent="0.25">
      <c r="A246" t="str">
        <f>ClosePriceData!A238</f>
        <v>2020-01-27</v>
      </c>
      <c r="B246" s="6">
        <f>ClosePriceData!B238/ClosePriceData!B$2*100</f>
        <v>129.01234567901236</v>
      </c>
      <c r="C246" s="6">
        <f>ClosePriceData!C238/ClosePriceData!C$2*100</f>
        <v>123.09133870633295</v>
      </c>
      <c r="D246" s="6">
        <f>ClosePriceData!D238/ClosePriceData!D$2*100</f>
        <v>104.4550408719346</v>
      </c>
      <c r="E246" s="6">
        <f>ClosePriceData!E238/ClosePriceData!E$2*100</f>
        <v>99.210347308767695</v>
      </c>
    </row>
    <row r="247" spans="1:5" x14ac:dyDescent="0.25">
      <c r="A247" t="str">
        <f>ClosePriceData!A239</f>
        <v>2020-01-28</v>
      </c>
      <c r="B247" s="6">
        <f>ClosePriceData!B239/ClosePriceData!B$2*100</f>
        <v>130.55555555555557</v>
      </c>
      <c r="C247" s="6">
        <f>ClosePriceData!C239/ClosePriceData!C$2*100</f>
        <v>122.49804458796838</v>
      </c>
      <c r="D247" s="6">
        <f>ClosePriceData!D239/ClosePriceData!D$2*100</f>
        <v>104.32561307901906</v>
      </c>
      <c r="E247" s="6">
        <f>ClosePriceData!E239/ClosePriceData!E$2*100</f>
        <v>99.31794006904795</v>
      </c>
    </row>
    <row r="248" spans="1:5" x14ac:dyDescent="0.25">
      <c r="A248" t="str">
        <f>ClosePriceData!A240</f>
        <v>2020-01-29</v>
      </c>
      <c r="B248" s="6">
        <f>ClosePriceData!B240/ClosePriceData!B$2*100</f>
        <v>130.32656312226206</v>
      </c>
      <c r="C248" s="6">
        <f>ClosePriceData!C240/ClosePriceData!C$2*100</f>
        <v>122.54489061890126</v>
      </c>
      <c r="D248" s="6">
        <f>ClosePriceData!D240/ClosePriceData!D$2*100</f>
        <v>104.54359673024523</v>
      </c>
      <c r="E248" s="6">
        <f>ClosePriceData!E240/ClosePriceData!E$2*100</f>
        <v>99.511257680842647</v>
      </c>
    </row>
    <row r="249" spans="1:5" x14ac:dyDescent="0.25">
      <c r="A249" t="str">
        <f>ClosePriceData!A241</f>
        <v>2020-01-30</v>
      </c>
      <c r="B249" s="6">
        <f>ClosePriceData!B241/ClosePriceData!B$2*100</f>
        <v>131.01354042214257</v>
      </c>
      <c r="C249" s="6">
        <f>ClosePriceData!C241/ClosePriceData!C$2*100</f>
        <v>123.6143637782982</v>
      </c>
      <c r="D249" s="6">
        <f>ClosePriceData!D241/ClosePriceData!D$2*100</f>
        <v>104.6866485013624</v>
      </c>
      <c r="E249" s="6">
        <f>ClosePriceData!E241/ClosePriceData!E$2*100</f>
        <v>99.379040860363929</v>
      </c>
    </row>
    <row r="250" spans="1:5" x14ac:dyDescent="0.25">
      <c r="A250" t="str">
        <f>ClosePriceData!A242</f>
        <v>2020-01-31</v>
      </c>
      <c r="B250" s="6">
        <f>ClosePriceData!B242/ClosePriceData!B$2*100</f>
        <v>128.39506172839506</v>
      </c>
      <c r="C250" s="6">
        <f>ClosePriceData!C242/ClosePriceData!C$2*100</f>
        <v>123.56752727666371</v>
      </c>
      <c r="D250" s="6">
        <f>ClosePriceData!D242/ClosePriceData!D$2*100</f>
        <v>104.91144414168939</v>
      </c>
      <c r="E250" s="6">
        <f>ClosePriceData!E242/ClosePriceData!E$2*100</f>
        <v>99.278734443652283</v>
      </c>
    </row>
    <row r="251" spans="1:5" x14ac:dyDescent="0.25">
      <c r="A251" t="str">
        <f>ClosePriceData!A243</f>
        <v>2020-02-03</v>
      </c>
      <c r="B251" s="6">
        <f>ClosePriceData!B243/ClosePriceData!B$2*100</f>
        <v>129.25129430505774</v>
      </c>
      <c r="C251" s="6">
        <f>ClosePriceData!C243/ClosePriceData!C$2*100</f>
        <v>123.12255668789032</v>
      </c>
      <c r="D251" s="6">
        <f>ClosePriceData!D243/ClosePriceData!D$2*100</f>
        <v>104.83651226158037</v>
      </c>
      <c r="E251" s="6">
        <f>ClosePriceData!E243/ClosePriceData!E$2*100</f>
        <v>98.81825924012756</v>
      </c>
    </row>
    <row r="252" spans="1:5" x14ac:dyDescent="0.25">
      <c r="A252" t="str">
        <f>ClosePriceData!A244</f>
        <v>2020-02-04</v>
      </c>
      <c r="B252" s="6">
        <f>ClosePriceData!B244/ClosePriceData!B$2*100</f>
        <v>131.40183193946635</v>
      </c>
      <c r="C252" s="6">
        <f>ClosePriceData!C244/ClosePriceData!C$2*100</f>
        <v>121.03044687073083</v>
      </c>
      <c r="D252" s="6">
        <f>ClosePriceData!D244/ClosePriceData!D$2*100</f>
        <v>104.49591280653951</v>
      </c>
      <c r="E252" s="6">
        <f>ClosePriceData!E244/ClosePriceData!E$2*100</f>
        <v>99.037096072813029</v>
      </c>
    </row>
    <row r="253" spans="1:5" x14ac:dyDescent="0.25">
      <c r="A253" t="str">
        <f>ClosePriceData!A245</f>
        <v>2020-02-05</v>
      </c>
      <c r="B253" s="6">
        <f>ClosePriceData!B245/ClosePriceData!B$2*100</f>
        <v>132.81561131023497</v>
      </c>
      <c r="C253" s="6">
        <f>ClosePriceData!C245/ClosePriceData!C$2*100</f>
        <v>121.60812246901835</v>
      </c>
      <c r="D253" s="6">
        <f>ClosePriceData!D245/ClosePriceData!D$2*100</f>
        <v>104.3392370572207</v>
      </c>
      <c r="E253" s="6">
        <f>ClosePriceData!E245/ClosePriceData!E$2*100</f>
        <v>99.798483478601227</v>
      </c>
    </row>
    <row r="254" spans="1:5" x14ac:dyDescent="0.25">
      <c r="A254" t="str">
        <f>ClosePriceData!A246</f>
        <v>2020-02-06</v>
      </c>
      <c r="B254" s="6">
        <f>ClosePriceData!B246/ClosePriceData!B$2*100</f>
        <v>133.22381521306252</v>
      </c>
      <c r="C254" s="6">
        <f>ClosePriceData!C246/ClosePriceData!C$2*100</f>
        <v>122.17798404261811</v>
      </c>
      <c r="D254" s="6">
        <f>ClosePriceData!D246/ClosePriceData!D$2*100</f>
        <v>104.31880108991827</v>
      </c>
      <c r="E254" s="6">
        <f>ClosePriceData!E246/ClosePriceData!E$2*100</f>
        <v>100.13313803421661</v>
      </c>
    </row>
    <row r="255" spans="1:5" x14ac:dyDescent="0.25">
      <c r="A255" t="str">
        <f>ClosePriceData!A247</f>
        <v>2020-02-07</v>
      </c>
      <c r="B255" s="6">
        <f>ClosePriceData!B247/ClosePriceData!B$2*100</f>
        <v>132.43727598566309</v>
      </c>
      <c r="C255" s="6">
        <f>ClosePriceData!C247/ClosePriceData!C$2*100</f>
        <v>122.45120808633396</v>
      </c>
      <c r="D255" s="6">
        <f>ClosePriceData!D247/ClosePriceData!D$2*100</f>
        <v>104.56403269754769</v>
      </c>
      <c r="E255" s="6">
        <f>ClosePriceData!E247/ClosePriceData!E$2*100</f>
        <v>100.27355227757107</v>
      </c>
    </row>
    <row r="256" spans="1:5" x14ac:dyDescent="0.25">
      <c r="A256" t="str">
        <f>ClosePriceData!A248</f>
        <v>2020-02-10</v>
      </c>
      <c r="B256" s="6">
        <f>ClosePriceData!B248/ClosePriceData!B$2*100</f>
        <v>133.53245718837115</v>
      </c>
      <c r="C256" s="6">
        <f>ClosePriceData!C248/ClosePriceData!C$2*100</f>
        <v>122.92739665666473</v>
      </c>
      <c r="D256" s="6">
        <f>ClosePriceData!D248/ClosePriceData!D$2*100</f>
        <v>104.70708446866486</v>
      </c>
      <c r="E256" s="6">
        <f>ClosePriceData!E248/ClosePriceData!E$2*100</f>
        <v>99.979025607751908</v>
      </c>
    </row>
    <row r="257" spans="1:5" x14ac:dyDescent="0.25">
      <c r="A257" t="str">
        <f>ClosePriceData!A249</f>
        <v>2020-02-11</v>
      </c>
      <c r="B257" s="6">
        <f>ClosePriceData!B249/ClosePriceData!B$2*100</f>
        <v>133.71166865790522</v>
      </c>
      <c r="C257" s="6">
        <f>ClosePriceData!C249/ClosePriceData!C$2*100</f>
        <v>122.21701604886323</v>
      </c>
      <c r="D257" s="6">
        <f>ClosePriceData!D249/ClosePriceData!D$2*100</f>
        <v>104.52997275204359</v>
      </c>
      <c r="E257" s="6">
        <f>ClosePriceData!E249/ClosePriceData!E$2*100</f>
        <v>100.08935710014795</v>
      </c>
    </row>
    <row r="258" spans="1:5" x14ac:dyDescent="0.25">
      <c r="A258" t="str">
        <f>ClosePriceData!A250</f>
        <v>2020-02-12</v>
      </c>
      <c r="B258" s="6">
        <f>ClosePriceData!B250/ClosePriceData!B$2*100</f>
        <v>134.62763839107924</v>
      </c>
      <c r="C258" s="6">
        <f>ClosePriceData!C250/ClosePriceData!C$2*100</f>
        <v>122.35753508306495</v>
      </c>
      <c r="D258" s="6">
        <f>ClosePriceData!D250/ClosePriceData!D$2*100</f>
        <v>104.38010899182561</v>
      </c>
      <c r="E258" s="6">
        <f>ClosePriceData!E250/ClosePriceData!E$2*100</f>
        <v>100.15957662834094</v>
      </c>
    </row>
    <row r="259" spans="1:5" x14ac:dyDescent="0.25">
      <c r="A259" t="str">
        <f>ClosePriceData!A251</f>
        <v>2020-02-13</v>
      </c>
      <c r="B259" s="6">
        <f>ClosePriceData!B251/ClosePriceData!B$2*100</f>
        <v>134.50816407805655</v>
      </c>
      <c r="C259" s="6">
        <f>ClosePriceData!C251/ClosePriceData!C$2*100</f>
        <v>122.95862416752053</v>
      </c>
      <c r="D259" s="6">
        <f>ClosePriceData!D251/ClosePriceData!D$2*100</f>
        <v>104.39373297002726</v>
      </c>
      <c r="E259" s="6">
        <f>ClosePriceData!E251/ClosePriceData!E$2*100</f>
        <v>100.16231245218658</v>
      </c>
    </row>
    <row r="260" spans="1:5" x14ac:dyDescent="0.25">
      <c r="A260" t="str">
        <f>ClosePriceData!A252</f>
        <v>2020-02-14</v>
      </c>
      <c r="B260" s="6">
        <f>ClosePriceData!B252/ClosePriceData!B$2*100</f>
        <v>134.64755077658305</v>
      </c>
      <c r="C260" s="6">
        <f>ClosePriceData!C252/ClosePriceData!C$2*100</f>
        <v>123.55190875658666</v>
      </c>
      <c r="D260" s="6">
        <f>ClosePriceData!D252/ClosePriceData!D$2*100</f>
        <v>104.50272479564033</v>
      </c>
      <c r="E260" s="6">
        <f>ClosePriceData!E252/ClosePriceData!E$2*100</f>
        <v>100.08207252496241</v>
      </c>
    </row>
    <row r="261" spans="1:5" x14ac:dyDescent="0.25">
      <c r="A261" t="str">
        <f>ClosePriceData!A253</f>
        <v>2020-02-18</v>
      </c>
      <c r="B261" s="6">
        <f>ClosePriceData!B253/ClosePriceData!B$2*100</f>
        <v>134.17960971724412</v>
      </c>
      <c r="C261" s="6">
        <f>ClosePriceData!C253/ClosePriceData!C$2*100</f>
        <v>124.90241998438721</v>
      </c>
      <c r="D261" s="6">
        <f>ClosePriceData!D253/ClosePriceData!D$2*100</f>
        <v>104.59128065395096</v>
      </c>
      <c r="E261" s="6">
        <f>ClosePriceData!E253/ClosePriceData!E$2*100</f>
        <v>100.14772311847371</v>
      </c>
    </row>
    <row r="262" spans="1:5" x14ac:dyDescent="0.25">
      <c r="A262" t="str">
        <f>ClosePriceData!A254</f>
        <v>2020-02-19</v>
      </c>
      <c r="B262" s="6">
        <f>ClosePriceData!B254/ClosePriceData!B$2*100</f>
        <v>134.89645559538033</v>
      </c>
      <c r="C262" s="6">
        <f>ClosePriceData!C254/ClosePriceData!C$2*100</f>
        <v>125.487900078064</v>
      </c>
      <c r="D262" s="6">
        <f>ClosePriceData!D254/ClosePriceData!D$2*100</f>
        <v>104.50953678474116</v>
      </c>
      <c r="E262" s="6">
        <f>ClosePriceData!E254/ClosePriceData!E$2*100</f>
        <v>100.22886869946952</v>
      </c>
    </row>
    <row r="263" spans="1:5" x14ac:dyDescent="0.25">
      <c r="A263" t="str">
        <f>ClosePriceData!A255</f>
        <v>2020-02-20</v>
      </c>
      <c r="B263" s="6">
        <f>ClosePriceData!B255/ClosePriceData!B$2*100</f>
        <v>134.17960971724412</v>
      </c>
      <c r="C263" s="6">
        <f>ClosePriceData!C255/ClosePriceData!C$2*100</f>
        <v>126.19828068586556</v>
      </c>
      <c r="D263" s="6">
        <f>ClosePriceData!D255/ClosePriceData!D$2*100</f>
        <v>104.67302452316076</v>
      </c>
      <c r="E263" s="6">
        <f>ClosePriceData!E255/ClosePriceData!E$2*100</f>
        <v>101.40606766404805</v>
      </c>
    </row>
    <row r="264" spans="1:5" x14ac:dyDescent="0.25">
      <c r="A264" t="str">
        <f>ClosePriceData!A256</f>
        <v>2020-02-21</v>
      </c>
      <c r="B264" s="6">
        <f>ClosePriceData!B256/ClosePriceData!B$2*100</f>
        <v>132.98486658701711</v>
      </c>
      <c r="C264" s="6">
        <f>ClosePriceData!C256/ClosePriceData!C$2*100</f>
        <v>128.38407303559234</v>
      </c>
      <c r="D264" s="6">
        <f>ClosePriceData!D256/ClosePriceData!D$2*100</f>
        <v>104.89100817438693</v>
      </c>
      <c r="E264" s="6">
        <f>ClosePriceData!E256/ClosePriceData!E$2*100</f>
        <v>102.08448220655393</v>
      </c>
    </row>
    <row r="265" spans="1:5" x14ac:dyDescent="0.25">
      <c r="A265" t="str">
        <f>ClosePriceData!A257</f>
        <v>2020-02-24</v>
      </c>
      <c r="B265" s="6">
        <f>ClosePriceData!B257/ClosePriceData!B$2*100</f>
        <v>128.48466746316208</v>
      </c>
      <c r="C265" s="6">
        <f>ClosePriceData!C257/ClosePriceData!C$2*100</f>
        <v>130.55425639454037</v>
      </c>
      <c r="D265" s="6">
        <f>ClosePriceData!D257/ClosePriceData!D$2*100</f>
        <v>105.31335149863762</v>
      </c>
      <c r="E265" s="6">
        <f>ClosePriceData!E257/ClosePriceData!E$2*100</f>
        <v>101.72247399000796</v>
      </c>
    </row>
    <row r="266" spans="1:5" x14ac:dyDescent="0.25">
      <c r="A266" t="str">
        <f>ClosePriceData!A258</f>
        <v>2020-02-25</v>
      </c>
      <c r="B266" s="6">
        <f>ClosePriceData!B258/ClosePriceData!B$2*100</f>
        <v>124.75109518120271</v>
      </c>
      <c r="C266" s="6">
        <f>ClosePriceData!C258/ClosePriceData!C$2*100</f>
        <v>128.56362407603919</v>
      </c>
      <c r="D266" s="6">
        <f>ClosePriceData!D258/ClosePriceData!D$2*100</f>
        <v>105.58583106267029</v>
      </c>
      <c r="E266" s="6">
        <f>ClosePriceData!E258/ClosePriceData!E$2*100</f>
        <v>101.08418196152151</v>
      </c>
    </row>
    <row r="267" spans="1:5" x14ac:dyDescent="0.25">
      <c r="A267" t="str">
        <f>ClosePriceData!A259</f>
        <v>2020-02-26</v>
      </c>
      <c r="B267" s="6">
        <f>ClosePriceData!B259/ClosePriceData!B$2*100</f>
        <v>123.86499402628435</v>
      </c>
      <c r="C267" s="6">
        <f>ClosePriceData!C259/ClosePriceData!C$2*100</f>
        <v>128.0249804839969</v>
      </c>
      <c r="D267" s="6">
        <f>ClosePriceData!D259/ClosePriceData!D$2*100</f>
        <v>105.70844686648502</v>
      </c>
      <c r="E267" s="6">
        <f>ClosePriceData!E259/ClosePriceData!E$2*100</f>
        <v>100.56352856288149</v>
      </c>
    </row>
    <row r="268" spans="1:5" x14ac:dyDescent="0.25">
      <c r="A268" t="str">
        <f>ClosePriceData!A260</f>
        <v>2020-02-27</v>
      </c>
      <c r="B268" s="6">
        <f>ClosePriceData!B260/ClosePriceData!B$2*100</f>
        <v>117.76184786937476</v>
      </c>
      <c r="C268" s="6">
        <f>ClosePriceData!C260/ClosePriceData!C$2*100</f>
        <v>128.0249804839969</v>
      </c>
      <c r="D268" s="6">
        <f>ClosePriceData!D260/ClosePriceData!D$2*100</f>
        <v>105.79019073569482</v>
      </c>
      <c r="E268" s="6">
        <f>ClosePriceData!E260/ClosePriceData!E$2*100</f>
        <v>100.63373255493293</v>
      </c>
    </row>
    <row r="269" spans="1:5" x14ac:dyDescent="0.25">
      <c r="A269" t="str">
        <f>ClosePriceData!A261</f>
        <v>2020-02-28</v>
      </c>
      <c r="B269" s="6">
        <f>ClosePriceData!B261/ClosePriceData!B$2*100</f>
        <v>117.52289924332935</v>
      </c>
      <c r="C269" s="6">
        <f>ClosePriceData!C261/ClosePriceData!C$2*100</f>
        <v>122.09992003012786</v>
      </c>
      <c r="D269" s="6">
        <f>ClosePriceData!D261/ClosePriceData!D$2*100</f>
        <v>106.61444141689374</v>
      </c>
      <c r="E269" s="6">
        <f>ClosePriceData!E261/ClosePriceData!E$2*100</f>
        <v>99.992708001201862</v>
      </c>
    </row>
    <row r="270" spans="1:5" x14ac:dyDescent="0.25">
      <c r="A270" t="str">
        <f>ClosePriceData!A262</f>
        <v>2020-03-02</v>
      </c>
      <c r="B270" s="6">
        <f>ClosePriceData!B262/ClosePriceData!B$2*100</f>
        <v>122.06292313819196</v>
      </c>
      <c r="C270" s="6">
        <f>ClosePriceData!C262/ClosePriceData!C$2*100</f>
        <v>124.3013308999317</v>
      </c>
      <c r="D270" s="6">
        <f>ClosePriceData!D262/ClosePriceData!D$2*100</f>
        <v>106.82561307901908</v>
      </c>
      <c r="E270" s="6">
        <f>ClosePriceData!E262/ClosePriceData!E$2*100</f>
        <v>98.202752931637292</v>
      </c>
    </row>
    <row r="271" spans="1:5" x14ac:dyDescent="0.25">
      <c r="A271" t="str">
        <f>ClosePriceData!A263</f>
        <v>2020-03-03</v>
      </c>
      <c r="B271" s="6">
        <f>ClosePriceData!B263/ClosePriceData!B$2*100</f>
        <v>119.35483870967742</v>
      </c>
      <c r="C271" s="6">
        <f>ClosePriceData!C263/ClosePriceData!C$2*100</f>
        <v>128.18891300436675</v>
      </c>
      <c r="D271" s="6">
        <f>ClosePriceData!D263/ClosePriceData!D$2*100</f>
        <v>107.22070844686648</v>
      </c>
      <c r="E271" s="6">
        <f>ClosePriceData!E263/ClosePriceData!E$2*100</f>
        <v>98.923113731411334</v>
      </c>
    </row>
    <row r="272" spans="1:5" x14ac:dyDescent="0.25">
      <c r="A272" t="str">
        <f>ClosePriceData!A264</f>
        <v>2020-03-04</v>
      </c>
      <c r="B272" s="6">
        <f>ClosePriceData!B264/ClosePriceData!B$2*100</f>
        <v>124.0442054958184</v>
      </c>
      <c r="C272" s="6">
        <f>ClosePriceData!C264/ClosePriceData!C$2*100</f>
        <v>128.11084899187651</v>
      </c>
      <c r="D272" s="6">
        <f>ClosePriceData!D264/ClosePriceData!D$2*100</f>
        <v>107.39100817438691</v>
      </c>
      <c r="E272" s="6">
        <f>ClosePriceData!E264/ClosePriceData!E$2*100</f>
        <v>97.600947256048727</v>
      </c>
    </row>
    <row r="273" spans="1:5" x14ac:dyDescent="0.25">
      <c r="A273" t="str">
        <f>ClosePriceData!A265</f>
        <v>2020-03-05</v>
      </c>
      <c r="B273" s="6">
        <f>ClosePriceData!B265/ClosePriceData!B$2*100</f>
        <v>120.09159697331739</v>
      </c>
      <c r="C273" s="6">
        <f>ClosePriceData!C265/ClosePriceData!C$2*100</f>
        <v>130.08587231959891</v>
      </c>
      <c r="D273" s="6">
        <f>ClosePriceData!D265/ClosePriceData!D$2*100</f>
        <v>107.59536784741144</v>
      </c>
      <c r="E273" s="6">
        <f>ClosePriceData!E265/ClosePriceData!E$2*100</f>
        <v>98.184524337795182</v>
      </c>
    </row>
    <row r="274" spans="1:5" x14ac:dyDescent="0.25">
      <c r="A274" t="str">
        <f>ClosePriceData!A266</f>
        <v>2020-03-06</v>
      </c>
      <c r="B274" s="6">
        <f>ClosePriceData!B266/ClosePriceData!B$2*100</f>
        <v>118.04062126642772</v>
      </c>
      <c r="C274" s="6">
        <f>ClosePriceData!C266/ClosePriceData!C$2*100</f>
        <v>130.4293558804157</v>
      </c>
      <c r="D274" s="6">
        <f>ClosePriceData!D266/ClosePriceData!D$2*100</f>
        <v>108.09945504087193</v>
      </c>
      <c r="E274" s="6">
        <f>ClosePriceData!E266/ClosePriceData!E$2*100</f>
        <v>96.881494906588145</v>
      </c>
    </row>
    <row r="275" spans="1:5" x14ac:dyDescent="0.25">
      <c r="A275" t="str">
        <f>ClosePriceData!A267</f>
        <v>2020-03-09</v>
      </c>
      <c r="B275" s="6">
        <f>ClosePriceData!B267/ClosePriceData!B$2*100</f>
        <v>109.4285145360414</v>
      </c>
      <c r="C275" s="6">
        <f>ClosePriceData!C267/ClosePriceData!C$2*100</f>
        <v>130.71818891491023</v>
      </c>
      <c r="D275" s="6">
        <f>ClosePriceData!D267/ClosePriceData!D$2*100</f>
        <v>108.58991825613077</v>
      </c>
      <c r="E275" s="6">
        <f>ClosePriceData!E267/ClosePriceData!E$2*100</f>
        <v>94.775143241935936</v>
      </c>
    </row>
    <row r="276" spans="1:5" x14ac:dyDescent="0.25">
      <c r="A276" t="str">
        <f>ClosePriceData!A268</f>
        <v>2020-03-10</v>
      </c>
      <c r="B276" s="6">
        <f>ClosePriceData!B268/ClosePriceData!B$2*100</f>
        <v>114.1278375149343</v>
      </c>
      <c r="C276" s="6">
        <f>ClosePriceData!C268/ClosePriceData!C$2*100</f>
        <v>129.51600121670086</v>
      </c>
      <c r="D276" s="6">
        <f>ClosePriceData!D268/ClosePriceData!D$2*100</f>
        <v>107.79972752043597</v>
      </c>
      <c r="E276" s="6">
        <f>ClosePriceData!E268/ClosePriceData!E$2*100</f>
        <v>94.02195546007988</v>
      </c>
    </row>
    <row r="277" spans="1:5" x14ac:dyDescent="0.25">
      <c r="A277" t="str">
        <f>ClosePriceData!A269</f>
        <v>2020-03-11</v>
      </c>
      <c r="B277" s="6">
        <f>ClosePriceData!B269/ClosePriceData!B$2*100</f>
        <v>109.12982875348467</v>
      </c>
      <c r="C277" s="6">
        <f>ClosePriceData!C269/ClosePriceData!C$2*100</f>
        <v>128.13427200734287</v>
      </c>
      <c r="D277" s="6">
        <f>ClosePriceData!D269/ClosePriceData!D$2*100</f>
        <v>107.64986376021798</v>
      </c>
      <c r="E277" s="6">
        <f>ClosePriceData!E269/ClosePriceData!E$2*100</f>
        <v>95.767226767215917</v>
      </c>
    </row>
    <row r="278" spans="1:5" x14ac:dyDescent="0.25">
      <c r="A278" t="str">
        <f>ClosePriceData!A270</f>
        <v>2020-03-12</v>
      </c>
      <c r="B278" s="6">
        <f>ClosePriceData!B270/ClosePriceData!B$2*100</f>
        <v>98.327359617682191</v>
      </c>
      <c r="C278" s="6">
        <f>ClosePriceData!C270/ClosePriceData!C$2*100</f>
        <v>124.06713886246096</v>
      </c>
      <c r="D278" s="6">
        <f>ClosePriceData!D270/ClosePriceData!D$2*100</f>
        <v>107.8133514986376</v>
      </c>
      <c r="E278" s="6">
        <f>ClosePriceData!E270/ClosePriceData!E$2*100</f>
        <v>95.333193055937869</v>
      </c>
    </row>
    <row r="279" spans="1:5" x14ac:dyDescent="0.25">
      <c r="A279" t="str">
        <f>ClosePriceData!A271</f>
        <v>2020-03-13</v>
      </c>
      <c r="B279" s="6">
        <f>ClosePriceData!B271/ClosePriceData!B$2*100</f>
        <v>107.36758263639985</v>
      </c>
      <c r="C279" s="6">
        <f>ClosePriceData!C271/ClosePriceData!C$2*100</f>
        <v>118.32161991974044</v>
      </c>
      <c r="D279" s="6">
        <f>ClosePriceData!D271/ClosePriceData!D$2*100</f>
        <v>107.41144414168937</v>
      </c>
      <c r="E279" s="6">
        <f>ClosePriceData!E271/ClosePriceData!E$2*100</f>
        <v>95.387898779032483</v>
      </c>
    </row>
    <row r="280" spans="1:5" x14ac:dyDescent="0.25">
      <c r="A280" t="str">
        <f>ClosePriceData!A272</f>
        <v>2020-03-16</v>
      </c>
      <c r="B280" s="6">
        <f>ClosePriceData!B272/ClosePriceData!B$2*100</f>
        <v>96.226602947033058</v>
      </c>
      <c r="C280" s="6">
        <f>ClosePriceData!C272/ClosePriceData!C$2*100</f>
        <v>115.99531806511023</v>
      </c>
      <c r="D280" s="6">
        <f>ClosePriceData!D272/ClosePriceData!D$2*100</f>
        <v>108.25613079019074</v>
      </c>
      <c r="E280" s="6">
        <f>ClosePriceData!E272/ClosePriceData!E$2*100</f>
        <v>97.282716480682851</v>
      </c>
    </row>
    <row r="281" spans="1:5" x14ac:dyDescent="0.25">
      <c r="A281" t="str">
        <f>ClosePriceData!A273</f>
        <v>2020-03-17</v>
      </c>
      <c r="B281" s="6">
        <f>ClosePriceData!B273/ClosePriceData!B$2*100</f>
        <v>99.382716049382708</v>
      </c>
      <c r="C281" s="6">
        <f>ClosePriceData!C273/ClosePriceData!C$2*100</f>
        <v>119.03981455222967</v>
      </c>
      <c r="D281" s="6">
        <f>ClosePriceData!D273/ClosePriceData!D$2*100</f>
        <v>107.58855585831061</v>
      </c>
      <c r="E281" s="6">
        <f>ClosePriceData!E273/ClosePriceData!E$2*100</f>
        <v>96.814933416026037</v>
      </c>
    </row>
    <row r="282" spans="1:5" x14ac:dyDescent="0.25">
      <c r="A282" t="str">
        <f>ClosePriceData!A274</f>
        <v>2020-03-18</v>
      </c>
      <c r="B282" s="6">
        <f>ClosePriceData!B274/ClosePriceData!B$2*100</f>
        <v>96.136997212266024</v>
      </c>
      <c r="C282" s="6">
        <f>ClosePriceData!C274/ClosePriceData!C$2*100</f>
        <v>115.32396946355385</v>
      </c>
      <c r="D282" s="6">
        <f>ClosePriceData!D274/ClosePriceData!D$2*100</f>
        <v>106.89373297002724</v>
      </c>
      <c r="E282" s="6">
        <f>ClosePriceData!E274/ClosePriceData!E$2*100</f>
        <v>97.91096526729001</v>
      </c>
    </row>
    <row r="283" spans="1:5" x14ac:dyDescent="0.25">
      <c r="A283" t="str">
        <f>ClosePriceData!A275</f>
        <v>2020-03-19</v>
      </c>
      <c r="B283" s="6">
        <f>ClosePriceData!B275/ClosePriceData!B$2*100</f>
        <v>95.708880923934686</v>
      </c>
      <c r="C283" s="6">
        <f>ClosePriceData!C275/ClosePriceData!C$2*100</f>
        <v>115.42544696221218</v>
      </c>
      <c r="D283" s="6">
        <f>ClosePriceData!D275/ClosePriceData!D$2*100</f>
        <v>107.52043596730245</v>
      </c>
      <c r="E283" s="6">
        <f>ClosePriceData!E275/ClosePriceData!E$2*100</f>
        <v>98.807309377795434</v>
      </c>
    </row>
    <row r="284" spans="1:5" x14ac:dyDescent="0.25">
      <c r="A284" t="str">
        <f>ClosePriceData!A276</f>
        <v>2020-03-20</v>
      </c>
      <c r="B284" s="6">
        <f>ClosePriceData!B276/ClosePriceData!B$2*100</f>
        <v>97.091994443199923</v>
      </c>
      <c r="C284" s="6">
        <f>ClosePriceData!C276/ClosePriceData!C$2*100</f>
        <v>115.84699453551912</v>
      </c>
      <c r="D284" s="6">
        <f>ClosePriceData!D276/ClosePriceData!D$2*100</f>
        <v>108.1267029972752</v>
      </c>
      <c r="E284" s="6">
        <f>ClosePriceData!E276/ClosePriceData!E$2*100</f>
        <v>101.47992507506176</v>
      </c>
    </row>
    <row r="285" spans="1:5" x14ac:dyDescent="0.25">
      <c r="A285" t="str">
        <f>ClosePriceData!A277</f>
        <v>2020-03-23</v>
      </c>
      <c r="B285" s="6">
        <f>ClosePriceData!B277/ClosePriceData!B$2*100</f>
        <v>88.430904022301874</v>
      </c>
      <c r="C285" s="6">
        <f>ClosePriceData!C277/ClosePriceData!C$2*100</f>
        <v>122.32630757220922</v>
      </c>
      <c r="D285" s="6">
        <f>ClosePriceData!D277/ClosePriceData!D$2*100</f>
        <v>108.8283378746594</v>
      </c>
      <c r="E285" s="6">
        <f>ClosePriceData!E277/ClosePriceData!E$2*100</f>
        <v>100.72399836057208</v>
      </c>
    </row>
    <row r="286" spans="1:5" x14ac:dyDescent="0.25">
      <c r="A286" t="str">
        <f>ClosePriceData!A278</f>
        <v>2020-03-24</v>
      </c>
      <c r="B286" s="6">
        <f>ClosePriceData!B278/ClosePriceData!B$2*100</f>
        <v>97.092791716447636</v>
      </c>
      <c r="C286" s="6">
        <f>ClosePriceData!C278/ClosePriceData!C$2*100</f>
        <v>129.60186972458041</v>
      </c>
      <c r="D286" s="6">
        <f>ClosePriceData!D278/ClosePriceData!D$2*100</f>
        <v>108.41961852861036</v>
      </c>
      <c r="E286" s="6">
        <f>ClosePriceData!E278/ClosePriceData!E$2*100</f>
        <v>101.05683582583755</v>
      </c>
    </row>
    <row r="287" spans="1:5" x14ac:dyDescent="0.25">
      <c r="A287" t="str">
        <f>ClosePriceData!A279</f>
        <v>2020-03-25</v>
      </c>
      <c r="B287" s="6">
        <f>ClosePriceData!B279/ClosePriceData!B$2*100</f>
        <v>98.247710075667058</v>
      </c>
      <c r="C287" s="6">
        <f>ClosePriceData!C279/ClosePriceData!C$2*100</f>
        <v>127.42389139954138</v>
      </c>
      <c r="D287" s="6">
        <f>ClosePriceData!D279/ClosePriceData!D$2*100</f>
        <v>108.56267029972753</v>
      </c>
      <c r="E287" s="6">
        <f>ClosePriceData!E279/ClosePriceData!E$2*100</f>
        <v>101.3240017001102</v>
      </c>
    </row>
    <row r="288" spans="1:5" x14ac:dyDescent="0.25">
      <c r="A288" t="str">
        <f>ClosePriceData!A280</f>
        <v>2020-03-26</v>
      </c>
      <c r="B288" s="6">
        <f>ClosePriceData!B280/ClosePriceData!B$2*100</f>
        <v>103.86300278773398</v>
      </c>
      <c r="C288" s="6">
        <f>ClosePriceData!C280/ClosePriceData!C$2*100</f>
        <v>128.81342510428868</v>
      </c>
      <c r="D288" s="6">
        <f>ClosePriceData!D280/ClosePriceData!D$2*100</f>
        <v>108.63760217983651</v>
      </c>
      <c r="E288" s="6">
        <f>ClosePriceData!E280/ClosePriceData!E$2*100</f>
        <v>101.10150918488816</v>
      </c>
    </row>
    <row r="289" spans="1:5" x14ac:dyDescent="0.25">
      <c r="A289" t="str">
        <f>ClosePriceData!A281</f>
        <v>2020-03-27</v>
      </c>
      <c r="B289" s="6">
        <f>ClosePriceData!B281/ClosePriceData!B$2*100</f>
        <v>100.51772202309837</v>
      </c>
      <c r="C289" s="6">
        <f>ClosePriceData!C281/ClosePriceData!C$2*100</f>
        <v>126.76815178876362</v>
      </c>
      <c r="D289" s="6">
        <f>ClosePriceData!D281/ClosePriceData!D$2*100</f>
        <v>108.7125340599455</v>
      </c>
      <c r="E289" s="6">
        <f>ClosePriceData!E281/ClosePriceData!E$2*100</f>
        <v>99.490285591882383</v>
      </c>
    </row>
    <row r="290" spans="1:5" x14ac:dyDescent="0.25">
      <c r="A290" t="str">
        <f>ClosePriceData!A282</f>
        <v>2020-03-30</v>
      </c>
      <c r="B290" s="6">
        <f>ClosePriceData!B282/ClosePriceData!B$2*100</f>
        <v>103.99243329350855</v>
      </c>
      <c r="C290" s="6">
        <f>ClosePriceData!C282/ClosePriceData!C$2*100</f>
        <v>126.61982825917252</v>
      </c>
      <c r="D290" s="6">
        <f>ClosePriceData!D282/ClosePriceData!D$2*100</f>
        <v>109.15531335149863</v>
      </c>
      <c r="E290" s="6">
        <f>ClosePriceData!E282/ClosePriceData!E$2*100</f>
        <v>98.510962001273199</v>
      </c>
    </row>
    <row r="291" spans="1:5" x14ac:dyDescent="0.25">
      <c r="A291" t="str">
        <f>ClosePriceData!A283</f>
        <v>2020-03-31</v>
      </c>
      <c r="B291" s="6">
        <f>ClosePriceData!B283/ClosePriceData!B$2*100</f>
        <v>102.33970529669453</v>
      </c>
      <c r="C291" s="6">
        <f>ClosePriceData!C283/ClosePriceData!C$2*100</f>
        <v>123.60655928290882</v>
      </c>
      <c r="D291" s="6">
        <f>ClosePriceData!D283/ClosePriceData!D$2*100</f>
        <v>109.16893732970027</v>
      </c>
      <c r="E291" s="6">
        <f>ClosePriceData!E283/ClosePriceData!E$2*100</f>
        <v>98.03042827711937</v>
      </c>
    </row>
    <row r="292" spans="1:5" x14ac:dyDescent="0.25">
      <c r="A292" t="str">
        <f>ClosePriceData!A284</f>
        <v>2020-04-01</v>
      </c>
      <c r="B292" s="6">
        <f>ClosePriceData!B284/ClosePriceData!B$2*100</f>
        <v>97.491039426523301</v>
      </c>
      <c r="C292" s="6">
        <f>ClosePriceData!C284/ClosePriceData!C$2*100</f>
        <v>123.20062070038055</v>
      </c>
      <c r="D292" s="6">
        <f>ClosePriceData!D284/ClosePriceData!D$2*100</f>
        <v>109.33242506811989</v>
      </c>
      <c r="E292" s="6">
        <f>ClosePriceData!E284/ClosePriceData!E$2*100</f>
        <v>97.801551804653414</v>
      </c>
    </row>
    <row r="293" spans="1:5" x14ac:dyDescent="0.25">
      <c r="A293" t="str">
        <f>ClosePriceData!A285</f>
        <v>2020-04-02</v>
      </c>
      <c r="B293" s="6">
        <f>ClosePriceData!B285/ClosePriceData!B$2*100</f>
        <v>100.21903624054163</v>
      </c>
      <c r="C293" s="6">
        <f>ClosePriceData!C285/ClosePriceData!C$2*100</f>
        <v>126.90866129366705</v>
      </c>
      <c r="D293" s="6">
        <f>ClosePriceData!D285/ClosePriceData!D$2*100</f>
        <v>109.26430517711172</v>
      </c>
      <c r="E293" s="6">
        <f>ClosePriceData!E285/ClosePriceData!E$2*100</f>
        <v>98.47995798012505</v>
      </c>
    </row>
    <row r="294" spans="1:5" x14ac:dyDescent="0.25">
      <c r="A294" t="str">
        <f>ClosePriceData!A286</f>
        <v>2020-04-06</v>
      </c>
      <c r="B294" s="6">
        <f>ClosePriceData!B286/ClosePriceData!B$2*100</f>
        <v>105.31660692951014</v>
      </c>
      <c r="C294" s="6">
        <f>ClosePriceData!C286/ClosePriceData!C$2*100</f>
        <v>130.91334894613581</v>
      </c>
      <c r="D294" s="6">
        <f>ClosePriceData!D286/ClosePriceData!D$2*100</f>
        <v>108.99863760217983</v>
      </c>
      <c r="E294" s="6">
        <f>ClosePriceData!E286/ClosePriceData!E$2*100</f>
        <v>99.495755279732862</v>
      </c>
    </row>
    <row r="295" spans="1:5" x14ac:dyDescent="0.25">
      <c r="A295" t="str">
        <f>ClosePriceData!A287</f>
        <v>2020-04-07</v>
      </c>
      <c r="B295" s="6">
        <f>ClosePriceData!B287/ClosePriceData!B$2*100</f>
        <v>105.21704500199125</v>
      </c>
      <c r="C295" s="6">
        <f>ClosePriceData!C287/ClosePriceData!C$2*100</f>
        <v>129.96097180547423</v>
      </c>
      <c r="D295" s="6">
        <f>ClosePriceData!D287/ClosePriceData!D$2*100</f>
        <v>108.8283378746594</v>
      </c>
      <c r="E295" s="6">
        <f>ClosePriceData!E287/ClosePriceData!E$2*100</f>
        <v>99.072662298264277</v>
      </c>
    </row>
    <row r="296" spans="1:5" x14ac:dyDescent="0.25">
      <c r="A296" t="str">
        <f>ClosePriceData!A288</f>
        <v>2020-04-08</v>
      </c>
      <c r="B296" s="6">
        <f>ClosePriceData!B288/ClosePriceData!B$2*100</f>
        <v>108.92074870569495</v>
      </c>
      <c r="C296" s="6">
        <f>ClosePriceData!C288/ClosePriceData!C$2*100</f>
        <v>130.00780830710866</v>
      </c>
      <c r="D296" s="6">
        <f>ClosePriceData!D288/ClosePriceData!D$2*100</f>
        <v>108.9100817438692</v>
      </c>
      <c r="E296" s="6">
        <f>ClosePriceData!E288/ClosePriceData!E$2*100</f>
        <v>99.31976363721391</v>
      </c>
    </row>
    <row r="297" spans="1:5" x14ac:dyDescent="0.25">
      <c r="A297" t="str">
        <f>ClosePriceData!A289</f>
        <v>2020-04-09</v>
      </c>
      <c r="B297" s="6">
        <f>ClosePriceData!B289/ClosePriceData!B$2*100</f>
        <v>110.70290720828355</v>
      </c>
      <c r="C297" s="6">
        <f>ClosePriceData!C289/ClosePriceData!C$2*100</f>
        <v>135.53473467383881</v>
      </c>
      <c r="D297" s="6">
        <f>ClosePriceData!D289/ClosePriceData!D$2*100</f>
        <v>109.16212534059946</v>
      </c>
      <c r="E297" s="6">
        <f>ClosePriceData!E289/ClosePriceData!E$2*100</f>
        <v>98.990584871937003</v>
      </c>
    </row>
    <row r="298" spans="1:5" x14ac:dyDescent="0.25">
      <c r="A298" t="str">
        <f>ClosePriceData!A290</f>
        <v>2020-04-13</v>
      </c>
      <c r="B298" s="6">
        <f>ClosePriceData!B290/ClosePriceData!B$2*100</f>
        <v>109.88649940262844</v>
      </c>
      <c r="C298" s="6">
        <f>ClosePriceData!C290/ClosePriceData!C$2*100</f>
        <v>136.20609280469361</v>
      </c>
      <c r="D298" s="6">
        <f>ClosePriceData!D290/ClosePriceData!D$2*100</f>
        <v>109.0599455040872</v>
      </c>
      <c r="E298" s="6">
        <f>ClosePriceData!E290/ClosePriceData!E$2*100</f>
        <v>98.13527895140777</v>
      </c>
    </row>
    <row r="299" spans="1:5" x14ac:dyDescent="0.25">
      <c r="A299" t="str">
        <f>ClosePriceData!A291</f>
        <v>2020-04-14</v>
      </c>
      <c r="B299" s="6">
        <f>ClosePriceData!B291/ClosePriceData!B$2*100</f>
        <v>113.22182397451215</v>
      </c>
      <c r="C299" s="6">
        <f>ClosePriceData!C291/ClosePriceData!C$2*100</f>
        <v>137.13504692988877</v>
      </c>
      <c r="D299" s="6">
        <f>ClosePriceData!D291/ClosePriceData!D$2*100</f>
        <v>109.141689373297</v>
      </c>
      <c r="E299" s="6">
        <f>ClosePriceData!E291/ClosePriceData!E$2*100</f>
        <v>97.66202800195947</v>
      </c>
    </row>
    <row r="300" spans="1:5" x14ac:dyDescent="0.25">
      <c r="A300" t="str">
        <f>ClosePriceData!A292</f>
        <v>2020-04-15</v>
      </c>
      <c r="B300" s="6">
        <f>ClosePriceData!B292/ClosePriceData!B$2*100</f>
        <v>110.51373954599761</v>
      </c>
      <c r="C300" s="6">
        <f>ClosePriceData!C292/ClosePriceData!C$2*100</f>
        <v>134.83215856142664</v>
      </c>
      <c r="D300" s="6">
        <f>ClosePriceData!D292/ClosePriceData!D$2*100</f>
        <v>109.47547683923706</v>
      </c>
      <c r="E300" s="6">
        <f>ClosePriceData!E292/ClosePriceData!E$2*100</f>
        <v>98.122513135913877</v>
      </c>
    </row>
    <row r="301" spans="1:5" x14ac:dyDescent="0.25">
      <c r="A301" t="str">
        <f>ClosePriceData!A293</f>
        <v>2020-04-16</v>
      </c>
      <c r="B301" s="6">
        <f>ClosePriceData!B293/ClosePriceData!B$2*100</f>
        <v>111.01154918359219</v>
      </c>
      <c r="C301" s="6">
        <f>ClosePriceData!C293/ClosePriceData!C$2*100</f>
        <v>134.30132899407198</v>
      </c>
      <c r="D301" s="6">
        <f>ClosePriceData!D293/ClosePriceData!D$2*100</f>
        <v>109.4550408719346</v>
      </c>
      <c r="E301" s="6">
        <f>ClosePriceData!E293/ClosePriceData!E$2*100</f>
        <v>98.428891980794447</v>
      </c>
    </row>
    <row r="302" spans="1:5" x14ac:dyDescent="0.25">
      <c r="A302" t="str">
        <f>ClosePriceData!A294</f>
        <v>2020-04-20</v>
      </c>
      <c r="B302" s="6">
        <f>ClosePriceData!B294/ClosePriceData!B$2*100</f>
        <v>111.76821983273597</v>
      </c>
      <c r="C302" s="6">
        <f>ClosePriceData!C294/ClosePriceData!C$2*100</f>
        <v>132.83372174753615</v>
      </c>
      <c r="D302" s="6">
        <f>ClosePriceData!D294/ClosePriceData!D$2*100</f>
        <v>109.40054495912806</v>
      </c>
      <c r="E302" s="6">
        <f>ClosePriceData!E294/ClosePriceData!E$2*100</f>
        <v>98.177228888141514</v>
      </c>
    </row>
    <row r="303" spans="1:5" x14ac:dyDescent="0.25">
      <c r="A303" t="str">
        <f>ClosePriceData!A295</f>
        <v>2020-04-21</v>
      </c>
      <c r="B303" s="6">
        <f>ClosePriceData!B295/ClosePriceData!B$2*100</f>
        <v>108.80127439267224</v>
      </c>
      <c r="C303" s="6">
        <f>ClosePriceData!C295/ClosePriceData!C$2*100</f>
        <v>131.00702194940476</v>
      </c>
      <c r="D303" s="6">
        <f>ClosePriceData!D295/ClosePriceData!D$2*100</f>
        <v>109.46866485013625</v>
      </c>
      <c r="E303" s="6">
        <f>ClosePriceData!E295/ClosePriceData!E$2*100</f>
        <v>98.224644064028553</v>
      </c>
    </row>
    <row r="304" spans="1:5" x14ac:dyDescent="0.25">
      <c r="A304" t="str">
        <f>ClosePriceData!A296</f>
        <v>2020-04-22</v>
      </c>
      <c r="B304" s="6">
        <f>ClosePriceData!B296/ClosePriceData!B$2*100</f>
        <v>111.05137395459977</v>
      </c>
      <c r="C304" s="6">
        <f>ClosePriceData!C296/ClosePriceData!C$2*100</f>
        <v>134.94925458016198</v>
      </c>
      <c r="D304" s="6">
        <f>ClosePriceData!D296/ClosePriceData!D$2*100</f>
        <v>109.3392370572207</v>
      </c>
      <c r="E304" s="6">
        <f>ClosePriceData!E296/ClosePriceData!E$2*100</f>
        <v>98.308535400788287</v>
      </c>
    </row>
    <row r="305" spans="1:5" x14ac:dyDescent="0.25">
      <c r="A305" t="str">
        <f>ClosePriceData!A297</f>
        <v>2020-04-23</v>
      </c>
      <c r="B305" s="6">
        <f>ClosePriceData!B297/ClosePriceData!B$2*100</f>
        <v>110.74273197929112</v>
      </c>
      <c r="C305" s="6">
        <f>ClosePriceData!C297/ClosePriceData!C$2*100</f>
        <v>135.3083566610558</v>
      </c>
      <c r="D305" s="6">
        <f>ClosePriceData!D297/ClosePriceData!D$2*100</f>
        <v>109.30517711171662</v>
      </c>
      <c r="E305" s="6">
        <f>ClosePriceData!E297/ClosePriceData!E$2*100</f>
        <v>98.17540765620258</v>
      </c>
    </row>
    <row r="306" spans="1:5" x14ac:dyDescent="0.25">
      <c r="A306" t="str">
        <f>ClosePriceData!A298</f>
        <v>2020-04-27</v>
      </c>
      <c r="B306" s="6">
        <f>ClosePriceData!B298/ClosePriceData!B$2*100</f>
        <v>114.25726802070888</v>
      </c>
      <c r="C306" s="6">
        <f>ClosePriceData!C298/ClosePriceData!C$2*100</f>
        <v>133.63778488790493</v>
      </c>
      <c r="D306" s="6">
        <f>ClosePriceData!D298/ClosePriceData!D$2*100</f>
        <v>109.1757493188011</v>
      </c>
      <c r="E306" s="6">
        <f>ClosePriceData!E298/ClosePriceData!E$2*100</f>
        <v>97.825248538742073</v>
      </c>
    </row>
    <row r="307" spans="1:5" x14ac:dyDescent="0.25">
      <c r="A307" t="str">
        <f>ClosePriceData!A299</f>
        <v>2020-04-28</v>
      </c>
      <c r="B307" s="6">
        <f>ClosePriceData!B299/ClosePriceData!B$2*100</f>
        <v>114.18757467144565</v>
      </c>
      <c r="C307" s="6">
        <f>ClosePriceData!C299/ClosePriceData!C$2*100</f>
        <v>133.52849336455895</v>
      </c>
      <c r="D307" s="6">
        <f>ClosePriceData!D299/ClosePriceData!D$2*100</f>
        <v>109.32561307901906</v>
      </c>
      <c r="E307" s="6">
        <f>ClosePriceData!E299/ClosePriceData!E$2*100</f>
        <v>97.331032316299712</v>
      </c>
    </row>
    <row r="308" spans="1:5" x14ac:dyDescent="0.25">
      <c r="A308" t="str">
        <f>ClosePriceData!A300</f>
        <v>2020-04-29</v>
      </c>
      <c r="B308" s="6">
        <f>ClosePriceData!B300/ClosePriceData!B$2*100</f>
        <v>117.12465153325368</v>
      </c>
      <c r="C308" s="6">
        <f>ClosePriceData!C300/ClosePriceData!C$2*100</f>
        <v>132.97424078173788</v>
      </c>
      <c r="D308" s="6">
        <f>ClosePriceData!D300/ClosePriceData!D$2*100</f>
        <v>109.35286103542235</v>
      </c>
      <c r="E308" s="6">
        <f>ClosePriceData!E300/ClosePriceData!E$2*100</f>
        <v>97.211587341933026</v>
      </c>
    </row>
    <row r="309" spans="1:5" x14ac:dyDescent="0.25">
      <c r="A309" t="str">
        <f>ClosePriceData!A301</f>
        <v>2020-04-30</v>
      </c>
      <c r="B309" s="6">
        <f>ClosePriceData!B301/ClosePriceData!B$2*100</f>
        <v>115.59139784946237</v>
      </c>
      <c r="C309" s="6">
        <f>ClosePriceData!C301/ClosePriceData!C$2*100</f>
        <v>131.47540602434623</v>
      </c>
      <c r="D309" s="6">
        <f>ClosePriceData!D301/ClosePriceData!D$2*100</f>
        <v>109.41416893732969</v>
      </c>
      <c r="E309" s="6">
        <f>ClosePriceData!E301/ClosePriceData!E$2*100</f>
        <v>97.827086126012063</v>
      </c>
    </row>
    <row r="310" spans="1:5" x14ac:dyDescent="0.25">
      <c r="A310" t="str">
        <f>ClosePriceData!A302</f>
        <v>2020-05-04</v>
      </c>
      <c r="B310" s="6">
        <f>ClosePriceData!B302/ClosePriceData!B$2*100</f>
        <v>112.51493428912784</v>
      </c>
      <c r="C310" s="6">
        <f>ClosePriceData!C302/ClosePriceData!C$2*100</f>
        <v>133.2474648254537</v>
      </c>
      <c r="D310" s="6">
        <f>ClosePriceData!D302/ClosePriceData!D$2*100</f>
        <v>109.36648501362399</v>
      </c>
      <c r="E310" s="6">
        <f>ClosePriceData!E302/ClosePriceData!E$2*100</f>
        <v>97.290914026854352</v>
      </c>
    </row>
    <row r="311" spans="1:5" x14ac:dyDescent="0.25">
      <c r="A311" t="str">
        <f>ClosePriceData!A303</f>
        <v>2020-05-05</v>
      </c>
      <c r="B311" s="6">
        <f>ClosePriceData!B303/ClosePriceData!B$2*100</f>
        <v>113.82915173237753</v>
      </c>
      <c r="C311" s="6">
        <f>ClosePriceData!C303/ClosePriceData!C$2*100</f>
        <v>133.05230479422812</v>
      </c>
      <c r="D311" s="6">
        <f>ClosePriceData!D303/ClosePriceData!D$2*100</f>
        <v>109.32561307901906</v>
      </c>
      <c r="E311" s="6">
        <f>ClosePriceData!E303/ClosePriceData!E$2*100</f>
        <v>97.067513834403954</v>
      </c>
    </row>
    <row r="312" spans="1:5" x14ac:dyDescent="0.25">
      <c r="A312" t="str">
        <f>ClosePriceData!A304</f>
        <v>2020-05-06</v>
      </c>
      <c r="B312" s="6">
        <f>ClosePriceData!B304/ClosePriceData!B$2*100</f>
        <v>112.84348864994027</v>
      </c>
      <c r="C312" s="6">
        <f>ClosePriceData!C304/ClosePriceData!C$2*100</f>
        <v>131.47540602434623</v>
      </c>
      <c r="D312" s="6">
        <f>ClosePriceData!D304/ClosePriceData!D$2*100</f>
        <v>109.29836512261582</v>
      </c>
      <c r="E312" s="6">
        <f>ClosePriceData!E304/ClosePriceData!E$2*100</f>
        <v>96.829525427684743</v>
      </c>
    </row>
    <row r="313" spans="1:5" x14ac:dyDescent="0.25">
      <c r="A313" t="str">
        <f>ClosePriceData!A305</f>
        <v>2020-05-07</v>
      </c>
      <c r="B313" s="6">
        <f>ClosePriceData!B305/ClosePriceData!B$2*100</f>
        <v>114.6953405017921</v>
      </c>
      <c r="C313" s="6">
        <f>ClosePriceData!C305/ClosePriceData!C$2*100</f>
        <v>134.41062051741804</v>
      </c>
      <c r="D313" s="6">
        <f>ClosePriceData!D305/ClosePriceData!D$2*100</f>
        <v>109.65940054495913</v>
      </c>
      <c r="E313" s="6">
        <f>ClosePriceData!E305/ClosePriceData!E$2*100</f>
        <v>96.98270973386127</v>
      </c>
    </row>
    <row r="314" spans="1:5" x14ac:dyDescent="0.25">
      <c r="A314" t="str">
        <f>ClosePriceData!A306</f>
        <v>2020-05-11</v>
      </c>
      <c r="B314" s="6">
        <f>ClosePriceData!B306/ClosePriceData!B$2*100</f>
        <v>116.3978494623656</v>
      </c>
      <c r="C314" s="6">
        <f>ClosePriceData!C306/ClosePriceData!C$2*100</f>
        <v>132.34192418642664</v>
      </c>
      <c r="D314" s="6">
        <f>ClosePriceData!D306/ClosePriceData!D$2*100</f>
        <v>109.38692098092643</v>
      </c>
      <c r="E314" s="6">
        <f>ClosePriceData!E306/ClosePriceData!E$2*100</f>
        <v>98.083311970236537</v>
      </c>
    </row>
    <row r="315" spans="1:5" x14ac:dyDescent="0.25">
      <c r="A315" t="str">
        <f>ClosePriceData!A307</f>
        <v>2020-05-12</v>
      </c>
      <c r="B315" s="6">
        <f>ClosePriceData!B307/ClosePriceData!B$2*100</f>
        <v>113.60015929908403</v>
      </c>
      <c r="C315" s="6">
        <f>ClosePriceData!C307/ClosePriceData!C$2*100</f>
        <v>133.05230479422812</v>
      </c>
      <c r="D315" s="6">
        <f>ClosePriceData!D307/ClosePriceData!D$2*100</f>
        <v>109.4891008174387</v>
      </c>
      <c r="E315" s="6">
        <f>ClosePriceData!E307/ClosePriceData!E$2*100</f>
        <v>97.693035702793196</v>
      </c>
    </row>
    <row r="316" spans="1:5" x14ac:dyDescent="0.25">
      <c r="A316" t="str">
        <f>ClosePriceData!A308</f>
        <v>2020-05-13</v>
      </c>
      <c r="B316" s="6">
        <f>ClosePriceData!B308/ClosePriceData!B$2*100</f>
        <v>112.02708084428514</v>
      </c>
      <c r="C316" s="6">
        <f>ClosePriceData!C308/ClosePriceData!C$2*100</f>
        <v>133.79391291288542</v>
      </c>
      <c r="D316" s="6">
        <f>ClosePriceData!D308/ClosePriceData!D$2*100</f>
        <v>109.58446866485015</v>
      </c>
      <c r="E316" s="6">
        <f>ClosePriceData!E308/ClosePriceData!E$2*100</f>
        <v>97.506109294273685</v>
      </c>
    </row>
    <row r="317" spans="1:5" x14ac:dyDescent="0.25">
      <c r="A317" t="str">
        <f>ClosePriceData!A309</f>
        <v>2020-05-14</v>
      </c>
      <c r="B317" s="6">
        <f>ClosePriceData!B309/ClosePriceData!B$2*100</f>
        <v>113.38112305854241</v>
      </c>
      <c r="C317" s="6">
        <f>ClosePriceData!C309/ClosePriceData!C$2*100</f>
        <v>135.68305820342997</v>
      </c>
      <c r="D317" s="6">
        <f>ClosePriceData!D309/ClosePriceData!D$2*100</f>
        <v>109.65258855585832</v>
      </c>
      <c r="E317" s="6">
        <f>ClosePriceData!E309/ClosePriceData!E$2*100</f>
        <v>97.900029547473693</v>
      </c>
    </row>
    <row r="318" spans="1:5" x14ac:dyDescent="0.25">
      <c r="A318" t="str">
        <f>ClosePriceData!A310</f>
        <v>2020-05-18</v>
      </c>
      <c r="B318" s="6">
        <f>ClosePriceData!B310/ClosePriceData!B$2*100</f>
        <v>117.40342493030664</v>
      </c>
      <c r="C318" s="6">
        <f>ClosePriceData!C310/ClosePriceData!C$2*100</f>
        <v>135.19126064232046</v>
      </c>
      <c r="D318" s="6">
        <f>ClosePriceData!D310/ClosePriceData!D$2*100</f>
        <v>109.32561307901906</v>
      </c>
      <c r="E318" s="6">
        <f>ClosePriceData!E310/ClosePriceData!E$2*100</f>
        <v>97.914617578216223</v>
      </c>
    </row>
    <row r="319" spans="1:5" x14ac:dyDescent="0.25">
      <c r="A319" t="str">
        <f>ClosePriceData!A311</f>
        <v>2020-05-19</v>
      </c>
      <c r="B319" s="6">
        <f>ClosePriceData!B311/ClosePriceData!B$2*100</f>
        <v>116.23855037833533</v>
      </c>
      <c r="C319" s="6">
        <f>ClosePriceData!C311/ClosePriceData!C$2*100</f>
        <v>136.15924677376074</v>
      </c>
      <c r="D319" s="6">
        <f>ClosePriceData!D311/ClosePriceData!D$2*100</f>
        <v>109.46866485013625</v>
      </c>
      <c r="E319" s="6">
        <f>ClosePriceData!E311/ClosePriceData!E$2*100</f>
        <v>98.305791330875948</v>
      </c>
    </row>
    <row r="320" spans="1:5" x14ac:dyDescent="0.25">
      <c r="A320" t="str">
        <f>ClosePriceData!A312</f>
        <v>2020-05-20</v>
      </c>
      <c r="B320" s="6">
        <f>ClosePriceData!B312/ClosePriceData!B$2*100</f>
        <v>118.21983273596177</v>
      </c>
      <c r="C320" s="6">
        <f>ClosePriceData!C312/ClosePriceData!C$2*100</f>
        <v>136.658858359558</v>
      </c>
      <c r="D320" s="6">
        <f>ClosePriceData!D312/ClosePriceData!D$2*100</f>
        <v>109.55040871934605</v>
      </c>
      <c r="E320" s="6">
        <f>ClosePriceData!E312/ClosePriceData!E$2*100</f>
        <v>98.106103419611216</v>
      </c>
    </row>
    <row r="321" spans="1:5" x14ac:dyDescent="0.25">
      <c r="A321" t="str">
        <f>ClosePriceData!A313</f>
        <v>2020-05-21</v>
      </c>
      <c r="B321" s="6">
        <f>ClosePriceData!B313/ClosePriceData!B$2*100</f>
        <v>116.96535244922342</v>
      </c>
      <c r="C321" s="6">
        <f>ClosePriceData!C313/ClosePriceData!C$2*100</f>
        <v>134.30913348946137</v>
      </c>
      <c r="D321" s="6">
        <f>ClosePriceData!D313/ClosePriceData!D$2*100</f>
        <v>109.52316076294278</v>
      </c>
      <c r="E321" s="6">
        <f>ClosePriceData!E313/ClosePriceData!E$2*100</f>
        <v>98.142578005378638</v>
      </c>
    </row>
    <row r="322" spans="1:5" x14ac:dyDescent="0.25">
      <c r="A322" t="str">
        <f>ClosePriceData!A314</f>
        <v>2020-05-26</v>
      </c>
      <c r="B322" s="6">
        <f>ClosePriceData!B314/ClosePriceData!B$2*100</f>
        <v>119.2552767821585</v>
      </c>
      <c r="C322" s="6">
        <f>ClosePriceData!C314/ClosePriceData!C$2*100</f>
        <v>133.08353230508391</v>
      </c>
      <c r="D322" s="6">
        <f>ClosePriceData!D314/ClosePriceData!D$2*100</f>
        <v>109.48228882833789</v>
      </c>
      <c r="E322" s="6">
        <f>ClosePriceData!E314/ClosePriceData!E$2*100</f>
        <v>98.014912805746008</v>
      </c>
    </row>
    <row r="323" spans="1:5" x14ac:dyDescent="0.25">
      <c r="A323" t="str">
        <f>ClosePriceData!A315</f>
        <v>2020-05-27</v>
      </c>
      <c r="B323" s="6">
        <f>ClosePriceData!B315/ClosePriceData!B$2*100</f>
        <v>120.88809239346874</v>
      </c>
      <c r="C323" s="6">
        <f>ClosePriceData!C315/ClosePriceData!C$2*100</f>
        <v>133.51288437378025</v>
      </c>
      <c r="D323" s="6">
        <f>ClosePriceData!D315/ClosePriceData!D$2*100</f>
        <v>109.53678474114442</v>
      </c>
      <c r="E323" s="6">
        <f>ClosePriceData!E315/ClosePriceData!E$2*100</f>
        <v>98.294856056070046</v>
      </c>
    </row>
    <row r="324" spans="1:5" x14ac:dyDescent="0.25">
      <c r="A324" t="str">
        <f>ClosePriceData!A316</f>
        <v>2020-05-28</v>
      </c>
      <c r="B324" s="6">
        <f>ClosePriceData!B316/ClosePriceData!B$2*100</f>
        <v>120.98765432098766</v>
      </c>
      <c r="C324" s="6">
        <f>ClosePriceData!C316/ClosePriceData!C$2*100</f>
        <v>133.74707641125099</v>
      </c>
      <c r="D324" s="6">
        <f>ClosePriceData!D316/ClosePriceData!D$2*100</f>
        <v>109.51634877384195</v>
      </c>
      <c r="E324" s="6">
        <f>ClosePriceData!E316/ClosePriceData!E$2*100</f>
        <v>98.153518782455436</v>
      </c>
    </row>
    <row r="325" spans="1:5" x14ac:dyDescent="0.25">
      <c r="A325" t="str">
        <f>ClosePriceData!A317</f>
        <v>2020-06-01</v>
      </c>
      <c r="B325" s="6">
        <f>ClosePriceData!B317/ClosePriceData!B$2*100</f>
        <v>121.62485065710872</v>
      </c>
      <c r="C325" s="6">
        <f>ClosePriceData!C317/ClosePriceData!C$2*100</f>
        <v>135.6596447172619</v>
      </c>
      <c r="D325" s="6">
        <f>ClosePriceData!D317/ClosePriceData!D$2*100</f>
        <v>109.70708446866485</v>
      </c>
      <c r="E325" s="6">
        <f>ClosePriceData!E317/ClosePriceData!E$2*100</f>
        <v>98.066895716857587</v>
      </c>
    </row>
    <row r="326" spans="1:5" x14ac:dyDescent="0.25">
      <c r="A326" t="str">
        <f>ClosePriceData!A318</f>
        <v>2020-06-02</v>
      </c>
      <c r="B326" s="6">
        <f>ClosePriceData!B318/ClosePriceData!B$2*100</f>
        <v>122.54082039028276</v>
      </c>
      <c r="C326" s="6">
        <f>ClosePriceData!C318/ClosePriceData!C$2*100</f>
        <v>134.67603053644615</v>
      </c>
      <c r="D326" s="6">
        <f>ClosePriceData!D318/ClosePriceData!D$2*100</f>
        <v>109.61852861035422</v>
      </c>
      <c r="E326" s="6">
        <f>ClosePriceData!E318/ClosePriceData!E$2*100</f>
        <v>99.216731349614832</v>
      </c>
    </row>
    <row r="327" spans="1:5" x14ac:dyDescent="0.25">
      <c r="A327" t="str">
        <f>ClosePriceData!A319</f>
        <v>2020-06-03</v>
      </c>
      <c r="B327" s="6">
        <f>ClosePriceData!B319/ClosePriceData!B$2*100</f>
        <v>124.16367980884111</v>
      </c>
      <c r="C327" s="6">
        <f>ClosePriceData!C319/ClosePriceData!C$2*100</f>
        <v>132.53708421765222</v>
      </c>
      <c r="D327" s="6">
        <f>ClosePriceData!D319/ClosePriceData!D$2*100</f>
        <v>109.38010899182562</v>
      </c>
      <c r="E327" s="6">
        <f>ClosePriceData!E319/ClosePriceData!E$2*100</f>
        <v>99.389976563641241</v>
      </c>
    </row>
    <row r="328" spans="1:5" x14ac:dyDescent="0.25">
      <c r="A328" t="str">
        <f>ClosePriceData!A320</f>
        <v>2020-06-04</v>
      </c>
      <c r="B328" s="6">
        <f>ClosePriceData!B320/ClosePriceData!B$2*100</f>
        <v>123.87495021903625</v>
      </c>
      <c r="C328" s="6">
        <f>ClosePriceData!C320/ClosePriceData!C$2*100</f>
        <v>134.18423297533661</v>
      </c>
      <c r="D328" s="6">
        <f>ClosePriceData!D320/ClosePriceData!D$2*100</f>
        <v>109.29836512261582</v>
      </c>
      <c r="E328" s="6">
        <f>ClosePriceData!E320/ClosePriceData!E$2*100</f>
        <v>99.527665351435175</v>
      </c>
    </row>
    <row r="329" spans="1:5" x14ac:dyDescent="0.25">
      <c r="A329" t="str">
        <f>ClosePriceData!A321</f>
        <v>2020-06-08</v>
      </c>
      <c r="B329" s="6">
        <f>ClosePriceData!B321/ClosePriceData!B$2*100</f>
        <v>128.53444842692156</v>
      </c>
      <c r="C329" s="6">
        <f>ClosePriceData!C321/ClosePriceData!C$2*100</f>
        <v>132.57611622389734</v>
      </c>
      <c r="D329" s="6">
        <f>ClosePriceData!D321/ClosePriceData!D$2*100</f>
        <v>109.11444141689373</v>
      </c>
      <c r="E329" s="6">
        <f>ClosePriceData!E321/ClosePriceData!E$2*100</f>
        <v>98.85199168664488</v>
      </c>
    </row>
    <row r="330" spans="1:5" x14ac:dyDescent="0.25">
      <c r="A330" t="str">
        <f>ClosePriceData!A322</f>
        <v>2020-06-09</v>
      </c>
      <c r="B330" s="6">
        <f>ClosePriceData!B322/ClosePriceData!B$2*100</f>
        <v>127.65830346475508</v>
      </c>
      <c r="C330" s="6">
        <f>ClosePriceData!C322/ClosePriceData!C$2*100</f>
        <v>133.85635840529858</v>
      </c>
      <c r="D330" s="6">
        <f>ClosePriceData!D322/ClosePriceData!D$2*100</f>
        <v>109.30517711171662</v>
      </c>
      <c r="E330" s="6">
        <f>ClosePriceData!E322/ClosePriceData!E$2*100</f>
        <v>98.293938314249985</v>
      </c>
    </row>
    <row r="331" spans="1:5" x14ac:dyDescent="0.25">
      <c r="A331" t="str">
        <f>ClosePriceData!A323</f>
        <v>2020-06-10</v>
      </c>
      <c r="B331" s="6">
        <f>ClosePriceData!B323/ClosePriceData!B$2*100</f>
        <v>126.88172043010752</v>
      </c>
      <c r="C331" s="6">
        <f>ClosePriceData!C323/ClosePriceData!C$2*100</f>
        <v>133.74707641125099</v>
      </c>
      <c r="D331" s="6">
        <f>ClosePriceData!D323/ClosePriceData!D$2*100</f>
        <v>109.60490463215258</v>
      </c>
      <c r="E331" s="6">
        <f>ClosePriceData!E323/ClosePriceData!E$2*100</f>
        <v>97.549884663883304</v>
      </c>
    </row>
    <row r="332" spans="1:5" x14ac:dyDescent="0.25">
      <c r="A332" t="str">
        <f>ClosePriceData!A324</f>
        <v>2020-06-11</v>
      </c>
      <c r="B332" s="6">
        <f>ClosePriceData!B324/ClosePriceData!B$2*100</f>
        <v>119.88251692552767</v>
      </c>
      <c r="C332" s="6">
        <f>ClosePriceData!C324/ClosePriceData!C$2*100</f>
        <v>135.20686963309913</v>
      </c>
      <c r="D332" s="6">
        <f>ClosePriceData!D324/ClosePriceData!D$2*100</f>
        <v>109.6866485013624</v>
      </c>
      <c r="E332" s="6">
        <f>ClosePriceData!E324/ClosePriceData!E$2*100</f>
        <v>97.387571268854174</v>
      </c>
    </row>
    <row r="333" spans="1:5" x14ac:dyDescent="0.25">
      <c r="A333" t="str">
        <f>ClosePriceData!A325</f>
        <v>2020-06-15</v>
      </c>
      <c r="B333" s="6">
        <f>ClosePriceData!B325/ClosePriceData!B$2*100</f>
        <v>122.38152130625248</v>
      </c>
      <c r="C333" s="6">
        <f>ClosePriceData!C325/ClosePriceData!C$2*100</f>
        <v>134.29352449868267</v>
      </c>
      <c r="D333" s="6">
        <f>ClosePriceData!D325/ClosePriceData!D$2*100</f>
        <v>109.59809264305179</v>
      </c>
      <c r="E333" s="6">
        <f>ClosePriceData!E325/ClosePriceData!E$2*100</f>
        <v>97.990300292984884</v>
      </c>
    </row>
    <row r="334" spans="1:5" x14ac:dyDescent="0.25">
      <c r="A334" t="str">
        <f>ClosePriceData!A326</f>
        <v>2020-06-16</v>
      </c>
      <c r="B334" s="6">
        <f>ClosePriceData!B326/ClosePriceData!B$2*100</f>
        <v>124.60175228992433</v>
      </c>
      <c r="C334" s="6">
        <f>ClosePriceData!C326/ClosePriceData!C$2*100</f>
        <v>135.01951409726291</v>
      </c>
      <c r="D334" s="6">
        <f>ClosePriceData!D326/ClosePriceData!D$2*100</f>
        <v>109.52316076294278</v>
      </c>
      <c r="E334" s="6">
        <f>ClosePriceData!E326/ClosePriceData!E$2*100</f>
        <v>97.941063344625448</v>
      </c>
    </row>
    <row r="335" spans="1:5" x14ac:dyDescent="0.25">
      <c r="A335" t="str">
        <f>ClosePriceData!A327</f>
        <v>2020-06-17</v>
      </c>
      <c r="B335" s="6">
        <f>ClosePriceData!B327/ClosePriceData!B$2*100</f>
        <v>124.173636001593</v>
      </c>
      <c r="C335" s="6">
        <f>ClosePriceData!C327/ClosePriceData!C$2*100</f>
        <v>134.98828658640713</v>
      </c>
      <c r="D335" s="6">
        <f>ClosePriceData!D327/ClosePriceData!D$2*100</f>
        <v>109.55040871934605</v>
      </c>
      <c r="E335" s="6">
        <f>ClosePriceData!E327/ClosePriceData!E$2*100</f>
        <v>97.470542827510258</v>
      </c>
    </row>
    <row r="336" spans="1:5" x14ac:dyDescent="0.25">
      <c r="A336" t="str">
        <f>ClosePriceData!A328</f>
        <v>2020-06-18</v>
      </c>
      <c r="B336" s="6">
        <f>ClosePriceData!B328/ClosePriceData!B$2*100</f>
        <v>123.8152130625249</v>
      </c>
      <c r="C336" s="6">
        <f>ClosePriceData!C328/ClosePriceData!C$2*100</f>
        <v>134.64481255488877</v>
      </c>
      <c r="D336" s="6">
        <f>ClosePriceData!D328/ClosePriceData!D$2*100</f>
        <v>109.59128065395096</v>
      </c>
      <c r="E336" s="6">
        <f>ClosePriceData!E328/ClosePriceData!E$2*100</f>
        <v>97.572671950353239</v>
      </c>
    </row>
    <row r="337" spans="1:5" x14ac:dyDescent="0.25">
      <c r="A337" t="str">
        <f>ClosePriceData!A329</f>
        <v>2020-06-22</v>
      </c>
      <c r="B337" s="6">
        <f>ClosePriceData!B329/ClosePriceData!B$2*100</f>
        <v>123.88490641178814</v>
      </c>
      <c r="C337" s="6">
        <f>ClosePriceData!C329/ClosePriceData!C$2*100</f>
        <v>137.13504692988877</v>
      </c>
      <c r="D337" s="6">
        <f>ClosePriceData!D329/ClosePriceData!D$2*100</f>
        <v>109.5708446866485</v>
      </c>
      <c r="E337" s="6">
        <f>ClosePriceData!E329/ClosePriceData!E$2*100</f>
        <v>97.478752649820649</v>
      </c>
    </row>
    <row r="338" spans="1:5" x14ac:dyDescent="0.25">
      <c r="A338" t="str">
        <f>ClosePriceData!A330</f>
        <v>2020-06-23</v>
      </c>
      <c r="B338" s="6">
        <f>ClosePriceData!B330/ClosePriceData!B$2*100</f>
        <v>124.19354838709677</v>
      </c>
      <c r="C338" s="6">
        <f>ClosePriceData!C330/ClosePriceData!C$2*100</f>
        <v>138.3372346280982</v>
      </c>
      <c r="D338" s="6">
        <f>ClosePriceData!D330/ClosePriceData!D$2*100</f>
        <v>109.61852861035422</v>
      </c>
      <c r="E338" s="6">
        <f>ClosePriceData!E330/ClosePriceData!E$2*100</f>
        <v>97.0492809453593</v>
      </c>
    </row>
    <row r="339" spans="1:5" x14ac:dyDescent="0.25">
      <c r="A339" t="str">
        <f>ClosePriceData!A331</f>
        <v>2020-06-24</v>
      </c>
      <c r="B339" s="6">
        <f>ClosePriceData!B331/ClosePriceData!B$2*100</f>
        <v>121.42572680207088</v>
      </c>
      <c r="C339" s="6">
        <f>ClosePriceData!C331/ClosePriceData!C$2*100</f>
        <v>137.84543706698869</v>
      </c>
      <c r="D339" s="6">
        <f>ClosePriceData!D331/ClosePriceData!D$2*100</f>
        <v>109.65258855585832</v>
      </c>
      <c r="E339" s="6">
        <f>ClosePriceData!E331/ClosePriceData!E$2*100</f>
        <v>97.607320459311211</v>
      </c>
    </row>
    <row r="340" spans="1:5" x14ac:dyDescent="0.25">
      <c r="A340" t="str">
        <f>ClosePriceData!A332</f>
        <v>2020-06-25</v>
      </c>
      <c r="B340" s="6">
        <f>ClosePriceData!B332/ClosePriceData!B$2*100</f>
        <v>122.29191557148546</v>
      </c>
      <c r="C340" s="6">
        <f>ClosePriceData!C332/ClosePriceData!C$2*100</f>
        <v>137.55659450319578</v>
      </c>
      <c r="D340" s="6">
        <f>ClosePriceData!D332/ClosePriceData!D$2*100</f>
        <v>109.65940054495913</v>
      </c>
      <c r="E340" s="6">
        <f>ClosePriceData!E332/ClosePriceData!E$2*100</f>
        <v>97.708537187183623</v>
      </c>
    </row>
    <row r="341" spans="1:5" x14ac:dyDescent="0.25">
      <c r="A341" t="str">
        <f>ClosePriceData!A333</f>
        <v>2020-06-29</v>
      </c>
      <c r="B341" s="6">
        <f>ClosePriceData!B333/ClosePriceData!B$2*100</f>
        <v>121.37594583831144</v>
      </c>
      <c r="C341" s="6">
        <f>ClosePriceData!C333/ClosePriceData!C$2*100</f>
        <v>138.54801317940087</v>
      </c>
      <c r="D341" s="6">
        <f>ClosePriceData!D333/ClosePriceData!D$2*100</f>
        <v>109.85694822888283</v>
      </c>
      <c r="E341" s="6">
        <f>ClosePriceData!E333/ClosePriceData!E$2*100</f>
        <v>98.105189199014305</v>
      </c>
    </row>
    <row r="342" spans="1:5" x14ac:dyDescent="0.25">
      <c r="A342" t="str">
        <f>ClosePriceData!A334</f>
        <v>2020-06-30</v>
      </c>
      <c r="B342" s="6">
        <f>ClosePriceData!B334/ClosePriceData!B$2*100</f>
        <v>123.06849860613302</v>
      </c>
      <c r="C342" s="6">
        <f>ClosePriceData!C334/ClosePriceData!C$2*100</f>
        <v>139.96877439500389</v>
      </c>
      <c r="D342" s="6">
        <f>ClosePriceData!D334/ClosePriceData!D$2*100</f>
        <v>109.85013623978202</v>
      </c>
      <c r="E342" s="6">
        <f>ClosePriceData!E334/ClosePriceData!E$2*100</f>
        <v>98.469013635330029</v>
      </c>
    </row>
    <row r="343" spans="1:5" x14ac:dyDescent="0.25">
      <c r="A343" t="str">
        <f>ClosePriceData!A335</f>
        <v>2020-07-01</v>
      </c>
      <c r="B343" s="6">
        <f>ClosePriceData!B335/ClosePriceData!B$2*100</f>
        <v>123.57626443647949</v>
      </c>
      <c r="C343" s="6">
        <f>ClosePriceData!C335/ClosePriceData!C$2*100</f>
        <v>138.42310313597775</v>
      </c>
      <c r="D343" s="6">
        <f>ClosePriceData!D335/ClosePriceData!D$2*100</f>
        <v>109.51634877384195</v>
      </c>
      <c r="E343" s="6">
        <f>ClosePriceData!E335/ClosePriceData!E$2*100</f>
        <v>97.900939948375935</v>
      </c>
    </row>
    <row r="344" spans="1:5" x14ac:dyDescent="0.25">
      <c r="A344" t="str">
        <f>ClosePriceData!A336</f>
        <v>2020-07-02</v>
      </c>
      <c r="B344" s="6">
        <f>ClosePriceData!B336/ClosePriceData!B$2*100</f>
        <v>124.61170848267622</v>
      </c>
      <c r="C344" s="6">
        <f>ClosePriceData!C336/ClosePriceData!C$2*100</f>
        <v>139.26619828259172</v>
      </c>
      <c r="D344" s="6">
        <f>ClosePriceData!D336/ClosePriceData!D$2*100</f>
        <v>109.60490463215258</v>
      </c>
      <c r="E344" s="6">
        <f>ClosePriceData!E336/ClosePriceData!E$2*100</f>
        <v>98.020388293625473</v>
      </c>
    </row>
    <row r="345" spans="1:5" x14ac:dyDescent="0.25">
      <c r="A345" t="str">
        <f>ClosePriceData!A337</f>
        <v>2020-07-06</v>
      </c>
      <c r="B345" s="6">
        <f>ClosePriceData!B337/ClosePriceData!B$2*100</f>
        <v>126.32417363600159</v>
      </c>
      <c r="C345" s="6">
        <f>ClosePriceData!C337/ClosePriceData!C$2*100</f>
        <v>139.61748633879782</v>
      </c>
      <c r="D345" s="6">
        <f>ClosePriceData!D337/ClosePriceData!D$2*100</f>
        <v>109.55040871934605</v>
      </c>
      <c r="E345" s="6">
        <f>ClosePriceData!E337/ClosePriceData!E$2*100</f>
        <v>97.894557709539882</v>
      </c>
    </row>
    <row r="346" spans="1:5" x14ac:dyDescent="0.25">
      <c r="A346" t="str">
        <f>ClosePriceData!A338</f>
        <v>2020-07-07</v>
      </c>
      <c r="B346" s="6">
        <f>ClosePriceData!B338/ClosePriceData!B$2*100</f>
        <v>124.91039426523298</v>
      </c>
      <c r="C346" s="6">
        <f>ClosePriceData!C338/ClosePriceData!C$2*100</f>
        <v>140.84308752317526</v>
      </c>
      <c r="D346" s="6">
        <f>ClosePriceData!D338/ClosePriceData!D$2*100</f>
        <v>109.59809264305179</v>
      </c>
      <c r="E346" s="6">
        <f>ClosePriceData!E338/ClosePriceData!E$2*100</f>
        <v>98.094249364846647</v>
      </c>
    </row>
    <row r="347" spans="1:5" x14ac:dyDescent="0.25">
      <c r="A347" t="str">
        <f>ClosePriceData!A339</f>
        <v>2020-07-08</v>
      </c>
      <c r="B347" s="6">
        <f>ClosePriceData!B339/ClosePriceData!B$2*100</f>
        <v>125.98566308243728</v>
      </c>
      <c r="C347" s="6">
        <f>ClosePriceData!C339/ClosePriceData!C$2*100</f>
        <v>141.72521467603434</v>
      </c>
      <c r="D347" s="6">
        <f>ClosePriceData!D339/ClosePriceData!D$2*100</f>
        <v>109.62534059945503</v>
      </c>
      <c r="E347" s="6">
        <f>ClosePriceData!E339/ClosePriceData!E$2*100</f>
        <v>97.825248538742073</v>
      </c>
    </row>
    <row r="348" spans="1:5" x14ac:dyDescent="0.25">
      <c r="A348" t="str">
        <f>ClosePriceData!A340</f>
        <v>2020-07-09</v>
      </c>
      <c r="B348" s="6">
        <f>ClosePriceData!B340/ClosePriceData!B$2*100</f>
        <v>125.08960573476702</v>
      </c>
      <c r="C348" s="6">
        <f>ClosePriceData!C340/ClosePriceData!C$2*100</f>
        <v>140.45276746072403</v>
      </c>
      <c r="D348" s="6">
        <f>ClosePriceData!D340/ClosePriceData!D$2*100</f>
        <v>109.70027247956405</v>
      </c>
      <c r="E348" s="6">
        <f>ClosePriceData!E340/ClosePriceData!E$2*100</f>
        <v>97.782397602449493</v>
      </c>
    </row>
    <row r="349" spans="1:5" x14ac:dyDescent="0.25">
      <c r="A349" t="str">
        <f>ClosePriceData!A341</f>
        <v>2020-07-13</v>
      </c>
      <c r="B349" s="6">
        <f>ClosePriceData!B341/ClosePriceData!B$2*100</f>
        <v>125.37833532457188</v>
      </c>
      <c r="C349" s="6">
        <f>ClosePriceData!C341/ClosePriceData!C$2*100</f>
        <v>141.37392661982827</v>
      </c>
      <c r="D349" s="6">
        <f>ClosePriceData!D341/ClosePriceData!D$2*100</f>
        <v>109.59809264305179</v>
      </c>
      <c r="E349" s="6">
        <f>ClosePriceData!E341/ClosePriceData!E$2*100</f>
        <v>97.818876164534231</v>
      </c>
    </row>
    <row r="350" spans="1:5" x14ac:dyDescent="0.25">
      <c r="A350" t="str">
        <f>ClosePriceData!A342</f>
        <v>2020-07-14</v>
      </c>
      <c r="B350" s="6">
        <f>ClosePriceData!B342/ClosePriceData!B$2*100</f>
        <v>126.7821585025886</v>
      </c>
      <c r="C350" s="6">
        <f>ClosePriceData!C342/ClosePriceData!C$2*100</f>
        <v>141.34269910897251</v>
      </c>
      <c r="D350" s="6">
        <f>ClosePriceData!D342/ClosePriceData!D$2*100</f>
        <v>109.66621253405995</v>
      </c>
      <c r="E350" s="6">
        <f>ClosePriceData!E342/ClosePriceData!E$2*100</f>
        <v>97.790611208799007</v>
      </c>
    </row>
    <row r="351" spans="1:5" x14ac:dyDescent="0.25">
      <c r="A351" t="str">
        <f>ClosePriceData!A343</f>
        <v>2020-07-15</v>
      </c>
      <c r="B351" s="6">
        <f>ClosePriceData!B343/ClosePriceData!B$2*100</f>
        <v>128.21585025886102</v>
      </c>
      <c r="C351" s="6">
        <f>ClosePriceData!C343/ClosePriceData!C$2*100</f>
        <v>141.405154130684</v>
      </c>
      <c r="D351" s="6">
        <f>ClosePriceData!D343/ClosePriceData!D$2*100</f>
        <v>109.65258855585832</v>
      </c>
      <c r="E351" s="6">
        <f>ClosePriceData!E343/ClosePriceData!E$2*100</f>
        <v>97.491516526182394</v>
      </c>
    </row>
    <row r="352" spans="1:5" x14ac:dyDescent="0.25">
      <c r="A352" t="str">
        <f>ClosePriceData!A344</f>
        <v>2020-07-16</v>
      </c>
      <c r="B352" s="6">
        <f>ClosePriceData!B344/ClosePriceData!B$2*100</f>
        <v>127.22023098367184</v>
      </c>
      <c r="C352" s="6">
        <f>ClosePriceData!C344/ClosePriceData!C$2*100</f>
        <v>140.41373545447894</v>
      </c>
      <c r="D352" s="6">
        <f>ClosePriceData!D344/ClosePriceData!D$2*100</f>
        <v>109.69346049046322</v>
      </c>
      <c r="E352" s="6">
        <f>ClosePriceData!E344/ClosePriceData!E$2*100</f>
        <v>97.820693965790284</v>
      </c>
    </row>
    <row r="353" spans="1:5" x14ac:dyDescent="0.25">
      <c r="A353" t="str">
        <f>ClosePriceData!A345</f>
        <v>2020-07-20</v>
      </c>
      <c r="B353" s="6">
        <f>ClosePriceData!B345/ClosePriceData!B$2*100</f>
        <v>129.24133811230584</v>
      </c>
      <c r="C353" s="6">
        <f>ClosePriceData!C345/ClosePriceData!C$2*100</f>
        <v>141.7564421868901</v>
      </c>
      <c r="D353" s="6">
        <f>ClosePriceData!D345/ClosePriceData!D$2*100</f>
        <v>109.63896457765668</v>
      </c>
      <c r="E353" s="6">
        <f>ClosePriceData!E345/ClosePriceData!E$2*100</f>
        <v>97.745926720605013</v>
      </c>
    </row>
    <row r="354" spans="1:5" x14ac:dyDescent="0.25">
      <c r="A354" t="str">
        <f>ClosePriceData!A346</f>
        <v>2020-07-21</v>
      </c>
      <c r="B354" s="6">
        <f>ClosePriceData!B346/ClosePriceData!B$2*100</f>
        <v>129.48028673835125</v>
      </c>
      <c r="C354" s="6">
        <f>ClosePriceData!C346/ClosePriceData!C$2*100</f>
        <v>143.8251385178815</v>
      </c>
      <c r="D354" s="6">
        <f>ClosePriceData!D346/ClosePriceData!D$2*100</f>
        <v>109.70708446866485</v>
      </c>
      <c r="E354" s="6">
        <f>ClosePriceData!E346/ClosePriceData!E$2*100</f>
        <v>97.414014136854064</v>
      </c>
    </row>
    <row r="355" spans="1:5" x14ac:dyDescent="0.25">
      <c r="A355" t="str">
        <f>ClosePriceData!A347</f>
        <v>2020-07-22</v>
      </c>
      <c r="B355" s="6">
        <f>ClosePriceData!B347/ClosePriceData!B$2*100</f>
        <v>130.04778972520907</v>
      </c>
      <c r="C355" s="6">
        <f>ClosePriceData!C347/ClosePriceData!C$2*100</f>
        <v>145.51912377720046</v>
      </c>
      <c r="D355" s="6">
        <f>ClosePriceData!D347/ClosePriceData!D$2*100</f>
        <v>109.70027247956405</v>
      </c>
      <c r="E355" s="6">
        <f>ClosePriceData!E347/ClosePriceData!E$2*100</f>
        <v>97.726784543604168</v>
      </c>
    </row>
    <row r="356" spans="1:5" x14ac:dyDescent="0.25">
      <c r="A356" t="str">
        <f>ClosePriceData!A348</f>
        <v>2020-07-23</v>
      </c>
      <c r="B356" s="6">
        <f>ClosePriceData!B348/ClosePriceData!B$2*100</f>
        <v>128.53444842692156</v>
      </c>
      <c r="C356" s="6">
        <f>ClosePriceData!C348/ClosePriceData!C$2*100</f>
        <v>147.47072408945652</v>
      </c>
      <c r="D356" s="6">
        <f>ClosePriceData!D348/ClosePriceData!D$2*100</f>
        <v>109.70708446866485</v>
      </c>
      <c r="E356" s="6">
        <f>ClosePriceData!E348/ClosePriceData!E$2*100</f>
        <v>97.419480851450828</v>
      </c>
    </row>
    <row r="357" spans="1:5" x14ac:dyDescent="0.25">
      <c r="A357" t="str">
        <f>ClosePriceData!A349</f>
        <v>2020-07-27</v>
      </c>
      <c r="B357" s="6">
        <f>ClosePriceData!B349/ClosePriceData!B$2*100</f>
        <v>128.7236160892075</v>
      </c>
      <c r="C357" s="6">
        <f>ClosePriceData!C349/ClosePriceData!C$2*100</f>
        <v>150.7416081186573</v>
      </c>
      <c r="D357" s="6">
        <f>ClosePriceData!D349/ClosePriceData!D$2*100</f>
        <v>109.63896457765668</v>
      </c>
      <c r="E357" s="6">
        <f>ClosePriceData!E349/ClosePriceData!E$2*100</f>
        <v>95.98151352703664</v>
      </c>
    </row>
    <row r="358" spans="1:5" x14ac:dyDescent="0.25">
      <c r="A358" t="str">
        <f>ClosePriceData!A350</f>
        <v>2020-07-28</v>
      </c>
      <c r="B358" s="6">
        <f>ClosePriceData!B350/ClosePriceData!B$2*100</f>
        <v>127.95698924731182</v>
      </c>
      <c r="C358" s="6">
        <f>ClosePriceData!C350/ClosePriceData!C$2*100</f>
        <v>151.81108127805425</v>
      </c>
      <c r="D358" s="6">
        <f>ClosePriceData!D350/ClosePriceData!D$2*100</f>
        <v>109.75476839237058</v>
      </c>
      <c r="E358" s="6">
        <f>ClosePriceData!E350/ClosePriceData!E$2*100</f>
        <v>95.841088551721654</v>
      </c>
    </row>
    <row r="359" spans="1:5" x14ac:dyDescent="0.25">
      <c r="A359" t="str">
        <f>ClosePriceData!A351</f>
        <v>2020-07-29</v>
      </c>
      <c r="B359" s="6">
        <f>ClosePriceData!B351/ClosePriceData!B$2*100</f>
        <v>129.5300677021107</v>
      </c>
      <c r="C359" s="6">
        <f>ClosePriceData!C351/ClosePriceData!C$2*100</f>
        <v>152.49804839968775</v>
      </c>
      <c r="D359" s="6">
        <f>ClosePriceData!D351/ClosePriceData!D$2*100</f>
        <v>109.81607629427792</v>
      </c>
      <c r="E359" s="6">
        <f>ClosePriceData!E351/ClosePriceData!E$2*100</f>
        <v>95.77269757586744</v>
      </c>
    </row>
    <row r="360" spans="1:5" x14ac:dyDescent="0.25">
      <c r="A360" t="str">
        <f>ClosePriceData!A352</f>
        <v>2020-07-30</v>
      </c>
      <c r="B360" s="6">
        <f>ClosePriceData!B352/ClosePriceData!B$2*100</f>
        <v>129.38072481083233</v>
      </c>
      <c r="C360" s="6">
        <f>ClosePriceData!C352/ClosePriceData!C$2*100</f>
        <v>151.62373527151641</v>
      </c>
      <c r="D360" s="6">
        <f>ClosePriceData!D352/ClosePriceData!D$2*100</f>
        <v>109.90463215258856</v>
      </c>
      <c r="E360" s="6">
        <f>ClosePriceData!E352/ClosePriceData!E$2*100</f>
        <v>95.45446613017215</v>
      </c>
    </row>
    <row r="361" spans="1:5" x14ac:dyDescent="0.25">
      <c r="A361" t="str">
        <f>ClosePriceData!A353</f>
        <v>2020-08-03</v>
      </c>
      <c r="B361" s="6">
        <f>ClosePriceData!B353/ClosePriceData!B$2*100</f>
        <v>130.96375945838312</v>
      </c>
      <c r="C361" s="6">
        <f>ClosePriceData!C353/ClosePriceData!C$2*100</f>
        <v>153.47384855581575</v>
      </c>
      <c r="D361" s="6">
        <f>ClosePriceData!D353/ClosePriceData!D$2*100</f>
        <v>109.93188010899182</v>
      </c>
      <c r="E361" s="6">
        <f>ClosePriceData!E353/ClosePriceData!E$2*100</f>
        <v>96.682714554506717</v>
      </c>
    </row>
    <row r="362" spans="1:5" x14ac:dyDescent="0.25">
      <c r="A362" t="str">
        <f>ClosePriceData!A354</f>
        <v>2020-08-04</v>
      </c>
      <c r="B362" s="6">
        <f>ClosePriceData!B354/ClosePriceData!B$2*100</f>
        <v>131.42174432497015</v>
      </c>
      <c r="C362" s="6">
        <f>ClosePriceData!C354/ClosePriceData!C$2*100</f>
        <v>156.22169798375293</v>
      </c>
      <c r="D362" s="6">
        <f>ClosePriceData!D354/ClosePriceData!D$2*100</f>
        <v>110.04768392370572</v>
      </c>
      <c r="E362" s="6">
        <f>ClosePriceData!E354/ClosePriceData!E$2*100</f>
        <v>96.303388467129139</v>
      </c>
    </row>
    <row r="363" spans="1:5" x14ac:dyDescent="0.25">
      <c r="A363" t="str">
        <f>ClosePriceData!A355</f>
        <v>2020-08-05</v>
      </c>
      <c r="B363" s="6">
        <f>ClosePriceData!B355/ClosePriceData!B$2*100</f>
        <v>132.05894066109121</v>
      </c>
      <c r="C363" s="6">
        <f>ClosePriceData!C355/ClosePriceData!C$2*100</f>
        <v>158.55581386307088</v>
      </c>
      <c r="D363" s="6">
        <f>ClosePriceData!D355/ClosePriceData!D$2*100</f>
        <v>109.94550408719346</v>
      </c>
      <c r="E363" s="6">
        <f>ClosePriceData!E355/ClosePriceData!E$2*100</f>
        <v>96.247769853282421</v>
      </c>
    </row>
    <row r="364" spans="1:5" x14ac:dyDescent="0.25">
      <c r="A364" t="str">
        <f>ClosePriceData!A356</f>
        <v>2020-08-06</v>
      </c>
      <c r="B364" s="6">
        <f>ClosePriceData!B356/ClosePriceData!B$2*100</f>
        <v>133.18399044205495</v>
      </c>
      <c r="C364" s="6">
        <f>ClosePriceData!C356/ClosePriceData!C$2*100</f>
        <v>160.14832162373145</v>
      </c>
      <c r="D364" s="6">
        <f>ClosePriceData!D356/ClosePriceData!D$2*100</f>
        <v>109.97275204359673</v>
      </c>
      <c r="E364" s="6">
        <f>ClosePriceData!E356/ClosePriceData!E$2*100</f>
        <v>96.27330383499681</v>
      </c>
    </row>
    <row r="365" spans="1:5" x14ac:dyDescent="0.25">
      <c r="A365" t="str">
        <f>ClosePriceData!A357</f>
        <v>2020-08-10</v>
      </c>
      <c r="B365" s="6">
        <f>ClosePriceData!B357/ClosePriceData!B$2*100</f>
        <v>133.52250099561925</v>
      </c>
      <c r="C365" s="6">
        <f>ClosePriceData!C357/ClosePriceData!C$2*100</f>
        <v>158.03278879110553</v>
      </c>
      <c r="D365" s="6">
        <f>ClosePriceData!D357/ClosePriceData!D$2*100</f>
        <v>109.87738419618529</v>
      </c>
      <c r="E365" s="6">
        <f>ClosePriceData!E357/ClosePriceData!E$2*100</f>
        <v>96.648060961037601</v>
      </c>
    </row>
    <row r="366" spans="1:5" x14ac:dyDescent="0.25">
      <c r="A366" t="str">
        <f>ClosePriceData!A358</f>
        <v>2020-08-11</v>
      </c>
      <c r="B366" s="6">
        <f>ClosePriceData!B358/ClosePriceData!B$2*100</f>
        <v>132.61648745519713</v>
      </c>
      <c r="C366" s="6">
        <f>ClosePriceData!C358/ClosePriceData!C$2*100</f>
        <v>150.86650863278203</v>
      </c>
      <c r="D366" s="6">
        <f>ClosePriceData!D358/ClosePriceData!D$2*100</f>
        <v>109.62534059945503</v>
      </c>
      <c r="E366" s="6">
        <f>ClosePriceData!E358/ClosePriceData!E$2*100</f>
        <v>97.130433790554562</v>
      </c>
    </row>
    <row r="367" spans="1:5" x14ac:dyDescent="0.25">
      <c r="A367" t="str">
        <f>ClosePriceData!A359</f>
        <v>2020-08-12</v>
      </c>
      <c r="B367" s="6">
        <f>ClosePriceData!B359/ClosePriceData!B$2*100</f>
        <v>134.20947829549982</v>
      </c>
      <c r="C367" s="6">
        <f>ClosePriceData!C359/ClosePriceData!C$2*100</f>
        <v>151.04605967322888</v>
      </c>
      <c r="D367" s="6">
        <f>ClosePriceData!D359/ClosePriceData!D$2*100</f>
        <v>109.62534059945503</v>
      </c>
      <c r="E367" s="6">
        <f>ClosePriceData!E359/ClosePriceData!E$2*100</f>
        <v>97.404894618736833</v>
      </c>
    </row>
    <row r="368" spans="1:5" x14ac:dyDescent="0.25">
      <c r="A368" t="str">
        <f>ClosePriceData!A360</f>
        <v>2020-08-13</v>
      </c>
      <c r="B368" s="6">
        <f>ClosePriceData!B360/ClosePriceData!B$2*100</f>
        <v>134.11987256073277</v>
      </c>
      <c r="C368" s="6">
        <f>ClosePriceData!C360/ClosePriceData!C$2*100</f>
        <v>152.74784942793715</v>
      </c>
      <c r="D368" s="6">
        <f>ClosePriceData!D360/ClosePriceData!D$2*100</f>
        <v>109.52997275204359</v>
      </c>
      <c r="E368" s="6">
        <f>ClosePriceData!E360/ClosePriceData!E$2*100</f>
        <v>97.554443213687776</v>
      </c>
    </row>
    <row r="369" spans="1:5" x14ac:dyDescent="0.25">
      <c r="A369" t="str">
        <f>ClosePriceData!A361</f>
        <v>2020-08-17</v>
      </c>
      <c r="B369" s="6">
        <f>ClosePriceData!B361/ClosePriceData!B$2*100</f>
        <v>134.5977698128236</v>
      </c>
      <c r="C369" s="6">
        <f>ClosePriceData!C361/ClosePriceData!C$2*100</f>
        <v>154.95706479313037</v>
      </c>
      <c r="D369" s="6">
        <f>ClosePriceData!D361/ClosePriceData!D$2*100</f>
        <v>109.67983651226159</v>
      </c>
      <c r="E369" s="6">
        <f>ClosePriceData!E361/ClosePriceData!E$2*100</f>
        <v>96.650808672792238</v>
      </c>
    </row>
    <row r="370" spans="1:5" x14ac:dyDescent="0.25">
      <c r="A370" t="str">
        <f>ClosePriceData!A362</f>
        <v>2020-08-18</v>
      </c>
      <c r="B370" s="6">
        <f>ClosePriceData!B362/ClosePriceData!B$2*100</f>
        <v>134.88649940262846</v>
      </c>
      <c r="C370" s="6">
        <f>ClosePriceData!C362/ClosePriceData!C$2*100</f>
        <v>156.0811884788495</v>
      </c>
      <c r="D370" s="6">
        <f>ClosePriceData!D362/ClosePriceData!D$2*100</f>
        <v>109.70708446866485</v>
      </c>
      <c r="E370" s="6">
        <f>ClosePriceData!E362/ClosePriceData!E$2*100</f>
        <v>95.94777439370668</v>
      </c>
    </row>
    <row r="371" spans="1:5" x14ac:dyDescent="0.25">
      <c r="A371" t="str">
        <f>ClosePriceData!A363</f>
        <v>2020-08-19</v>
      </c>
      <c r="B371" s="6">
        <f>ClosePriceData!B363/ClosePriceData!B$2*100</f>
        <v>134.31899641577061</v>
      </c>
      <c r="C371" s="6">
        <f>ClosePriceData!C363/ClosePriceData!C$2*100</f>
        <v>152.90397745291764</v>
      </c>
      <c r="D371" s="6">
        <f>ClosePriceData!D363/ClosePriceData!D$2*100</f>
        <v>109.72070844686648</v>
      </c>
      <c r="E371" s="6">
        <f>ClosePriceData!E363/ClosePriceData!E$2*100</f>
        <v>96.727397171494914</v>
      </c>
    </row>
    <row r="372" spans="1:5" x14ac:dyDescent="0.25">
      <c r="A372" t="str">
        <f>ClosePriceData!A364</f>
        <v>2020-08-20</v>
      </c>
      <c r="B372" s="6">
        <f>ClosePriceData!B364/ClosePriceData!B$2*100</f>
        <v>134.63759458383115</v>
      </c>
      <c r="C372" s="6">
        <f>ClosePriceData!C364/ClosePriceData!C$2*100</f>
        <v>150.96019116534933</v>
      </c>
      <c r="D372" s="6">
        <f>ClosePriceData!D364/ClosePriceData!D$2*100</f>
        <v>109.75476839237058</v>
      </c>
      <c r="E372" s="6">
        <f>ClosePriceData!E364/ClosePriceData!E$2*100</f>
        <v>96.349892316829127</v>
      </c>
    </row>
    <row r="373" spans="1:5" x14ac:dyDescent="0.25">
      <c r="A373" t="str">
        <f>ClosePriceData!A365</f>
        <v>2020-08-24</v>
      </c>
      <c r="B373" s="6">
        <f>ClosePriceData!B365/ClosePriceData!B$2*100</f>
        <v>136.49940262843489</v>
      </c>
      <c r="C373" s="6">
        <f>ClosePriceData!C365/ClosePriceData!C$2*100</f>
        <v>150.48399306572014</v>
      </c>
      <c r="D373" s="6">
        <f>ClosePriceData!D365/ClosePriceData!D$2*100</f>
        <v>109.67983651226159</v>
      </c>
      <c r="E373" s="6">
        <f>ClosePriceData!E365/ClosePriceData!E$2*100</f>
        <v>96.648976847596657</v>
      </c>
    </row>
    <row r="374" spans="1:5" x14ac:dyDescent="0.25">
      <c r="A374" t="str">
        <f>ClosePriceData!A366</f>
        <v>2020-08-25</v>
      </c>
      <c r="B374" s="6">
        <f>ClosePriceData!B366/ClosePriceData!B$2*100</f>
        <v>137.11668657905216</v>
      </c>
      <c r="C374" s="6">
        <f>ClosePriceData!C366/ClosePriceData!C$2*100</f>
        <v>149.242782890564</v>
      </c>
      <c r="D374" s="6">
        <f>ClosePriceData!D366/ClosePriceData!D$2*100</f>
        <v>109.64577656675749</v>
      </c>
      <c r="E374" s="6">
        <f>ClosePriceData!E366/ClosePriceData!E$2*100</f>
        <v>97.024660581558933</v>
      </c>
    </row>
    <row r="375" spans="1:5" x14ac:dyDescent="0.25">
      <c r="A375" t="str">
        <f>ClosePriceData!A367</f>
        <v>2020-08-26</v>
      </c>
      <c r="B375" s="6">
        <f>ClosePriceData!B367/ClosePriceData!B$2*100</f>
        <v>138.60015929908403</v>
      </c>
      <c r="C375" s="6">
        <f>ClosePriceData!C367/ClosePriceData!C$2*100</f>
        <v>151.49882522809327</v>
      </c>
      <c r="D375" s="6">
        <f>ClosePriceData!D367/ClosePriceData!D$2*100</f>
        <v>109.64577656675749</v>
      </c>
      <c r="E375" s="6">
        <f>ClosePriceData!E367/ClosePriceData!E$2*100</f>
        <v>96.524061561491251</v>
      </c>
    </row>
    <row r="376" spans="1:5" x14ac:dyDescent="0.25">
      <c r="A376" t="str">
        <f>ClosePriceData!A368</f>
        <v>2020-08-27</v>
      </c>
      <c r="B376" s="6">
        <f>ClosePriceData!B368/ClosePriceData!B$2*100</f>
        <v>138.79928315412187</v>
      </c>
      <c r="C376" s="6">
        <f>ClosePriceData!C368/ClosePriceData!C$2*100</f>
        <v>150.00780449538937</v>
      </c>
      <c r="D376" s="6">
        <f>ClosePriceData!D368/ClosePriceData!D$2*100</f>
        <v>109.57765667574932</v>
      </c>
      <c r="E376" s="6">
        <f>ClosePriceData!E368/ClosePriceData!E$2*100</f>
        <v>97.236206107181061</v>
      </c>
    </row>
    <row r="377" spans="1:5" x14ac:dyDescent="0.25">
      <c r="A377" t="str">
        <f>ClosePriceData!A369</f>
        <v>2020-08-31</v>
      </c>
      <c r="B377" s="6">
        <f>ClosePriceData!B369/ClosePriceData!B$2*100</f>
        <v>139.34687375547588</v>
      </c>
      <c r="C377" s="6">
        <f>ClosePriceData!C369/ClosePriceData!C$2*100</f>
        <v>153.59874906994051</v>
      </c>
      <c r="D377" s="6">
        <f>ClosePriceData!D369/ClosePriceData!D$2*100</f>
        <v>109.78882833787466</v>
      </c>
      <c r="E377" s="6">
        <f>ClosePriceData!E369/ClosePriceData!E$2*100</f>
        <v>96.659005032747714</v>
      </c>
    </row>
    <row r="378" spans="1:5" x14ac:dyDescent="0.25">
      <c r="A378" t="str">
        <f>ClosePriceData!A370</f>
        <v>2020-09-01</v>
      </c>
      <c r="B378" s="6">
        <f>ClosePriceData!B370/ClosePriceData!B$2*100</f>
        <v>140.46196734368777</v>
      </c>
      <c r="C378" s="6">
        <f>ClosePriceData!C370/ClosePriceData!C$2*100</f>
        <v>153.64558557157494</v>
      </c>
      <c r="D378" s="6">
        <f>ClosePriceData!D370/ClosePriceData!D$2*100</f>
        <v>109.81607629427792</v>
      </c>
      <c r="E378" s="6">
        <f>ClosePriceData!E370/ClosePriceData!E$2*100</f>
        <v>96.560530861806214</v>
      </c>
    </row>
    <row r="379" spans="1:5" x14ac:dyDescent="0.25">
      <c r="A379" t="str">
        <f>ClosePriceData!A371</f>
        <v>2020-09-02</v>
      </c>
      <c r="B379" s="6">
        <f>ClosePriceData!B371/ClosePriceData!B$2*100</f>
        <v>142.54281162883314</v>
      </c>
      <c r="C379" s="6">
        <f>ClosePriceData!C371/ClosePriceData!C$2*100</f>
        <v>151.00702766698376</v>
      </c>
      <c r="D379" s="6">
        <f>ClosePriceData!D371/ClosePriceData!D$2*100</f>
        <v>109.80926430517709</v>
      </c>
      <c r="E379" s="6">
        <f>ClosePriceData!E371/ClosePriceData!E$2*100</f>
        <v>96.845022286292064</v>
      </c>
    </row>
    <row r="380" spans="1:5" x14ac:dyDescent="0.25">
      <c r="A380" t="str">
        <f>ClosePriceData!A372</f>
        <v>2020-09-03</v>
      </c>
      <c r="B380" s="6">
        <f>ClosePriceData!B372/ClosePriceData!B$2*100</f>
        <v>137.85344484269214</v>
      </c>
      <c r="C380" s="6">
        <f>ClosePriceData!C372/ClosePriceData!C$2*100</f>
        <v>150.47618857033083</v>
      </c>
      <c r="D380" s="6">
        <f>ClosePriceData!D372/ClosePriceData!D$2*100</f>
        <v>109.88419618528611</v>
      </c>
      <c r="E380" s="6">
        <f>ClosePriceData!E372/ClosePriceData!E$2*100</f>
        <v>96.733781043544454</v>
      </c>
    </row>
    <row r="381" spans="1:5" x14ac:dyDescent="0.25">
      <c r="A381" t="str">
        <f>ClosePriceData!A373</f>
        <v>2020-09-08</v>
      </c>
      <c r="B381" s="6">
        <f>ClosePriceData!B373/ClosePriceData!B$2*100</f>
        <v>132.83552369573874</v>
      </c>
      <c r="C381" s="6">
        <f>ClosePriceData!C373/ClosePriceData!C$2*100</f>
        <v>150.89773614363779</v>
      </c>
      <c r="D381" s="6">
        <f>ClosePriceData!D373/ClosePriceData!D$2*100</f>
        <v>109.74114441416893</v>
      </c>
      <c r="E381" s="6">
        <f>ClosePriceData!E373/ClosePriceData!E$2*100</f>
        <v>96.626180250691363</v>
      </c>
    </row>
    <row r="382" spans="1:5" x14ac:dyDescent="0.25">
      <c r="A382" t="str">
        <f>ClosePriceData!A374</f>
        <v>2020-09-09</v>
      </c>
      <c r="B382" s="6">
        <f>ClosePriceData!B374/ClosePriceData!B$2*100</f>
        <v>135.4141776184787</v>
      </c>
      <c r="C382" s="6">
        <f>ClosePriceData!C374/ClosePriceData!C$2*100</f>
        <v>151.81108127805425</v>
      </c>
      <c r="D382" s="6">
        <f>ClosePriceData!D374/ClosePriceData!D$2*100</f>
        <v>109.72752043596729</v>
      </c>
      <c r="E382" s="6">
        <f>ClosePriceData!E374/ClosePriceData!E$2*100</f>
        <v>96.865995957700406</v>
      </c>
    </row>
    <row r="383" spans="1:5" x14ac:dyDescent="0.25">
      <c r="A383" t="str">
        <f>ClosePriceData!A375</f>
        <v>2020-09-10</v>
      </c>
      <c r="B383" s="6">
        <f>ClosePriceData!B375/ClosePriceData!B$2*100</f>
        <v>133.03464755077658</v>
      </c>
      <c r="C383" s="6">
        <f>ClosePriceData!C375/ClosePriceData!C$2*100</f>
        <v>152.55268939671157</v>
      </c>
      <c r="D383" s="6">
        <f>ClosePriceData!D375/ClosePriceData!D$2*100</f>
        <v>109.77520435967303</v>
      </c>
      <c r="E383" s="6">
        <f>ClosePriceData!E375/ClosePriceData!E$2*100</f>
        <v>96.785753015052506</v>
      </c>
    </row>
    <row r="384" spans="1:5" x14ac:dyDescent="0.25">
      <c r="A384" t="str">
        <f>ClosePriceData!A376</f>
        <v>2020-09-14</v>
      </c>
      <c r="B384" s="6">
        <f>ClosePriceData!B376/ClosePriceData!B$2*100</f>
        <v>134.70728793309439</v>
      </c>
      <c r="C384" s="6">
        <f>ClosePriceData!C376/ClosePriceData!C$2*100</f>
        <v>152.46682088883202</v>
      </c>
      <c r="D384" s="6">
        <f>ClosePriceData!D376/ClosePriceData!D$2*100</f>
        <v>109.79564032697549</v>
      </c>
      <c r="E384" s="6">
        <f>ClosePriceData!E376/ClosePriceData!E$2*100</f>
        <v>96.395482541066229</v>
      </c>
    </row>
    <row r="385" spans="1:5" x14ac:dyDescent="0.25">
      <c r="A385" t="str">
        <f>ClosePriceData!A377</f>
        <v>2020-09-15</v>
      </c>
      <c r="B385" s="6">
        <f>ClosePriceData!B377/ClosePriceData!B$2*100</f>
        <v>135.61330147351654</v>
      </c>
      <c r="C385" s="6">
        <f>ClosePriceData!C377/ClosePriceData!C$2*100</f>
        <v>152.71663144637978</v>
      </c>
      <c r="D385" s="6">
        <f>ClosePriceData!D377/ClosePriceData!D$2*100</f>
        <v>109.76839237057222</v>
      </c>
      <c r="E385" s="6">
        <f>ClosePriceData!E377/ClosePriceData!E$2*100</f>
        <v>96.090926605098502</v>
      </c>
    </row>
    <row r="386" spans="1:5" x14ac:dyDescent="0.25">
      <c r="A386" t="str">
        <f>ClosePriceData!A378</f>
        <v>2020-09-16</v>
      </c>
      <c r="B386" s="6">
        <f>ClosePriceData!B378/ClosePriceData!B$2*100</f>
        <v>134.98606133014735</v>
      </c>
      <c r="C386" s="6">
        <f>ClosePriceData!C378/ClosePriceData!C$2*100</f>
        <v>153.02107347165301</v>
      </c>
      <c r="D386" s="6">
        <f>ClosePriceData!D378/ClosePriceData!D$2*100</f>
        <v>109.75476839237058</v>
      </c>
      <c r="E386" s="6">
        <f>ClosePriceData!E378/ClosePriceData!E$2*100</f>
        <v>95.80005162387215</v>
      </c>
    </row>
    <row r="387" spans="1:5" x14ac:dyDescent="0.25">
      <c r="A387" t="str">
        <f>ClosePriceData!A379</f>
        <v>2020-09-17</v>
      </c>
      <c r="B387" s="6">
        <f>ClosePriceData!B379/ClosePriceData!B$2*100</f>
        <v>133.87096774193549</v>
      </c>
      <c r="C387" s="6">
        <f>ClosePriceData!C379/ClosePriceData!C$2*100</f>
        <v>151.44418423106947</v>
      </c>
      <c r="D387" s="6">
        <f>ClosePriceData!D379/ClosePriceData!D$2*100</f>
        <v>109.76839237057222</v>
      </c>
      <c r="E387" s="6">
        <f>ClosePriceData!E379/ClosePriceData!E$2*100</f>
        <v>95.468138901537785</v>
      </c>
    </row>
    <row r="388" spans="1:5" x14ac:dyDescent="0.25">
      <c r="A388" t="str">
        <f>ClosePriceData!A380</f>
        <v>2020-09-21</v>
      </c>
      <c r="B388" s="6">
        <f>ClosePriceData!B380/ClosePriceData!B$2*100</f>
        <v>130.42612504978098</v>
      </c>
      <c r="C388" s="6">
        <f>ClosePriceData!C380/ClosePriceData!C$2*100</f>
        <v>148.41529673472874</v>
      </c>
      <c r="D388" s="6">
        <f>ClosePriceData!D380/ClosePriceData!D$2*100</f>
        <v>109.76839237057222</v>
      </c>
      <c r="E388" s="6">
        <f>ClosePriceData!E380/ClosePriceData!E$2*100</f>
        <v>95.46085061288116</v>
      </c>
    </row>
    <row r="389" spans="1:5" x14ac:dyDescent="0.25">
      <c r="A389" t="str">
        <f>ClosePriceData!A381</f>
        <v>2020-09-22</v>
      </c>
      <c r="B389" s="6">
        <f>ClosePriceData!B381/ClosePriceData!B$2*100</f>
        <v>131.39187574671445</v>
      </c>
      <c r="C389" s="6">
        <f>ClosePriceData!C381/ClosePriceData!C$2*100</f>
        <v>148.21233220811379</v>
      </c>
      <c r="D389" s="6">
        <f>ClosePriceData!D381/ClosePriceData!D$2*100</f>
        <v>109.81607629427792</v>
      </c>
      <c r="E389" s="6">
        <f>ClosePriceData!E381/ClosePriceData!E$2*100</f>
        <v>95.774515071844775</v>
      </c>
    </row>
    <row r="390" spans="1:5" x14ac:dyDescent="0.25">
      <c r="A390" t="str">
        <f>ClosePriceData!A382</f>
        <v>2020-09-23</v>
      </c>
      <c r="B390" s="6">
        <f>ClosePriceData!B382/ClosePriceData!B$2*100</f>
        <v>128.68379131819992</v>
      </c>
      <c r="C390" s="6">
        <f>ClosePriceData!C382/ClosePriceData!C$2*100</f>
        <v>145.19125873646072</v>
      </c>
      <c r="D390" s="6">
        <f>ClosePriceData!D382/ClosePriceData!D$2*100</f>
        <v>109.76839237057222</v>
      </c>
      <c r="E390" s="6">
        <f>ClosePriceData!E382/ClosePriceData!E$2*100</f>
        <v>96.020719081504794</v>
      </c>
    </row>
    <row r="391" spans="1:5" x14ac:dyDescent="0.25">
      <c r="A391" t="str">
        <f>ClosePriceData!A383</f>
        <v>2020-09-24</v>
      </c>
      <c r="B391" s="6">
        <f>ClosePriceData!B383/ClosePriceData!B$2*100</f>
        <v>128.95260852250098</v>
      </c>
      <c r="C391" s="6">
        <f>ClosePriceData!C383/ClosePriceData!C$2*100</f>
        <v>145.8469983472385</v>
      </c>
      <c r="D391" s="6">
        <f>ClosePriceData!D383/ClosePriceData!D$2*100</f>
        <v>109.78201634877385</v>
      </c>
      <c r="E391" s="6">
        <f>ClosePriceData!E383/ClosePriceData!E$2*100</f>
        <v>96.140170751504186</v>
      </c>
    </row>
    <row r="392" spans="1:5" x14ac:dyDescent="0.25">
      <c r="A392" t="str">
        <f>ClosePriceData!A384</f>
        <v>2020-09-28</v>
      </c>
      <c r="B392" s="6">
        <f>ClosePriceData!B384/ClosePriceData!B$2*100</f>
        <v>133.2536837913182</v>
      </c>
      <c r="C392" s="6">
        <f>ClosePriceData!C384/ClosePriceData!C$2*100</f>
        <v>146.19828640344457</v>
      </c>
      <c r="D392" s="6">
        <f>ClosePriceData!D384/ClosePriceData!D$2*100</f>
        <v>109.81607629427792</v>
      </c>
      <c r="E392" s="6">
        <f>ClosePriceData!E384/ClosePriceData!E$2*100</f>
        <v>96.138348791230271</v>
      </c>
    </row>
    <row r="393" spans="1:5" x14ac:dyDescent="0.25">
      <c r="A393" t="str">
        <f>ClosePriceData!A385</f>
        <v>2020-09-29</v>
      </c>
      <c r="B393" s="6">
        <f>ClosePriceData!B385/ClosePriceData!B$2*100</f>
        <v>132.76583034647552</v>
      </c>
      <c r="C393" s="6">
        <f>ClosePriceData!C385/ClosePriceData!C$2*100</f>
        <v>147.87666267198477</v>
      </c>
      <c r="D393" s="6">
        <f>ClosePriceData!D385/ClosePriceData!D$2*100</f>
        <v>109.87057220708448</v>
      </c>
      <c r="E393" s="6">
        <f>ClosePriceData!E385/ClosePriceData!E$2*100</f>
        <v>96.34898208997555</v>
      </c>
    </row>
    <row r="394" spans="1:5" x14ac:dyDescent="0.25">
      <c r="A394" t="str">
        <f>ClosePriceData!A386</f>
        <v>2020-09-30</v>
      </c>
      <c r="B394" s="6">
        <f>ClosePriceData!B386/ClosePriceData!B$2*100</f>
        <v>133.49263241736361</v>
      </c>
      <c r="C394" s="6">
        <f>ClosePriceData!C386/ClosePriceData!C$2*100</f>
        <v>147.34582357533176</v>
      </c>
      <c r="D394" s="6">
        <f>ClosePriceData!D386/ClosePriceData!D$2*100</f>
        <v>109.79564032697549</v>
      </c>
      <c r="E394" s="6">
        <f>ClosePriceData!E386/ClosePriceData!E$2*100</f>
        <v>96.154758363395899</v>
      </c>
    </row>
    <row r="395" spans="1:5" x14ac:dyDescent="0.25">
      <c r="A395" t="str">
        <f>ClosePriceData!A387</f>
        <v>2020-10-01</v>
      </c>
      <c r="B395" s="6">
        <f>ClosePriceData!B387/ClosePriceData!B$2*100</f>
        <v>134.11987256073277</v>
      </c>
      <c r="C395" s="6">
        <f>ClosePriceData!C387/ClosePriceData!C$2*100</f>
        <v>148.97736334223748</v>
      </c>
      <c r="D395" s="6">
        <f>ClosePriceData!D387/ClosePriceData!D$2*100</f>
        <v>109.88419618528611</v>
      </c>
      <c r="E395" s="6">
        <f>ClosePriceData!E387/ClosePriceData!E$2*100</f>
        <v>96.238649802069119</v>
      </c>
    </row>
    <row r="396" spans="1:5" x14ac:dyDescent="0.25">
      <c r="A396" t="str">
        <f>ClosePriceData!A388</f>
        <v>2020-10-05</v>
      </c>
      <c r="B396" s="6">
        <f>ClosePriceData!B388/ClosePriceData!B$2*100</f>
        <v>135.12544802867384</v>
      </c>
      <c r="C396" s="6">
        <f>ClosePriceData!C388/ClosePriceData!C$2*100</f>
        <v>149.29742388758783</v>
      </c>
      <c r="D396" s="6">
        <f>ClosePriceData!D388/ClosePriceData!D$2*100</f>
        <v>109.65258855585832</v>
      </c>
      <c r="E396" s="6">
        <f>ClosePriceData!E388/ClosePriceData!E$2*100</f>
        <v>96.388194315710919</v>
      </c>
    </row>
    <row r="397" spans="1:5" x14ac:dyDescent="0.25">
      <c r="A397" t="str">
        <f>ClosePriceData!A389</f>
        <v>2020-10-06</v>
      </c>
      <c r="B397" s="6">
        <f>ClosePriceData!B389/ClosePriceData!B$2*100</f>
        <v>133.54241338112305</v>
      </c>
      <c r="C397" s="6">
        <f>ClosePriceData!C389/ClosePriceData!C$2*100</f>
        <v>148.40749223933943</v>
      </c>
      <c r="D397" s="6">
        <f>ClosePriceData!D389/ClosePriceData!D$2*100</f>
        <v>109.67983651226159</v>
      </c>
      <c r="E397" s="6">
        <f>ClosePriceData!E389/ClosePriceData!E$2*100</f>
        <v>96.327094418033568</v>
      </c>
    </row>
    <row r="398" spans="1:5" x14ac:dyDescent="0.25">
      <c r="A398" t="str">
        <f>ClosePriceData!A390</f>
        <v>2020-10-07</v>
      </c>
      <c r="B398" s="6">
        <f>ClosePriceData!B390/ClosePriceData!B$2*100</f>
        <v>135.67303863002789</v>
      </c>
      <c r="C398" s="6">
        <f>ClosePriceData!C390/ClosePriceData!C$2*100</f>
        <v>147.04137202076018</v>
      </c>
      <c r="D398" s="6">
        <f>ClosePriceData!D390/ClosePriceData!D$2*100</f>
        <v>109.5708446866485</v>
      </c>
      <c r="E398" s="6">
        <f>ClosePriceData!E390/ClosePriceData!E$2*100</f>
        <v>96.623443474608578</v>
      </c>
    </row>
    <row r="399" spans="1:5" x14ac:dyDescent="0.25">
      <c r="A399" t="str">
        <f>ClosePriceData!A391</f>
        <v>2020-10-08</v>
      </c>
      <c r="B399" s="6">
        <f>ClosePriceData!B391/ClosePriceData!B$2*100</f>
        <v>136.89765033851054</v>
      </c>
      <c r="C399" s="6">
        <f>ClosePriceData!C391/ClosePriceData!C$2*100</f>
        <v>147.43169208321137</v>
      </c>
      <c r="D399" s="6">
        <f>ClosePriceData!D391/ClosePriceData!D$2*100</f>
        <v>109.65940054495913</v>
      </c>
      <c r="E399" s="6">
        <f>ClosePriceData!E391/ClosePriceData!E$2*100</f>
        <v>96.671774658567614</v>
      </c>
    </row>
    <row r="400" spans="1:5" x14ac:dyDescent="0.25">
      <c r="A400" t="str">
        <f>ClosePriceData!A392</f>
        <v>2020-10-12</v>
      </c>
      <c r="B400" s="6">
        <f>ClosePriceData!B392/ClosePriceData!B$2*100</f>
        <v>140.69095977698126</v>
      </c>
      <c r="C400" s="6">
        <f>ClosePriceData!C392/ClosePriceData!C$2*100</f>
        <v>150.07806401249024</v>
      </c>
      <c r="D400" s="6">
        <f>ClosePriceData!D392/ClosePriceData!D$2*100</f>
        <v>109.62534059945503</v>
      </c>
      <c r="E400" s="6">
        <f>ClosePriceData!E392/ClosePriceData!E$2*100</f>
        <v>96.052634289732083</v>
      </c>
    </row>
    <row r="401" spans="1:5" x14ac:dyDescent="0.25">
      <c r="A401" t="str">
        <f>ClosePriceData!A393</f>
        <v>2020-10-13</v>
      </c>
      <c r="B401" s="6">
        <f>ClosePriceData!B393/ClosePriceData!B$2*100</f>
        <v>139.5758661887694</v>
      </c>
      <c r="C401" s="6">
        <f>ClosePriceData!C393/ClosePriceData!C$2*100</f>
        <v>147.42388758782201</v>
      </c>
      <c r="D401" s="6">
        <f>ClosePriceData!D393/ClosePriceData!D$2*100</f>
        <v>109.76839237057222</v>
      </c>
      <c r="E401" s="6">
        <f>ClosePriceData!E393/ClosePriceData!E$2*100</f>
        <v>96.172089855333837</v>
      </c>
    </row>
    <row r="402" spans="1:5" x14ac:dyDescent="0.25">
      <c r="A402" t="str">
        <f>ClosePriceData!A394</f>
        <v>2020-10-14</v>
      </c>
      <c r="B402" s="6">
        <f>ClosePriceData!B394/ClosePriceData!B$2*100</f>
        <v>138.6300278773397</v>
      </c>
      <c r="C402" s="6">
        <f>ClosePriceData!C394/ClosePriceData!C$2*100</f>
        <v>148.42311075941649</v>
      </c>
      <c r="D402" s="6">
        <f>ClosePriceData!D394/ClosePriceData!D$2*100</f>
        <v>109.76839237057222</v>
      </c>
      <c r="E402" s="6">
        <f>ClosePriceData!E394/ClosePriceData!E$2*100</f>
        <v>95.870265269554949</v>
      </c>
    </row>
    <row r="403" spans="1:5" x14ac:dyDescent="0.25">
      <c r="A403" t="str">
        <f>ClosePriceData!A395</f>
        <v>2020-10-15</v>
      </c>
      <c r="B403" s="6">
        <f>ClosePriceData!B395/ClosePriceData!B$2*100</f>
        <v>138.41099163679809</v>
      </c>
      <c r="C403" s="6">
        <f>ClosePriceData!C395/ClosePriceData!C$2*100</f>
        <v>148.5714247597092</v>
      </c>
      <c r="D403" s="6">
        <f>ClosePriceData!D395/ClosePriceData!D$2*100</f>
        <v>109.72752043596729</v>
      </c>
      <c r="E403" s="6">
        <f>ClosePriceData!E395/ClosePriceData!E$2*100</f>
        <v>96.071786058736535</v>
      </c>
    </row>
    <row r="404" spans="1:5" x14ac:dyDescent="0.25">
      <c r="A404" t="str">
        <f>ClosePriceData!A396</f>
        <v>2020-10-19</v>
      </c>
      <c r="B404" s="6">
        <f>ClosePriceData!B396/ClosePriceData!B$2*100</f>
        <v>136.31023496614893</v>
      </c>
      <c r="C404" s="6">
        <f>ClosePriceData!C396/ClosePriceData!C$2*100</f>
        <v>148.82123531725699</v>
      </c>
      <c r="D404" s="6">
        <f>ClosePriceData!D396/ClosePriceData!D$2*100</f>
        <v>109.65258855585832</v>
      </c>
      <c r="E404" s="6">
        <f>ClosePriceData!E396/ClosePriceData!E$2*100</f>
        <v>96.172089855333837</v>
      </c>
    </row>
    <row r="405" spans="1:5" x14ac:dyDescent="0.25">
      <c r="A405" t="str">
        <f>ClosePriceData!A397</f>
        <v>2020-10-20</v>
      </c>
      <c r="B405" s="6">
        <f>ClosePriceData!B397/ClosePriceData!B$2*100</f>
        <v>136.68857029072083</v>
      </c>
      <c r="C405" s="6">
        <f>ClosePriceData!C397/ClosePriceData!C$2*100</f>
        <v>149.13349136721797</v>
      </c>
      <c r="D405" s="6">
        <f>ClosePriceData!D397/ClosePriceData!D$2*100</f>
        <v>109.61852861035422</v>
      </c>
      <c r="E405" s="6">
        <f>ClosePriceData!E397/ClosePriceData!E$2*100</f>
        <v>96.178466771717169</v>
      </c>
    </row>
    <row r="406" spans="1:5" x14ac:dyDescent="0.25">
      <c r="A406" t="str">
        <f>ClosePriceData!A398</f>
        <v>2020-10-21</v>
      </c>
      <c r="B406" s="6">
        <f>ClosePriceData!B398/ClosePriceData!B$2*100</f>
        <v>136.6985264834727</v>
      </c>
      <c r="C406" s="6">
        <f>ClosePriceData!C398/ClosePriceData!C$2*100</f>
        <v>150.2419965328601</v>
      </c>
      <c r="D406" s="6">
        <f>ClosePriceData!D398/ClosePriceData!D$2*100</f>
        <v>109.57765667574932</v>
      </c>
      <c r="E406" s="6">
        <f>ClosePriceData!E398/ClosePriceData!E$2*100</f>
        <v>95.44808250140261</v>
      </c>
    </row>
    <row r="407" spans="1:5" x14ac:dyDescent="0.25">
      <c r="A407" t="str">
        <f>ClosePriceData!A399</f>
        <v>2020-10-22</v>
      </c>
      <c r="B407" s="6">
        <f>ClosePriceData!B399/ClosePriceData!B$2*100</f>
        <v>137.36559139784944</v>
      </c>
      <c r="C407" s="6">
        <f>ClosePriceData!C399/ClosePriceData!C$2*100</f>
        <v>148.40749223933943</v>
      </c>
      <c r="D407" s="6">
        <f>ClosePriceData!D399/ClosePriceData!D$2*100</f>
        <v>109.4891008174387</v>
      </c>
      <c r="E407" s="6">
        <f>ClosePriceData!E399/ClosePriceData!E$2*100</f>
        <v>95.671476506361813</v>
      </c>
    </row>
    <row r="408" spans="1:5" x14ac:dyDescent="0.25">
      <c r="A408" t="str">
        <f>ClosePriceData!A400</f>
        <v>2020-10-26</v>
      </c>
      <c r="B408" s="6">
        <f>ClosePriceData!B400/ClosePriceData!B$2*100</f>
        <v>135.14536041417762</v>
      </c>
      <c r="C408" s="6">
        <f>ClosePriceData!C400/ClosePriceData!C$2*100</f>
        <v>148.53239275346408</v>
      </c>
      <c r="D408" s="6">
        <f>ClosePriceData!D400/ClosePriceData!D$2*100</f>
        <v>109.58446866485015</v>
      </c>
      <c r="E408" s="6">
        <f>ClosePriceData!E400/ClosePriceData!E$2*100</f>
        <v>95.45446613017215</v>
      </c>
    </row>
    <row r="409" spans="1:5" x14ac:dyDescent="0.25">
      <c r="A409" t="str">
        <f>ClosePriceData!A401</f>
        <v>2020-10-27</v>
      </c>
      <c r="B409" s="6">
        <f>ClosePriceData!B401/ClosePriceData!B$2*100</f>
        <v>134.72720031859816</v>
      </c>
      <c r="C409" s="6">
        <f>ClosePriceData!C401/ClosePriceData!C$2*100</f>
        <v>149.00859085309327</v>
      </c>
      <c r="D409" s="6">
        <f>ClosePriceData!D401/ClosePriceData!D$2*100</f>
        <v>109.65258855585832</v>
      </c>
      <c r="E409" s="6">
        <f>ClosePriceData!E401/ClosePriceData!E$2*100</f>
        <v>95.59032505830362</v>
      </c>
    </row>
    <row r="410" spans="1:5" x14ac:dyDescent="0.25">
      <c r="A410" t="str">
        <f>ClosePriceData!A402</f>
        <v>2020-10-28</v>
      </c>
      <c r="B410" s="6">
        <f>ClosePriceData!B402/ClosePriceData!B$2*100</f>
        <v>129.96814018319392</v>
      </c>
      <c r="C410" s="6">
        <f>ClosePriceData!C402/ClosePriceData!C$2*100</f>
        <v>146.46369642247268</v>
      </c>
      <c r="D410" s="6">
        <f>ClosePriceData!D402/ClosePriceData!D$2*100</f>
        <v>109.65940054495913</v>
      </c>
      <c r="E410" s="6">
        <f>ClosePriceData!E402/ClosePriceData!E$2*100</f>
        <v>95.328626249303966</v>
      </c>
    </row>
    <row r="411" spans="1:5" x14ac:dyDescent="0.25">
      <c r="A411" t="str">
        <f>ClosePriceData!A403</f>
        <v>2020-10-29</v>
      </c>
      <c r="B411" s="6">
        <f>ClosePriceData!B403/ClosePriceData!B$2*100</f>
        <v>131.51135005973714</v>
      </c>
      <c r="C411" s="6">
        <f>ClosePriceData!C403/ClosePriceData!C$2*100</f>
        <v>145.63621979593583</v>
      </c>
      <c r="D411" s="6">
        <f>ClosePriceData!D403/ClosePriceData!D$2*100</f>
        <v>109.55722070844686</v>
      </c>
      <c r="E411" s="6">
        <f>ClosePriceData!E403/ClosePriceData!E$2*100</f>
        <v>95.118904945991872</v>
      </c>
    </row>
    <row r="412" spans="1:5" x14ac:dyDescent="0.25">
      <c r="A412" t="str">
        <f>ClosePriceData!A404</f>
        <v>2020-10-30</v>
      </c>
      <c r="B412" s="6">
        <f>ClosePriceData!B404/ClosePriceData!B$2*100</f>
        <v>130.0179211469534</v>
      </c>
      <c r="C412" s="6">
        <f>ClosePriceData!C404/ClosePriceData!C$2*100</f>
        <v>146.55737895503998</v>
      </c>
      <c r="D412" s="6">
        <f>ClosePriceData!D404/ClosePriceData!D$2*100</f>
        <v>109.51634877384195</v>
      </c>
      <c r="E412" s="6">
        <f>ClosePriceData!E404/ClosePriceData!E$2*100</f>
        <v>95.336841246326358</v>
      </c>
    </row>
    <row r="413" spans="1:5" x14ac:dyDescent="0.25">
      <c r="A413" t="str">
        <f>ClosePriceData!A405</f>
        <v>2020-11-02</v>
      </c>
      <c r="B413" s="6">
        <f>ClosePriceData!B405/ClosePriceData!B$2*100</f>
        <v>131.44165671047392</v>
      </c>
      <c r="C413" s="6">
        <f>ClosePriceData!C405/ClosePriceData!C$2*100</f>
        <v>147.57221111741313</v>
      </c>
      <c r="D413" s="6">
        <f>ClosePriceData!D405/ClosePriceData!D$2*100</f>
        <v>109.51634877384195</v>
      </c>
      <c r="E413" s="6">
        <f>ClosePriceData!E405/ClosePriceData!E$2*100</f>
        <v>95.360547359591692</v>
      </c>
    </row>
    <row r="414" spans="1:5" x14ac:dyDescent="0.25">
      <c r="A414" t="str">
        <f>ClosePriceData!A406</f>
        <v>2020-11-03</v>
      </c>
      <c r="B414" s="6">
        <f>ClosePriceData!B406/ClosePriceData!B$2*100</f>
        <v>133.87096774193549</v>
      </c>
      <c r="C414" s="6">
        <f>ClosePriceData!C406/ClosePriceData!C$2*100</f>
        <v>148.98516783762685</v>
      </c>
      <c r="D414" s="6">
        <f>ClosePriceData!D406/ClosePriceData!D$2*100</f>
        <v>109.46185286103542</v>
      </c>
      <c r="E414" s="6">
        <f>ClosePriceData!E406/ClosePriceData!E$2*100</f>
        <v>95.492757900494368</v>
      </c>
    </row>
    <row r="415" spans="1:5" x14ac:dyDescent="0.25">
      <c r="A415" t="str">
        <f>ClosePriceData!A407</f>
        <v>2020-11-04</v>
      </c>
      <c r="B415" s="6">
        <f>ClosePriceData!B407/ClosePriceData!B$2*100</f>
        <v>136.79808841099162</v>
      </c>
      <c r="C415" s="6">
        <f>ClosePriceData!C407/ClosePriceData!C$2*100</f>
        <v>147.90007615815284</v>
      </c>
      <c r="D415" s="6">
        <f>ClosePriceData!D407/ClosePriceData!D$2*100</f>
        <v>109.74114441416893</v>
      </c>
      <c r="E415" s="6">
        <f>ClosePriceData!E407/ClosePriceData!E$2*100</f>
        <v>95.329535862883702</v>
      </c>
    </row>
    <row r="416" spans="1:5" x14ac:dyDescent="0.25">
      <c r="A416" t="str">
        <f>ClosePriceData!A408</f>
        <v>2020-11-05</v>
      </c>
      <c r="B416" s="6">
        <f>ClosePriceData!B408/ClosePriceData!B$2*100</f>
        <v>139.5758661887694</v>
      </c>
      <c r="C416" s="6">
        <f>ClosePriceData!C408/ClosePriceData!C$2*100</f>
        <v>151.85792730898712</v>
      </c>
      <c r="D416" s="6">
        <f>ClosePriceData!D408/ClosePriceData!D$2*100</f>
        <v>109.67983651226159</v>
      </c>
      <c r="E416" s="6">
        <f>ClosePriceData!E408/ClosePriceData!E$2*100</f>
        <v>95.231064334201818</v>
      </c>
    </row>
    <row r="417" spans="1:5" x14ac:dyDescent="0.25">
      <c r="A417" t="str">
        <f>ClosePriceData!A409</f>
        <v>2020-11-06</v>
      </c>
      <c r="B417" s="6">
        <f>ClosePriceData!B409/ClosePriceData!B$2*100</f>
        <v>139.41656710473916</v>
      </c>
      <c r="C417" s="6">
        <f>ClosePriceData!C409/ClosePriceData!C$2*100</f>
        <v>152.24824737143834</v>
      </c>
      <c r="D417" s="6">
        <f>ClosePriceData!D409/ClosePriceData!D$2*100</f>
        <v>109.56403269754769</v>
      </c>
      <c r="E417" s="6">
        <f>ClosePriceData!E409/ClosePriceData!E$2*100</f>
        <v>94.469666356747837</v>
      </c>
    </row>
    <row r="418" spans="1:5" x14ac:dyDescent="0.25">
      <c r="A418" t="str">
        <f>ClosePriceData!A410</f>
        <v>2020-11-09</v>
      </c>
      <c r="B418" s="6">
        <f>ClosePriceData!B410/ClosePriceData!B$2*100</f>
        <v>141.13898845081641</v>
      </c>
      <c r="C418" s="6">
        <f>ClosePriceData!C410/ClosePriceData!C$2*100</f>
        <v>144.66822413519711</v>
      </c>
      <c r="D418" s="6">
        <f>ClosePriceData!D410/ClosePriceData!D$2*100</f>
        <v>109.23024523160763</v>
      </c>
      <c r="E418" s="6">
        <f>ClosePriceData!E410/ClosePriceData!E$2*100</f>
        <v>94.150523096392149</v>
      </c>
    </row>
    <row r="419" spans="1:5" x14ac:dyDescent="0.25">
      <c r="A419" t="str">
        <f>ClosePriceData!A411</f>
        <v>2020-11-10</v>
      </c>
      <c r="B419" s="6">
        <f>ClosePriceData!B411/ClosePriceData!B$2*100</f>
        <v>141.01951413779369</v>
      </c>
      <c r="C419" s="6">
        <f>ClosePriceData!C411/ClosePriceData!C$2*100</f>
        <v>146.40125093005949</v>
      </c>
      <c r="D419" s="6">
        <f>ClosePriceData!D411/ClosePriceData!D$2*100</f>
        <v>109.1757493188011</v>
      </c>
      <c r="E419" s="6">
        <f>ClosePriceData!E411/ClosePriceData!E$2*100</f>
        <v>95.86844413772657</v>
      </c>
    </row>
    <row r="420" spans="1:5" x14ac:dyDescent="0.25">
      <c r="A420" t="str">
        <f>ClosePriceData!A412</f>
        <v>2020-11-11</v>
      </c>
      <c r="B420" s="6">
        <f>ClosePriceData!B412/ClosePriceData!B$2*100</f>
        <v>142.09478295499801</v>
      </c>
      <c r="C420" s="6">
        <f>ClosePriceData!C412/ClosePriceData!C$2*100</f>
        <v>145.25370422887394</v>
      </c>
      <c r="D420" s="6">
        <f>ClosePriceData!D412/ClosePriceData!D$2*100</f>
        <v>109.20980926430516</v>
      </c>
      <c r="E420" s="6">
        <f>ClosePriceData!E412/ClosePriceData!E$2*100</f>
        <v>95.980600837988746</v>
      </c>
    </row>
    <row r="421" spans="1:5" x14ac:dyDescent="0.25">
      <c r="A421" t="str">
        <f>ClosePriceData!A413</f>
        <v>2020-11-12</v>
      </c>
      <c r="B421" s="6">
        <f>ClosePriceData!B413/ClosePriceData!B$2*100</f>
        <v>140.68100358422939</v>
      </c>
      <c r="C421" s="6">
        <f>ClosePriceData!C413/ClosePriceData!C$2*100</f>
        <v>146.18266788336751</v>
      </c>
      <c r="D421" s="6">
        <f>ClosePriceData!D413/ClosePriceData!D$2*100</f>
        <v>109.42779291553133</v>
      </c>
      <c r="E421" s="6">
        <f>ClosePriceData!E413/ClosePriceData!E$2*100</f>
        <v>96.121935382148621</v>
      </c>
    </row>
    <row r="422" spans="1:5" x14ac:dyDescent="0.25">
      <c r="A422" t="str">
        <f>ClosePriceData!A414</f>
        <v>2020-11-13</v>
      </c>
      <c r="B422" s="6">
        <f>ClosePriceData!B414/ClosePriceData!B$2*100</f>
        <v>142.65232974910393</v>
      </c>
      <c r="C422" s="6">
        <f>ClosePriceData!C414/ClosePriceData!C$2*100</f>
        <v>147.20530454112998</v>
      </c>
      <c r="D422" s="6">
        <f>ClosePriceData!D414/ClosePriceData!D$2*100</f>
        <v>109.40735694822888</v>
      </c>
      <c r="E422" s="6">
        <f>ClosePriceData!E414/ClosePriceData!E$2*100</f>
        <v>95.825583039837625</v>
      </c>
    </row>
    <row r="423" spans="1:5" x14ac:dyDescent="0.25">
      <c r="A423" t="str">
        <f>ClosePriceData!A415</f>
        <v>2020-11-16</v>
      </c>
      <c r="B423" s="6">
        <f>ClosePriceData!B415/ClosePriceData!B$2*100</f>
        <v>144.28514536041416</v>
      </c>
      <c r="C423" s="6">
        <f>ClosePriceData!C415/ClosePriceData!C$2*100</f>
        <v>147.33021458455309</v>
      </c>
      <c r="D423" s="6">
        <f>ClosePriceData!D415/ClosePriceData!D$2*100</f>
        <v>109.38692098092643</v>
      </c>
      <c r="E423" s="6">
        <f>ClosePriceData!E415/ClosePriceData!E$2*100</f>
        <v>95.44808250140261</v>
      </c>
    </row>
    <row r="424" spans="1:5" x14ac:dyDescent="0.25">
      <c r="A424" t="str">
        <f>ClosePriceData!A416</f>
        <v>2020-11-17</v>
      </c>
      <c r="B424" s="6">
        <f>ClosePriceData!B416/ClosePriceData!B$2*100</f>
        <v>143.63799283154123</v>
      </c>
      <c r="C424" s="6">
        <f>ClosePriceData!C416/ClosePriceData!C$2*100</f>
        <v>147.11163153786103</v>
      </c>
      <c r="D424" s="6">
        <f>ClosePriceData!D416/ClosePriceData!D$2*100</f>
        <v>109.46866485013625</v>
      </c>
      <c r="E424" s="6">
        <f>ClosePriceData!E416/ClosePriceData!E$2*100</f>
        <v>95.324978687591837</v>
      </c>
    </row>
    <row r="425" spans="1:5" x14ac:dyDescent="0.25">
      <c r="A425" t="str">
        <f>ClosePriceData!A417</f>
        <v>2020-11-18</v>
      </c>
      <c r="B425" s="6">
        <f>ClosePriceData!B417/ClosePriceData!B$2*100</f>
        <v>141.97530864197532</v>
      </c>
      <c r="C425" s="6">
        <f>ClosePriceData!C417/ClosePriceData!C$2*100</f>
        <v>146.25292740046837</v>
      </c>
      <c r="D425" s="6">
        <f>ClosePriceData!D417/ClosePriceData!D$2*100</f>
        <v>109.42098092643052</v>
      </c>
      <c r="E425" s="6">
        <f>ClosePriceData!E417/ClosePriceData!E$2*100</f>
        <v>94.996721972525506</v>
      </c>
    </row>
    <row r="426" spans="1:5" x14ac:dyDescent="0.25">
      <c r="A426" t="str">
        <f>ClosePriceData!A418</f>
        <v>2020-11-19</v>
      </c>
      <c r="B426" s="6">
        <f>ClosePriceData!B418/ClosePriceData!B$2*100</f>
        <v>142.57268020708881</v>
      </c>
      <c r="C426" s="6">
        <f>ClosePriceData!C418/ClosePriceData!C$2*100</f>
        <v>145.28493173972973</v>
      </c>
      <c r="D426" s="6">
        <f>ClosePriceData!D418/ClosePriceData!D$2*100</f>
        <v>109.47547683923706</v>
      </c>
      <c r="E426" s="6">
        <f>ClosePriceData!E418/ClosePriceData!E$2*100</f>
        <v>94.735013872796031</v>
      </c>
    </row>
    <row r="427" spans="1:5" x14ac:dyDescent="0.25">
      <c r="A427" t="str">
        <f>ClosePriceData!A419</f>
        <v>2020-11-20</v>
      </c>
      <c r="B427" s="6">
        <f>ClosePriceData!B419/ClosePriceData!B$2*100</f>
        <v>141.54719235364396</v>
      </c>
      <c r="C427" s="6">
        <f>ClosePriceData!C419/ClosePriceData!C$2*100</f>
        <v>146.18266788336751</v>
      </c>
      <c r="D427" s="6">
        <f>ClosePriceData!D419/ClosePriceData!D$2*100</f>
        <v>109.51634877384195</v>
      </c>
      <c r="E427" s="6">
        <f>ClosePriceData!E419/ClosePriceData!E$2*100</f>
        <v>94.672100514386074</v>
      </c>
    </row>
    <row r="428" spans="1:5" x14ac:dyDescent="0.25">
      <c r="A428" t="str">
        <f>ClosePriceData!A420</f>
        <v>2020-11-23</v>
      </c>
      <c r="B428" s="6">
        <f>ClosePriceData!B420/ClosePriceData!B$2*100</f>
        <v>142.41338112305854</v>
      </c>
      <c r="C428" s="6">
        <f>ClosePriceData!C420/ClosePriceData!C$2*100</f>
        <v>143.46604596628612</v>
      </c>
      <c r="D428" s="6">
        <f>ClosePriceData!D420/ClosePriceData!D$2*100</f>
        <v>109.47547683923706</v>
      </c>
      <c r="E428" s="6">
        <f>ClosePriceData!E420/ClosePriceData!E$2*100</f>
        <v>94.664805117455515</v>
      </c>
    </row>
    <row r="429" spans="1:5" x14ac:dyDescent="0.25">
      <c r="A429" t="str">
        <f>ClosePriceData!A421</f>
        <v>2020-11-24</v>
      </c>
      <c r="B429" s="6">
        <f>ClosePriceData!B421/ClosePriceData!B$2*100</f>
        <v>144.67343687773794</v>
      </c>
      <c r="C429" s="6">
        <f>ClosePriceData!C421/ClosePriceData!C$2*100</f>
        <v>140.88993355410813</v>
      </c>
      <c r="D429" s="6">
        <f>ClosePriceData!D421/ClosePriceData!D$2*100</f>
        <v>109.47547683923706</v>
      </c>
      <c r="E429" s="6">
        <f>ClosePriceData!E421/ClosePriceData!E$2*100</f>
        <v>95.310391231651153</v>
      </c>
    </row>
    <row r="430" spans="1:5" x14ac:dyDescent="0.25">
      <c r="A430" t="str">
        <f>ClosePriceData!A422</f>
        <v>2020-11-25</v>
      </c>
      <c r="B430" s="6">
        <f>ClosePriceData!B422/ClosePriceData!B$2*100</f>
        <v>144.45440063719636</v>
      </c>
      <c r="C430" s="6">
        <f>ClosePriceData!C422/ClosePriceData!C$2*100</f>
        <v>140.96018354191062</v>
      </c>
      <c r="D430" s="6">
        <f>ClosePriceData!D422/ClosePriceData!D$2*100</f>
        <v>109.4891008174387</v>
      </c>
      <c r="E430" s="6">
        <f>ClosePriceData!E422/ClosePriceData!E$2*100</f>
        <v>95.29945356925208</v>
      </c>
    </row>
    <row r="431" spans="1:5" x14ac:dyDescent="0.25">
      <c r="A431" t="str">
        <f>ClosePriceData!A423</f>
        <v>2020-11-30</v>
      </c>
      <c r="B431" s="6">
        <f>ClosePriceData!B423/ClosePriceData!B$2*100</f>
        <v>144.29510155316606</v>
      </c>
      <c r="C431" s="6">
        <f>ClosePriceData!C423/ClosePriceData!C$2*100</f>
        <v>138.61826316720337</v>
      </c>
      <c r="D431" s="6">
        <f>ClosePriceData!D423/ClosePriceData!D$2*100</f>
        <v>109.59809264305179</v>
      </c>
      <c r="E431" s="6">
        <f>ClosePriceData!E423/ClosePriceData!E$2*100</f>
        <v>94.90644278034766</v>
      </c>
    </row>
    <row r="432" spans="1:5" x14ac:dyDescent="0.25">
      <c r="A432" t="str">
        <f>ClosePriceData!A424</f>
        <v>2020-12-01</v>
      </c>
      <c r="B432" s="6">
        <f>ClosePriceData!B424/ClosePriceData!B$2*100</f>
        <v>145.77857427319793</v>
      </c>
      <c r="C432" s="6">
        <f>ClosePriceData!C424/ClosePriceData!C$2*100</f>
        <v>141.61592315268837</v>
      </c>
      <c r="D432" s="6">
        <f>ClosePriceData!D424/ClosePriceData!D$2*100</f>
        <v>109.33242506811989</v>
      </c>
      <c r="E432" s="6">
        <f>ClosePriceData!E424/ClosePriceData!E$2*100</f>
        <v>95.104315821037787</v>
      </c>
    </row>
    <row r="433" spans="1:5" x14ac:dyDescent="0.25">
      <c r="A433" t="str">
        <f>ClosePriceData!A425</f>
        <v>2020-12-02</v>
      </c>
      <c r="B433" s="6">
        <f>ClosePriceData!B425/ClosePriceData!B$2*100</f>
        <v>146.04739147749902</v>
      </c>
      <c r="C433" s="6">
        <f>ClosePriceData!C425/ClosePriceData!C$2*100</f>
        <v>142.52146379171546</v>
      </c>
      <c r="D433" s="6">
        <f>ClosePriceData!D425/ClosePriceData!D$2*100</f>
        <v>109.3732970027248</v>
      </c>
      <c r="E433" s="6">
        <f>ClosePriceData!E425/ClosePriceData!E$2*100</f>
        <v>95.1134346546134</v>
      </c>
    </row>
    <row r="434" spans="1:5" x14ac:dyDescent="0.25">
      <c r="A434" t="str">
        <f>ClosePriceData!A426</f>
        <v>2020-12-03</v>
      </c>
      <c r="B434" s="6">
        <f>ClosePriceData!B426/ClosePriceData!B$2*100</f>
        <v>145.9378733572282</v>
      </c>
      <c r="C434" s="6">
        <f>ClosePriceData!C426/ClosePriceData!C$2*100</f>
        <v>143.38798195379587</v>
      </c>
      <c r="D434" s="6">
        <f>ClosePriceData!D426/ClosePriceData!D$2*100</f>
        <v>109.44822888283379</v>
      </c>
      <c r="E434" s="6">
        <f>ClosePriceData!E426/ClosePriceData!E$2*100</f>
        <v>95.249296806270323</v>
      </c>
    </row>
    <row r="435" spans="1:5" x14ac:dyDescent="0.25">
      <c r="A435" t="str">
        <f>ClosePriceData!A427</f>
        <v>2020-12-04</v>
      </c>
      <c r="B435" s="6">
        <f>ClosePriceData!B427/ClosePriceData!B$2*100</f>
        <v>147.27200318598167</v>
      </c>
      <c r="C435" s="6">
        <f>ClosePriceData!C427/ClosePriceData!C$2*100</f>
        <v>143.31772243669494</v>
      </c>
      <c r="D435" s="6">
        <f>ClosePriceData!D427/ClosePriceData!D$2*100</f>
        <v>109.40054495912806</v>
      </c>
      <c r="E435" s="6">
        <f>ClosePriceData!E427/ClosePriceData!E$2*100</f>
        <v>94.670278848219738</v>
      </c>
    </row>
    <row r="436" spans="1:5" x14ac:dyDescent="0.25">
      <c r="A436" t="str">
        <f>ClosePriceData!A428</f>
        <v>2020-12-07</v>
      </c>
      <c r="B436" s="6">
        <f>ClosePriceData!B428/ClosePriceData!B$2*100</f>
        <v>146.98327359617682</v>
      </c>
      <c r="C436" s="6">
        <f>ClosePriceData!C428/ClosePriceData!C$2*100</f>
        <v>145.33958226605191</v>
      </c>
      <c r="D436" s="6">
        <f>ClosePriceData!D428/ClosePriceData!D$2*100</f>
        <v>109.51634877384195</v>
      </c>
      <c r="E436" s="6">
        <f>ClosePriceData!E428/ClosePriceData!E$2*100</f>
        <v>95.012218551664461</v>
      </c>
    </row>
    <row r="437" spans="1:5" x14ac:dyDescent="0.25">
      <c r="A437" t="str">
        <f>ClosePriceData!A429</f>
        <v>2020-12-08</v>
      </c>
      <c r="B437" s="6">
        <f>ClosePriceData!B429/ClosePriceData!B$2*100</f>
        <v>147.43130227001194</v>
      </c>
      <c r="C437" s="6">
        <f>ClosePriceData!C429/ClosePriceData!C$2*100</f>
        <v>146.04215837846408</v>
      </c>
      <c r="D437" s="6">
        <f>ClosePriceData!D429/ClosePriceData!D$2*100</f>
        <v>109.51634877384195</v>
      </c>
      <c r="E437" s="6">
        <f>ClosePriceData!E429/ClosePriceData!E$2*100</f>
        <v>94.829853130942411</v>
      </c>
    </row>
    <row r="438" spans="1:5" x14ac:dyDescent="0.25">
      <c r="A438" t="str">
        <f>ClosePriceData!A430</f>
        <v>2020-12-09</v>
      </c>
      <c r="B438" s="6">
        <f>ClosePriceData!B430/ClosePriceData!B$2*100</f>
        <v>146.25647152528873</v>
      </c>
      <c r="C438" s="6">
        <f>ClosePriceData!C430/ClosePriceData!C$2*100</f>
        <v>143.21623540873833</v>
      </c>
      <c r="D438" s="6">
        <f>ClosePriceData!D430/ClosePriceData!D$2*100</f>
        <v>109.44822888283379</v>
      </c>
      <c r="E438" s="6">
        <f>ClosePriceData!E430/ClosePriceData!E$2*100</f>
        <v>94.954774758278887</v>
      </c>
    </row>
    <row r="439" spans="1:5" x14ac:dyDescent="0.25">
      <c r="A439" t="str">
        <f>ClosePriceData!A431</f>
        <v>2020-12-10</v>
      </c>
      <c r="B439" s="6">
        <f>ClosePriceData!B431/ClosePriceData!B$2*100</f>
        <v>146.09717244125846</v>
      </c>
      <c r="C439" s="6">
        <f>ClosePriceData!C431/ClosePriceData!C$2*100</f>
        <v>143.13817139624808</v>
      </c>
      <c r="D439" s="6">
        <f>ClosePriceData!D431/ClosePriceData!D$2*100</f>
        <v>109.56403269754769</v>
      </c>
      <c r="E439" s="6">
        <f>ClosePriceData!E431/ClosePriceData!E$2*100</f>
        <v>95.079702778575168</v>
      </c>
    </row>
    <row r="440" spans="1:5" x14ac:dyDescent="0.25">
      <c r="A440" t="str">
        <f>ClosePriceData!A432</f>
        <v>2020-12-11</v>
      </c>
      <c r="B440" s="6">
        <f>ClosePriceData!B432/ClosePriceData!B$2*100</f>
        <v>145.80844285145361</v>
      </c>
      <c r="C440" s="6">
        <f>ClosePriceData!C432/ClosePriceData!C$2*100</f>
        <v>143.62217399126661</v>
      </c>
      <c r="D440" s="6">
        <f>ClosePriceData!D432/ClosePriceData!D$2*100</f>
        <v>109.67302452316076</v>
      </c>
      <c r="E440" s="6">
        <f>ClosePriceData!E432/ClosePriceData!E$2*100</f>
        <v>94.997634480464768</v>
      </c>
    </row>
    <row r="441" spans="1:5" x14ac:dyDescent="0.25">
      <c r="A441" t="str">
        <f>ClosePriceData!A433</f>
        <v>2020-12-14</v>
      </c>
      <c r="B441" s="6">
        <f>ClosePriceData!B433/ClosePriceData!B$2*100</f>
        <v>145.22102747909202</v>
      </c>
      <c r="C441" s="6">
        <f>ClosePriceData!C433/ClosePriceData!C$2*100</f>
        <v>142.7556558291862</v>
      </c>
      <c r="D441" s="6">
        <f>ClosePriceData!D433/ClosePriceData!D$2*100</f>
        <v>109.67302452316076</v>
      </c>
      <c r="E441" s="6">
        <f>ClosePriceData!E433/ClosePriceData!E$2*100</f>
        <v>94.776051497991389</v>
      </c>
    </row>
    <row r="442" spans="1:5" x14ac:dyDescent="0.25">
      <c r="A442" t="str">
        <f>ClosePriceData!A434</f>
        <v>2020-12-15</v>
      </c>
      <c r="B442" s="6">
        <f>ClosePriceData!B434/ClosePriceData!B$2*100</f>
        <v>147.13261648745518</v>
      </c>
      <c r="C442" s="6">
        <f>ClosePriceData!C434/ClosePriceData!C$2*100</f>
        <v>144.59797414739461</v>
      </c>
      <c r="D442" s="6">
        <f>ClosePriceData!D434/ClosePriceData!D$2*100</f>
        <v>109.61171662125339</v>
      </c>
      <c r="E442" s="6">
        <f>ClosePriceData!E434/ClosePriceData!E$2*100</f>
        <v>94.840793502325965</v>
      </c>
    </row>
    <row r="443" spans="1:5" x14ac:dyDescent="0.25">
      <c r="A443" t="str">
        <f>ClosePriceData!A435</f>
        <v>2020-12-16</v>
      </c>
      <c r="B443" s="6">
        <f>ClosePriceData!B435/ClosePriceData!B$2*100</f>
        <v>147.38152130625249</v>
      </c>
      <c r="C443" s="6">
        <f>ClosePriceData!C435/ClosePriceData!C$2*100</f>
        <v>144.89461167727853</v>
      </c>
      <c r="D443" s="6">
        <f>ClosePriceData!D435/ClosePriceData!D$2*100</f>
        <v>109.63896457765668</v>
      </c>
      <c r="E443" s="6">
        <f>ClosePriceData!E435/ClosePriceData!E$2*100</f>
        <v>94.49794096132355</v>
      </c>
    </row>
    <row r="444" spans="1:5" x14ac:dyDescent="0.25">
      <c r="A444" t="str">
        <f>ClosePriceData!A436</f>
        <v>2020-12-17</v>
      </c>
      <c r="B444" s="6">
        <f>ClosePriceData!B436/ClosePriceData!B$2*100</f>
        <v>148.1979291119076</v>
      </c>
      <c r="C444" s="6">
        <f>ClosePriceData!C436/ClosePriceData!C$2*100</f>
        <v>147.32240055986534</v>
      </c>
      <c r="D444" s="6">
        <f>ClosePriceData!D436/ClosePriceData!D$2*100</f>
        <v>109.60490463215258</v>
      </c>
      <c r="E444" s="6">
        <f>ClosePriceData!E436/ClosePriceData!E$2*100</f>
        <v>94.352954237250259</v>
      </c>
    </row>
    <row r="445" spans="1:5" x14ac:dyDescent="0.25">
      <c r="A445" t="str">
        <f>ClosePriceData!A437</f>
        <v>2020-12-18</v>
      </c>
      <c r="B445" s="6">
        <f>ClosePriceData!B437/ClosePriceData!B$2*100</f>
        <v>148.39705296694544</v>
      </c>
      <c r="C445" s="6">
        <f>ClosePriceData!C437/ClosePriceData!C$2*100</f>
        <v>147.20530454112998</v>
      </c>
      <c r="D445" s="6">
        <f>ClosePriceData!D437/ClosePriceData!D$2*100</f>
        <v>109.59809264305179</v>
      </c>
      <c r="E445" s="6">
        <f>ClosePriceData!E437/ClosePriceData!E$2*100</f>
        <v>94.039276230552986</v>
      </c>
    </row>
    <row r="446" spans="1:5" x14ac:dyDescent="0.25">
      <c r="A446" t="str">
        <f>ClosePriceData!A438</f>
        <v>2020-12-21</v>
      </c>
      <c r="B446" s="6">
        <f>ClosePriceData!B438/ClosePriceData!B$2*100</f>
        <v>146.78414974113898</v>
      </c>
      <c r="C446" s="6">
        <f>ClosePriceData!C438/ClosePriceData!C$2*100</f>
        <v>146.69788845994341</v>
      </c>
      <c r="D446" s="6">
        <f>ClosePriceData!D438/ClosePriceData!D$2*100</f>
        <v>109.58446866485015</v>
      </c>
      <c r="E446" s="6">
        <f>ClosePriceData!E438/ClosePriceData!E$2*100</f>
        <v>94.336544836509731</v>
      </c>
    </row>
    <row r="447" spans="1:5" x14ac:dyDescent="0.25">
      <c r="A447" t="str">
        <f>ClosePriceData!A439</f>
        <v>2020-12-22</v>
      </c>
      <c r="B447" s="6">
        <f>ClosePriceData!B439/ClosePriceData!B$2*100</f>
        <v>146.44563918757467</v>
      </c>
      <c r="C447" s="6">
        <f>ClosePriceData!C439/ClosePriceData!C$2*100</f>
        <v>145.71428380842605</v>
      </c>
      <c r="D447" s="6">
        <f>ClosePriceData!D439/ClosePriceData!D$2*100</f>
        <v>109.65940054495913</v>
      </c>
      <c r="E447" s="6">
        <f>ClosePriceData!E439/ClosePriceData!E$2*100</f>
        <v>94.229854923496546</v>
      </c>
    </row>
    <row r="448" spans="1:5" x14ac:dyDescent="0.25">
      <c r="A448" t="str">
        <f>ClosePriceData!A440</f>
        <v>2020-12-23</v>
      </c>
      <c r="B448" s="6">
        <f>ClosePriceData!B440/ClosePriceData!B$2*100</f>
        <v>146.61489446435684</v>
      </c>
      <c r="C448" s="6">
        <f>ClosePriceData!C440/ClosePriceData!C$2*100</f>
        <v>146.34660040373731</v>
      </c>
      <c r="D448" s="6">
        <f>ClosePriceData!D440/ClosePriceData!D$2*100</f>
        <v>109.63215258855585</v>
      </c>
      <c r="E448" s="6">
        <f>ClosePriceData!E440/ClosePriceData!E$2*100</f>
        <v>94.40674980240405</v>
      </c>
    </row>
    <row r="449" spans="1:5" x14ac:dyDescent="0.25">
      <c r="A449" t="str">
        <f>ClosePriceData!A441</f>
        <v>2020-12-28</v>
      </c>
      <c r="B449" s="6">
        <f>ClosePriceData!B441/ClosePriceData!B$2*100</f>
        <v>148.44683393070491</v>
      </c>
      <c r="C449" s="6">
        <f>ClosePriceData!C441/ClosePriceData!C$2*100</f>
        <v>146.54176043496292</v>
      </c>
      <c r="D449" s="6">
        <f>ClosePriceData!D441/ClosePriceData!D$2*100</f>
        <v>109.67302452316076</v>
      </c>
      <c r="E449" s="6">
        <f>ClosePriceData!E441/ClosePriceData!E$2*100</f>
        <v>94.405839507835836</v>
      </c>
    </row>
    <row r="450" spans="1:5" x14ac:dyDescent="0.25">
      <c r="A450" t="str">
        <f>ClosePriceData!A442</f>
        <v>2020-12-29</v>
      </c>
      <c r="B450" s="6">
        <f>ClosePriceData!B442/ClosePriceData!B$2*100</f>
        <v>148.14814814814815</v>
      </c>
      <c r="C450" s="6">
        <f>ClosePriceData!C442/ClosePriceData!C$2*100</f>
        <v>146.73692046618851</v>
      </c>
      <c r="D450" s="6">
        <f>ClosePriceData!D442/ClosePriceData!D$2*100</f>
        <v>109.67983651226159</v>
      </c>
      <c r="E450" s="6">
        <f>ClosePriceData!E442/ClosePriceData!E$2*100</f>
        <v>94.548094536506397</v>
      </c>
    </row>
    <row r="451" spans="1:5" x14ac:dyDescent="0.25">
      <c r="A451" t="str">
        <f>ClosePriceData!A443</f>
        <v>2020-12-30</v>
      </c>
      <c r="B451" s="6">
        <f>ClosePriceData!B443/ClosePriceData!B$2*100</f>
        <v>148.31740342493032</v>
      </c>
      <c r="C451" s="6">
        <f>ClosePriceData!C443/ClosePriceData!C$2*100</f>
        <v>147.61904761904762</v>
      </c>
      <c r="D451" s="6">
        <f>ClosePriceData!D443/ClosePriceData!D$2*100</f>
        <v>109.70027247956405</v>
      </c>
      <c r="E451" s="6">
        <f>ClosePriceData!E443/ClosePriceData!E$2*100</f>
        <v>94.429549302993223</v>
      </c>
    </row>
    <row r="452" spans="1:5" x14ac:dyDescent="0.25">
      <c r="A452" t="str">
        <f>ClosePriceData!A444</f>
        <v>2020-12-31</v>
      </c>
      <c r="B452" s="6">
        <f>ClosePriceData!B444/ClosePriceData!B$2*100</f>
        <v>149.29311031461569</v>
      </c>
      <c r="C452" s="6">
        <f>ClosePriceData!C444/ClosePriceData!C$2*100</f>
        <v>147.78298013941748</v>
      </c>
      <c r="D452" s="6">
        <f>ClosePriceData!D444/ClosePriceData!D$2*100</f>
        <v>109.74114441416893</v>
      </c>
      <c r="E452" s="6">
        <f>ClosePriceData!E444/ClosePriceData!E$2*100</f>
        <v>94.030163517774795</v>
      </c>
    </row>
    <row r="453" spans="1:5" x14ac:dyDescent="0.25">
      <c r="A453" t="str">
        <f>ClosePriceData!A445</f>
        <v>2021-01-04</v>
      </c>
      <c r="B453" s="6">
        <f>ClosePriceData!B445/ClosePriceData!B$2*100</f>
        <v>147.04301075268816</v>
      </c>
      <c r="C453" s="6">
        <f>ClosePriceData!C445/ClosePriceData!C$2*100</f>
        <v>151.81108127805425</v>
      </c>
      <c r="D453" s="6">
        <f>ClosePriceData!D445/ClosePriceData!D$2*100</f>
        <v>110.04087193460489</v>
      </c>
      <c r="E453" s="6">
        <f>ClosePriceData!E445/ClosePriceData!E$2*100</f>
        <v>94.137759127045754</v>
      </c>
    </row>
    <row r="454" spans="1:5" x14ac:dyDescent="0.25">
      <c r="A454" t="str">
        <f>ClosePriceData!A446</f>
        <v>2021-01-05</v>
      </c>
      <c r="B454" s="6">
        <f>ClosePriceData!B446/ClosePriceData!B$2*100</f>
        <v>148.07845479888491</v>
      </c>
      <c r="C454" s="6">
        <f>ClosePriceData!C446/ClosePriceData!C$2*100</f>
        <v>152.43559337797618</v>
      </c>
      <c r="D454" s="6">
        <f>ClosePriceData!D446/ClosePriceData!D$2*100</f>
        <v>109.93188010899182</v>
      </c>
      <c r="E454" s="6">
        <f>ClosePriceData!E446/ClosePriceData!E$2*100</f>
        <v>94.033812003447551</v>
      </c>
    </row>
    <row r="455" spans="1:5" x14ac:dyDescent="0.25">
      <c r="A455" t="str">
        <f>ClosePriceData!A447</f>
        <v>2021-01-06</v>
      </c>
      <c r="B455" s="6">
        <f>ClosePriceData!B447/ClosePriceData!B$2*100</f>
        <v>148.96455595380326</v>
      </c>
      <c r="C455" s="6">
        <f>ClosePriceData!C447/ClosePriceData!C$2*100</f>
        <v>148.86026732350211</v>
      </c>
      <c r="D455" s="6">
        <f>ClosePriceData!D447/ClosePriceData!D$2*100</f>
        <v>109.67983651226159</v>
      </c>
      <c r="E455" s="6">
        <f>ClosePriceData!E447/ClosePriceData!E$2*100</f>
        <v>93.626217681883688</v>
      </c>
    </row>
    <row r="456" spans="1:5" x14ac:dyDescent="0.25">
      <c r="A456" t="str">
        <f>ClosePriceData!A448</f>
        <v>2021-01-07</v>
      </c>
      <c r="B456" s="6">
        <f>ClosePriceData!B448/ClosePriceData!B$2*100</f>
        <v>151.15491835921944</v>
      </c>
      <c r="C456" s="6">
        <f>ClosePriceData!C448/ClosePriceData!C$2*100</f>
        <v>149.28181489680915</v>
      </c>
      <c r="D456" s="6">
        <f>ClosePriceData!D448/ClosePriceData!D$2*100</f>
        <v>109.61171662125339</v>
      </c>
      <c r="E456" s="6">
        <f>ClosePriceData!E448/ClosePriceData!E$2*100</f>
        <v>93.941720256347736</v>
      </c>
    </row>
    <row r="457" spans="1:5" x14ac:dyDescent="0.25">
      <c r="A457" t="str">
        <f>ClosePriceData!A449</f>
        <v>2021-01-08</v>
      </c>
      <c r="B457" s="6">
        <f>ClosePriceData!B449/ClosePriceData!B$2*100</f>
        <v>152.03106332138589</v>
      </c>
      <c r="C457" s="6">
        <f>ClosePriceData!C449/ClosePriceData!C$2*100</f>
        <v>143.17720340249321</v>
      </c>
      <c r="D457" s="6">
        <f>ClosePriceData!D449/ClosePriceData!D$2*100</f>
        <v>109.50953678474113</v>
      </c>
      <c r="E457" s="6">
        <f>ClosePriceData!E449/ClosePriceData!E$2*100</f>
        <v>94.640190308090709</v>
      </c>
    </row>
    <row r="458" spans="1:5" x14ac:dyDescent="0.25">
      <c r="A458" t="str">
        <f>ClosePriceData!A450</f>
        <v>2021-01-11</v>
      </c>
      <c r="B458" s="6">
        <f>ClosePriceData!B450/ClosePriceData!B$2*100</f>
        <v>151.01553166069294</v>
      </c>
      <c r="C458" s="6">
        <f>ClosePriceData!C450/ClosePriceData!C$2*100</f>
        <v>144.38719559609197</v>
      </c>
      <c r="D458" s="6">
        <f>ClosePriceData!D450/ClosePriceData!D$2*100</f>
        <v>109.44141689373296</v>
      </c>
      <c r="E458" s="6">
        <f>ClosePriceData!E450/ClosePriceData!E$2*100</f>
        <v>94.914658781508919</v>
      </c>
    </row>
    <row r="459" spans="1:5" x14ac:dyDescent="0.25">
      <c r="A459" t="str">
        <f>ClosePriceData!A451</f>
        <v>2021-01-12</v>
      </c>
      <c r="B459" s="6">
        <f>ClosePriceData!B451/ClosePriceData!B$2*100</f>
        <v>151.11509358821186</v>
      </c>
      <c r="C459" s="6">
        <f>ClosePriceData!C451/ClosePriceData!C$2*100</f>
        <v>143.86417052412662</v>
      </c>
      <c r="D459" s="6">
        <f>ClosePriceData!D451/ClosePriceData!D$2*100</f>
        <v>109.41416893732969</v>
      </c>
      <c r="E459" s="6">
        <f>ClosePriceData!E451/ClosePriceData!E$2*100</f>
        <v>94.948393332692632</v>
      </c>
    </row>
    <row r="460" spans="1:5" x14ac:dyDescent="0.25">
      <c r="A460" t="str">
        <f>ClosePriceData!A452</f>
        <v>2021-01-13</v>
      </c>
      <c r="B460" s="6">
        <f>ClosePriceData!B452/ClosePriceData!B$2*100</f>
        <v>151.48347272003187</v>
      </c>
      <c r="C460" s="6">
        <f>ClosePriceData!C452/ClosePriceData!C$2*100</f>
        <v>144.69945164605292</v>
      </c>
      <c r="D460" s="6">
        <f>ClosePriceData!D452/ClosePriceData!D$2*100</f>
        <v>109.52997275204359</v>
      </c>
      <c r="E460" s="6">
        <f>ClosePriceData!E452/ClosePriceData!E$2*100</f>
        <v>94.605540819464935</v>
      </c>
    </row>
    <row r="461" spans="1:5" x14ac:dyDescent="0.25">
      <c r="A461" t="str">
        <f>ClosePriceData!A453</f>
        <v>2021-01-14</v>
      </c>
      <c r="B461" s="6">
        <f>ClosePriceData!B453/ClosePriceData!B$2*100</f>
        <v>150.98566308243727</v>
      </c>
      <c r="C461" s="6">
        <f>ClosePriceData!C453/ClosePriceData!C$2*100</f>
        <v>144.44184612241412</v>
      </c>
      <c r="D461" s="6">
        <f>ClosePriceData!D453/ClosePriceData!D$2*100</f>
        <v>109.49591280653952</v>
      </c>
      <c r="E461" s="6">
        <f>ClosePriceData!E453/ClosePriceData!E$2*100</f>
        <v>94.683041140168385</v>
      </c>
    </row>
    <row r="462" spans="1:5" x14ac:dyDescent="0.25">
      <c r="A462" t="str">
        <f>ClosePriceData!A454</f>
        <v>2021-01-15</v>
      </c>
      <c r="B462" s="6">
        <f>ClosePriceData!B454/ClosePriceData!B$2*100</f>
        <v>149.83074472321783</v>
      </c>
      <c r="C462" s="6">
        <f>ClosePriceData!C454/ClosePriceData!C$2*100</f>
        <v>142.80250186011904</v>
      </c>
      <c r="D462" s="6">
        <f>ClosePriceData!D454/ClosePriceData!D$2*100</f>
        <v>109.61852861035422</v>
      </c>
      <c r="E462" s="6">
        <f>ClosePriceData!E454/ClosePriceData!E$2*100</f>
        <v>94.674837722490963</v>
      </c>
    </row>
    <row r="463" spans="1:5" x14ac:dyDescent="0.25">
      <c r="A463" t="str">
        <f>ClosePriceData!A455</f>
        <v>2021-01-19</v>
      </c>
      <c r="B463" s="6">
        <f>ClosePriceData!B455/ClosePriceData!B$2*100</f>
        <v>150.9557945041816</v>
      </c>
      <c r="C463" s="6">
        <f>ClosePriceData!C455/ClosePriceData!C$2*100</f>
        <v>143.59875097580016</v>
      </c>
      <c r="D463" s="6">
        <f>ClosePriceData!D455/ClosePriceData!D$2*100</f>
        <v>109.65940054495913</v>
      </c>
      <c r="E463" s="6">
        <f>ClosePriceData!E455/ClosePriceData!E$2*100</f>
        <v>94.560860435798361</v>
      </c>
    </row>
    <row r="464" spans="1:5" x14ac:dyDescent="0.25">
      <c r="A464" t="str">
        <f>ClosePriceData!A456</f>
        <v>2021-01-20</v>
      </c>
      <c r="B464" s="6">
        <f>ClosePriceData!B456/ClosePriceData!B$2*100</f>
        <v>153.12624452409398</v>
      </c>
      <c r="C464" s="6">
        <f>ClosePriceData!C456/ClosePriceData!C$2*100</f>
        <v>145.65964281140219</v>
      </c>
      <c r="D464" s="6">
        <f>ClosePriceData!D456/ClosePriceData!D$2*100</f>
        <v>109.66621253405995</v>
      </c>
      <c r="E464" s="6">
        <f>ClosePriceData!E456/ClosePriceData!E$2*100</f>
        <v>94.737754720128635</v>
      </c>
    </row>
    <row r="465" spans="1:5" x14ac:dyDescent="0.25">
      <c r="A465" t="str">
        <f>ClosePriceData!A457</f>
        <v>2021-01-21</v>
      </c>
      <c r="B465" s="6">
        <f>ClosePriceData!B457/ClosePriceData!B$2*100</f>
        <v>153.16606929510155</v>
      </c>
      <c r="C465" s="6">
        <f>ClosePriceData!C457/ClosePriceData!C$2*100</f>
        <v>145.61280630976776</v>
      </c>
      <c r="D465" s="6">
        <f>ClosePriceData!D457/ClosePriceData!D$2*100</f>
        <v>109.67302452316076</v>
      </c>
      <c r="E465" s="6">
        <f>ClosePriceData!E457/ClosePriceData!E$2*100</f>
        <v>94.425906471207355</v>
      </c>
    </row>
    <row r="466" spans="1:5" x14ac:dyDescent="0.25">
      <c r="A466" t="str">
        <f>ClosePriceData!A458</f>
        <v>2021-01-22</v>
      </c>
      <c r="B466" s="6">
        <f>ClosePriceData!B458/ClosePriceData!B$2*100</f>
        <v>152.69812823576265</v>
      </c>
      <c r="C466" s="6">
        <f>ClosePriceData!C458/ClosePriceData!C$2*100</f>
        <v>144.86338416642272</v>
      </c>
      <c r="D466" s="6">
        <f>ClosePriceData!D458/ClosePriceData!D$2*100</f>
        <v>109.72752043596729</v>
      </c>
      <c r="E466" s="6">
        <f>ClosePriceData!E458/ClosePriceData!E$2*100</f>
        <v>94.381222697825933</v>
      </c>
    </row>
    <row r="467" spans="1:5" x14ac:dyDescent="0.25">
      <c r="A467" t="str">
        <f>ClosePriceData!A459</f>
        <v>2021-01-25</v>
      </c>
      <c r="B467" s="6">
        <f>ClosePriceData!B459/ClosePriceData!B$2*100</f>
        <v>153.26563122262047</v>
      </c>
      <c r="C467" s="6">
        <f>ClosePriceData!C459/ClosePriceData!C$2*100</f>
        <v>144.80093867400953</v>
      </c>
      <c r="D467" s="6">
        <f>ClosePriceData!D459/ClosePriceData!D$2*100</f>
        <v>109.82970027247956</v>
      </c>
      <c r="E467" s="6">
        <f>ClosePriceData!E459/ClosePriceData!E$2*100</f>
        <v>94.628335845907642</v>
      </c>
    </row>
    <row r="468" spans="1:5" x14ac:dyDescent="0.25">
      <c r="A468" t="str">
        <f>ClosePriceData!A460</f>
        <v>2021-01-26</v>
      </c>
      <c r="B468" s="6">
        <f>ClosePriceData!B460/ClosePriceData!B$2*100</f>
        <v>153.02668259657506</v>
      </c>
      <c r="C468" s="6">
        <f>ClosePriceData!C460/ClosePriceData!C$2*100</f>
        <v>144.47306410397152</v>
      </c>
      <c r="D468" s="6">
        <f>ClosePriceData!D460/ClosePriceData!D$2*100</f>
        <v>109.82288828337875</v>
      </c>
      <c r="E468" s="6">
        <f>ClosePriceData!E460/ClosePriceData!E$2*100</f>
        <v>94.612836227248849</v>
      </c>
    </row>
    <row r="469" spans="1:5" x14ac:dyDescent="0.25">
      <c r="A469" t="str">
        <f>ClosePriceData!A461</f>
        <v>2021-01-27</v>
      </c>
      <c r="B469" s="6">
        <f>ClosePriceData!B461/ClosePriceData!B$2*100</f>
        <v>149.11389884508165</v>
      </c>
      <c r="C469" s="6">
        <f>ClosePriceData!C461/ClosePriceData!C$2*100</f>
        <v>144.02029854910711</v>
      </c>
      <c r="D469" s="6">
        <f>ClosePriceData!D461/ClosePriceData!D$2*100</f>
        <v>109.88419618528611</v>
      </c>
      <c r="E469" s="6">
        <f>ClosePriceData!E461/ClosePriceData!E$2*100</f>
        <v>94.469666356747837</v>
      </c>
    </row>
    <row r="470" spans="1:5" x14ac:dyDescent="0.25">
      <c r="A470" t="str">
        <f>ClosePriceData!A462</f>
        <v>2021-01-28</v>
      </c>
      <c r="B470" s="6">
        <f>ClosePriceData!B462/ClosePriceData!B$2*100</f>
        <v>150.50776583034647</v>
      </c>
      <c r="C470" s="6">
        <f>ClosePriceData!C462/ClosePriceData!C$2*100</f>
        <v>143.47385046167543</v>
      </c>
      <c r="D470" s="6">
        <f>ClosePriceData!D462/ClosePriceData!D$2*100</f>
        <v>109.8024523160763</v>
      </c>
      <c r="E470" s="6">
        <f>ClosePriceData!E462/ClosePriceData!E$2*100</f>
        <v>94.962068866519829</v>
      </c>
    </row>
    <row r="471" spans="1:5" x14ac:dyDescent="0.25">
      <c r="A471" t="str">
        <f>ClosePriceData!A463</f>
        <v>2021-01-29</v>
      </c>
      <c r="B471" s="6">
        <f>ClosePriceData!B463/ClosePriceData!B$2*100</f>
        <v>147.56073277578653</v>
      </c>
      <c r="C471" s="6">
        <f>ClosePriceData!C463/ClosePriceData!C$2*100</f>
        <v>144.20765408494341</v>
      </c>
      <c r="D471" s="6">
        <f>ClosePriceData!D463/ClosePriceData!D$2*100</f>
        <v>109.75476839237058</v>
      </c>
      <c r="E471" s="6">
        <f>ClosePriceData!E463/ClosePriceData!E$2*100</f>
        <v>95.097018318349143</v>
      </c>
    </row>
    <row r="472" spans="1:5" x14ac:dyDescent="0.25">
      <c r="A472" t="str">
        <f>ClosePriceData!A464</f>
        <v>2021-02-01</v>
      </c>
      <c r="B472" s="6">
        <f>ClosePriceData!B464/ClosePriceData!B$2*100</f>
        <v>149.97013142174433</v>
      </c>
      <c r="C472" s="6">
        <f>ClosePriceData!C464/ClosePriceData!C$2*100</f>
        <v>145.26151825356166</v>
      </c>
      <c r="D472" s="6">
        <f>ClosePriceData!D464/ClosePriceData!D$2*100</f>
        <v>109.83651226158038</v>
      </c>
      <c r="E472" s="6">
        <f>ClosePriceData!E464/ClosePriceData!E$2*100</f>
        <v>95.457192925737175</v>
      </c>
    </row>
    <row r="473" spans="1:5" x14ac:dyDescent="0.25">
      <c r="A473" t="str">
        <f>ClosePriceData!A465</f>
        <v>2021-02-02</v>
      </c>
      <c r="B473" s="6">
        <f>ClosePriceData!B465/ClosePriceData!B$2*100</f>
        <v>152.06093189964159</v>
      </c>
      <c r="C473" s="6">
        <f>ClosePriceData!C465/ClosePriceData!C$2*100</f>
        <v>142.89617486338798</v>
      </c>
      <c r="D473" s="6">
        <f>ClosePriceData!D465/ClosePriceData!D$2*100</f>
        <v>109.75476839237058</v>
      </c>
      <c r="E473" s="6">
        <f>ClosePriceData!E465/ClosePriceData!E$2*100</f>
        <v>95.635002963551642</v>
      </c>
    </row>
    <row r="474" spans="1:5" x14ac:dyDescent="0.25">
      <c r="A474" t="str">
        <f>ClosePriceData!A466</f>
        <v>2021-02-03</v>
      </c>
      <c r="B474" s="6">
        <f>ClosePriceData!B466/ClosePriceData!B$2*100</f>
        <v>152.2700119474313</v>
      </c>
      <c r="C474" s="6">
        <f>ClosePriceData!C466/ClosePriceData!C$2*100</f>
        <v>143.02887987290202</v>
      </c>
      <c r="D474" s="6">
        <f>ClosePriceData!D466/ClosePriceData!D$2*100</f>
        <v>109.69346049046322</v>
      </c>
      <c r="E474" s="6">
        <f>ClosePriceData!E466/ClosePriceData!E$2*100</f>
        <v>95.769053423200504</v>
      </c>
    </row>
    <row r="475" spans="1:5" x14ac:dyDescent="0.25">
      <c r="A475" t="str">
        <f>ClosePriceData!A467</f>
        <v>2021-02-04</v>
      </c>
      <c r="B475" s="6">
        <f>ClosePriceData!B467/ClosePriceData!B$2*100</f>
        <v>153.90282755874154</v>
      </c>
      <c r="C475" s="6">
        <f>ClosePriceData!C467/ClosePriceData!C$2*100</f>
        <v>139.64871384965357</v>
      </c>
      <c r="D475" s="6">
        <f>ClosePriceData!D467/ClosePriceData!D$2*100</f>
        <v>109.70708446866485</v>
      </c>
      <c r="E475" s="6">
        <f>ClosePriceData!E467/ClosePriceData!E$2*100</f>
        <v>95.738964635261439</v>
      </c>
    </row>
    <row r="476" spans="1:5" x14ac:dyDescent="0.25">
      <c r="A476" t="str">
        <f>ClosePriceData!A468</f>
        <v>2021-02-05</v>
      </c>
      <c r="B476" s="6">
        <f>ClosePriceData!B468/ClosePriceData!B$2*100</f>
        <v>154.5300677021107</v>
      </c>
      <c r="C476" s="6">
        <f>ClosePriceData!C468/ClosePriceData!C$2*100</f>
        <v>141.36612212443887</v>
      </c>
      <c r="D476" s="6">
        <f>ClosePriceData!D468/ClosePriceData!D$2*100</f>
        <v>109.6866485013624</v>
      </c>
      <c r="E476" s="6">
        <f>ClosePriceData!E468/ClosePriceData!E$2*100</f>
        <v>96.265087569625194</v>
      </c>
    </row>
    <row r="477" spans="1:5" x14ac:dyDescent="0.25">
      <c r="A477" t="str">
        <f>ClosePriceData!A469</f>
        <v>2021-02-08</v>
      </c>
      <c r="B477" s="6">
        <f>ClosePriceData!B469/ClosePriceData!B$2*100</f>
        <v>155.63520509757069</v>
      </c>
      <c r="C477" s="6">
        <f>ClosePriceData!C469/ClosePriceData!C$2*100</f>
        <v>143.00546638673396</v>
      </c>
      <c r="D477" s="6">
        <f>ClosePriceData!D469/ClosePriceData!D$2*100</f>
        <v>109.63896457765668</v>
      </c>
      <c r="E477" s="6">
        <f>ClosePriceData!E469/ClosePriceData!E$2*100</f>
        <v>96.108253960027113</v>
      </c>
    </row>
    <row r="478" spans="1:5" x14ac:dyDescent="0.25">
      <c r="A478" t="str">
        <f>ClosePriceData!A470</f>
        <v>2021-02-09</v>
      </c>
      <c r="B478" s="6">
        <f>ClosePriceData!B470/ClosePriceData!B$2*100</f>
        <v>155.53564317005177</v>
      </c>
      <c r="C478" s="6">
        <f>ClosePriceData!C470/ClosePriceData!C$2*100</f>
        <v>143.27088593506051</v>
      </c>
      <c r="D478" s="6">
        <f>ClosePriceData!D470/ClosePriceData!D$2*100</f>
        <v>109.64577656675749</v>
      </c>
      <c r="E478" s="6">
        <f>ClosePriceData!E470/ClosePriceData!E$2*100</f>
        <v>95.935007306210522</v>
      </c>
    </row>
    <row r="479" spans="1:5" x14ac:dyDescent="0.25">
      <c r="A479" t="str">
        <f>ClosePriceData!A471</f>
        <v>2021-02-10</v>
      </c>
      <c r="B479" s="6">
        <f>ClosePriceData!B471/ClosePriceData!B$2*100</f>
        <v>155.43608124253285</v>
      </c>
      <c r="C479" s="6">
        <f>ClosePriceData!C471/ClosePriceData!C$2*100</f>
        <v>143.6846194836798</v>
      </c>
      <c r="D479" s="6">
        <f>ClosePriceData!D471/ClosePriceData!D$2*100</f>
        <v>109.73433242506812</v>
      </c>
      <c r="E479" s="6">
        <f>ClosePriceData!E471/ClosePriceData!E$2*100</f>
        <v>95.355977931903368</v>
      </c>
    </row>
    <row r="480" spans="1:5" x14ac:dyDescent="0.25">
      <c r="A480" t="str">
        <f>ClosePriceData!A472</f>
        <v>2021-02-11</v>
      </c>
      <c r="B480" s="6">
        <f>ClosePriceData!B472/ClosePriceData!B$2*100</f>
        <v>155.79450418160096</v>
      </c>
      <c r="C480" s="6">
        <f>ClosePriceData!C472/ClosePriceData!C$2*100</f>
        <v>142.45901829930227</v>
      </c>
      <c r="D480" s="6">
        <f>ClosePriceData!D472/ClosePriceData!D$2*100</f>
        <v>109.72752043596729</v>
      </c>
      <c r="E480" s="6">
        <f>ClosePriceData!E472/ClosePriceData!E$2*100</f>
        <v>95.392452678344469</v>
      </c>
    </row>
    <row r="481" spans="1:5" x14ac:dyDescent="0.25">
      <c r="A481" t="str">
        <f>ClosePriceData!A473</f>
        <v>2021-02-12</v>
      </c>
      <c r="B481" s="6">
        <f>ClosePriceData!B473/ClosePriceData!B$2*100</f>
        <v>156.55117483074471</v>
      </c>
      <c r="C481" s="6">
        <f>ClosePriceData!C473/ClosePriceData!C$2*100</f>
        <v>142.20140324636517</v>
      </c>
      <c r="D481" s="6">
        <f>ClosePriceData!D473/ClosePriceData!D$2*100</f>
        <v>109.63896457765668</v>
      </c>
      <c r="E481" s="6">
        <f>ClosePriceData!E473/ClosePriceData!E$2*100</f>
        <v>95.507345338197709</v>
      </c>
    </row>
    <row r="482" spans="1:5" x14ac:dyDescent="0.25">
      <c r="A482" t="str">
        <f>ClosePriceData!A474</f>
        <v>2021-02-16</v>
      </c>
      <c r="B482" s="6">
        <f>ClosePriceData!B474/ClosePriceData!B$2*100</f>
        <v>156.42174432497015</v>
      </c>
      <c r="C482" s="6">
        <f>ClosePriceData!C474/ClosePriceData!C$2*100</f>
        <v>140.29663943574354</v>
      </c>
      <c r="D482" s="6">
        <f>ClosePriceData!D474/ClosePriceData!D$2*100</f>
        <v>109.33242506811989</v>
      </c>
      <c r="E482" s="6">
        <f>ClosePriceData!E474/ClosePriceData!E$2*100</f>
        <v>96.096406165346238</v>
      </c>
    </row>
    <row r="483" spans="1:5" x14ac:dyDescent="0.25">
      <c r="A483" t="str">
        <f>ClosePriceData!A475</f>
        <v>2021-02-17</v>
      </c>
      <c r="B483" s="6">
        <f>ClosePriceData!B475/ClosePriceData!B$2*100</f>
        <v>156.43170051772202</v>
      </c>
      <c r="C483" s="6">
        <f>ClosePriceData!C475/ClosePriceData!C$2*100</f>
        <v>138.25917061560796</v>
      </c>
      <c r="D483" s="6">
        <f>ClosePriceData!D475/ClosePriceData!D$2*100</f>
        <v>109.34604904632153</v>
      </c>
      <c r="E483" s="6">
        <f>ClosePriceData!E475/ClosePriceData!E$2*100</f>
        <v>96.749275949630274</v>
      </c>
    </row>
    <row r="484" spans="1:5" x14ac:dyDescent="0.25">
      <c r="A484" t="str">
        <f>ClosePriceData!A476</f>
        <v>2021-02-18</v>
      </c>
      <c r="B484" s="6">
        <f>ClosePriceData!B476/ClosePriceData!B$2*100</f>
        <v>155.69494225408204</v>
      </c>
      <c r="C484" s="6">
        <f>ClosePriceData!C476/ClosePriceData!C$2*100</f>
        <v>138.43872165605481</v>
      </c>
      <c r="D484" s="6">
        <f>ClosePriceData!D476/ClosePriceData!D$2*100</f>
        <v>109.40735694822888</v>
      </c>
      <c r="E484" s="6">
        <f>ClosePriceData!E476/ClosePriceData!E$2*100</f>
        <v>96.52861990704865</v>
      </c>
    </row>
    <row r="485" spans="1:5" x14ac:dyDescent="0.25">
      <c r="A485" t="str">
        <f>ClosePriceData!A477</f>
        <v>2021-02-19</v>
      </c>
      <c r="B485" s="6">
        <f>ClosePriceData!B477/ClosePriceData!B$2*100</f>
        <v>155.43608124253285</v>
      </c>
      <c r="C485" s="6">
        <f>ClosePriceData!C477/ClosePriceData!C$2*100</f>
        <v>138.62607719189111</v>
      </c>
      <c r="D485" s="6">
        <f>ClosePriceData!D477/ClosePriceData!D$2*100</f>
        <v>109.29836512261582</v>
      </c>
      <c r="E485" s="6">
        <f>ClosePriceData!E477/ClosePriceData!E$2*100</f>
        <v>96.338041750446848</v>
      </c>
    </row>
    <row r="486" spans="1:5" x14ac:dyDescent="0.25">
      <c r="A486" t="str">
        <f>ClosePriceData!A478</f>
        <v>2021-02-22</v>
      </c>
      <c r="B486" s="6">
        <f>ClosePriceData!B478/ClosePriceData!B$2*100</f>
        <v>154.26125049780964</v>
      </c>
      <c r="C486" s="6">
        <f>ClosePriceData!C478/ClosePriceData!C$2*100</f>
        <v>141.03824755440087</v>
      </c>
      <c r="D486" s="6">
        <f>ClosePriceData!D478/ClosePriceData!D$2*100</f>
        <v>109.23024523160763</v>
      </c>
      <c r="E486" s="6">
        <f>ClosePriceData!E478/ClosePriceData!E$2*100</f>
        <v>96.212207642917662</v>
      </c>
    </row>
    <row r="487" spans="1:5" x14ac:dyDescent="0.25">
      <c r="A487" t="str">
        <f>ClosePriceData!A479</f>
        <v>2021-02-23</v>
      </c>
      <c r="B487" s="6">
        <f>ClosePriceData!B479/ClosePriceData!B$2*100</f>
        <v>154.44046196734368</v>
      </c>
      <c r="C487" s="6">
        <f>ClosePriceData!C479/ClosePriceData!C$2*100</f>
        <v>140.85870604325231</v>
      </c>
      <c r="D487" s="6">
        <f>ClosePriceData!D479/ClosePriceData!D$2*100</f>
        <v>109.29836512261582</v>
      </c>
      <c r="E487" s="6">
        <f>ClosePriceData!E479/ClosePriceData!E$2*100</f>
        <v>95.728929880517271</v>
      </c>
    </row>
    <row r="488" spans="1:5" x14ac:dyDescent="0.25">
      <c r="A488" t="str">
        <f>ClosePriceData!A480</f>
        <v>2021-02-24</v>
      </c>
      <c r="B488" s="6">
        <f>ClosePriceData!B480/ClosePriceData!B$2*100</f>
        <v>156.21266427718041</v>
      </c>
      <c r="C488" s="6">
        <f>ClosePriceData!C480/ClosePriceData!C$2*100</f>
        <v>140.23419394333035</v>
      </c>
      <c r="D488" s="6">
        <f>ClosePriceData!D480/ClosePriceData!D$2*100</f>
        <v>109.16893732970027</v>
      </c>
      <c r="E488" s="6">
        <f>ClosePriceData!E480/ClosePriceData!E$2*100</f>
        <v>96.00156883893662</v>
      </c>
    </row>
    <row r="489" spans="1:5" x14ac:dyDescent="0.25">
      <c r="A489" t="str">
        <f>ClosePriceData!A481</f>
        <v>2021-02-25</v>
      </c>
      <c r="B489" s="6">
        <f>ClosePriceData!B481/ClosePriceData!B$2*100</f>
        <v>152.44922341696537</v>
      </c>
      <c r="C489" s="6">
        <f>ClosePriceData!C481/ClosePriceData!C$2*100</f>
        <v>138.51678566854503</v>
      </c>
      <c r="D489" s="6">
        <f>ClosePriceData!D481/ClosePriceData!D$2*100</f>
        <v>108.41280653950953</v>
      </c>
      <c r="E489" s="6">
        <f>ClosePriceData!E481/ClosePriceData!E$2*100</f>
        <v>96.604299913744413</v>
      </c>
    </row>
    <row r="490" spans="1:5" x14ac:dyDescent="0.25">
      <c r="A490" t="str">
        <f>ClosePriceData!A482</f>
        <v>2021-02-26</v>
      </c>
      <c r="B490" s="6">
        <f>ClosePriceData!B482/ClosePriceData!B$2*100</f>
        <v>151.70250896057348</v>
      </c>
      <c r="C490" s="6">
        <f>ClosePriceData!C482/ClosePriceData!C$2*100</f>
        <v>134.90241807852757</v>
      </c>
      <c r="D490" s="6">
        <f>ClosePriceData!D482/ClosePriceData!D$2*100</f>
        <v>108.48092643051773</v>
      </c>
      <c r="E490" s="6">
        <f>ClosePriceData!E482/ClosePriceData!E$2*100</f>
        <v>97.000946445903921</v>
      </c>
    </row>
    <row r="491" spans="1:5" x14ac:dyDescent="0.25">
      <c r="A491" t="str">
        <f>ClosePriceData!A483</f>
        <v>2021-03-01</v>
      </c>
      <c r="B491" s="6">
        <f>ClosePriceData!B483/ClosePriceData!B$2*100</f>
        <v>155.26682596575071</v>
      </c>
      <c r="C491" s="6">
        <f>ClosePriceData!C483/ClosePriceData!C$2*100</f>
        <v>134.46526151444183</v>
      </c>
      <c r="D491" s="6">
        <f>ClosePriceData!D483/ClosePriceData!D$2*100</f>
        <v>108.77384196185287</v>
      </c>
      <c r="E491" s="6">
        <f>ClosePriceData!E483/ClosePriceData!E$2*100</f>
        <v>97.114017051917031</v>
      </c>
    </row>
    <row r="492" spans="1:5" x14ac:dyDescent="0.25">
      <c r="A492" t="str">
        <f>ClosePriceData!A484</f>
        <v>2021-03-02</v>
      </c>
      <c r="B492" s="6">
        <f>ClosePriceData!B484/ClosePriceData!B$2*100</f>
        <v>154.02230187176426</v>
      </c>
      <c r="C492" s="6">
        <f>ClosePriceData!C484/ClosePriceData!C$2*100</f>
        <v>135.29273814097874</v>
      </c>
      <c r="D492" s="6">
        <f>ClosePriceData!D484/ClosePriceData!D$2*100</f>
        <v>108.93732970027247</v>
      </c>
      <c r="E492" s="6">
        <f>ClosePriceData!E484/ClosePriceData!E$2*100</f>
        <v>97.431337200531331</v>
      </c>
    </row>
    <row r="493" spans="1:5" x14ac:dyDescent="0.25">
      <c r="A493" t="str">
        <f>ClosePriceData!A485</f>
        <v>2021-03-03</v>
      </c>
      <c r="B493" s="6">
        <f>ClosePriceData!B485/ClosePriceData!B$2*100</f>
        <v>152.00119474313024</v>
      </c>
      <c r="C493" s="6">
        <f>ClosePriceData!C485/ClosePriceData!C$2*100</f>
        <v>133.90320443623145</v>
      </c>
      <c r="D493" s="6">
        <f>ClosePriceData!D485/ClosePriceData!D$2*100</f>
        <v>108.7125340599455</v>
      </c>
      <c r="E493" s="6">
        <f>ClosePriceData!E485/ClosePriceData!E$2*100</f>
        <v>97.346544946532106</v>
      </c>
    </row>
    <row r="494" spans="1:5" x14ac:dyDescent="0.25">
      <c r="A494" t="str">
        <f>ClosePriceData!A486</f>
        <v>2021-03-04</v>
      </c>
      <c r="B494" s="6">
        <f>ClosePriceData!B486/ClosePriceData!B$2*100</f>
        <v>149.96017522899243</v>
      </c>
      <c r="C494" s="6">
        <f>ClosePriceData!C486/ClosePriceData!C$2*100</f>
        <v>132.72443022419009</v>
      </c>
      <c r="D494" s="6">
        <f>ClosePriceData!D486/ClosePriceData!D$2*100</f>
        <v>108.5149863760218</v>
      </c>
      <c r="E494" s="6">
        <f>ClosePriceData!E486/ClosePriceData!E$2*100</f>
        <v>97.620088829650513</v>
      </c>
    </row>
    <row r="495" spans="1:5" x14ac:dyDescent="0.25">
      <c r="A495" t="str">
        <f>ClosePriceData!A487</f>
        <v>2021-03-05</v>
      </c>
      <c r="B495" s="6">
        <f>ClosePriceData!B487/ClosePriceData!B$2*100</f>
        <v>152.88729589804859</v>
      </c>
      <c r="C495" s="6">
        <f>ClosePriceData!C487/ClosePriceData!C$2*100</f>
        <v>132.5526932084309</v>
      </c>
      <c r="D495" s="6">
        <f>ClosePriceData!D487/ClosePriceData!D$2*100</f>
        <v>108.49455040871933</v>
      </c>
      <c r="E495" s="6">
        <f>ClosePriceData!E487/ClosePriceData!E$2*100</f>
        <v>98.438016214839081</v>
      </c>
    </row>
    <row r="496" spans="1:5" x14ac:dyDescent="0.25">
      <c r="A496" t="str">
        <f>ClosePriceData!A488</f>
        <v>2021-03-08</v>
      </c>
      <c r="B496" s="6">
        <f>ClosePriceData!B488/ClosePriceData!B$2*100</f>
        <v>152.10075667064916</v>
      </c>
      <c r="C496" s="6">
        <f>ClosePriceData!C488/ClosePriceData!C$2*100</f>
        <v>130.96798994315964</v>
      </c>
      <c r="D496" s="6">
        <f>ClosePriceData!D488/ClosePriceData!D$2*100</f>
        <v>108.22888283378747</v>
      </c>
      <c r="E496" s="6">
        <f>ClosePriceData!E488/ClosePriceData!E$2*100</f>
        <v>98.861104693712377</v>
      </c>
    </row>
    <row r="497" spans="1:5" x14ac:dyDescent="0.25">
      <c r="A497" t="str">
        <f>ClosePriceData!A489</f>
        <v>2021-03-09</v>
      </c>
      <c r="B497" s="6">
        <f>ClosePriceData!B489/ClosePriceData!B$2*100</f>
        <v>154.25129430505774</v>
      </c>
      <c r="C497" s="6">
        <f>ClosePriceData!C489/ClosePriceData!C$2*100</f>
        <v>134.00468193488976</v>
      </c>
      <c r="D497" s="6">
        <f>ClosePriceData!D489/ClosePriceData!D$2*100</f>
        <v>108.35149863760219</v>
      </c>
      <c r="E497" s="6">
        <f>ClosePriceData!E489/ClosePriceData!E$2*100</f>
        <v>99.335271709895281</v>
      </c>
    </row>
    <row r="498" spans="1:5" x14ac:dyDescent="0.25">
      <c r="A498" t="str">
        <f>ClosePriceData!A490</f>
        <v>2021-03-10</v>
      </c>
      <c r="B498" s="6">
        <f>ClosePriceData!B490/ClosePriceData!B$2*100</f>
        <v>155.17722023098369</v>
      </c>
      <c r="C498" s="6">
        <f>ClosePriceData!C490/ClosePriceData!C$2*100</f>
        <v>134.38719750195162</v>
      </c>
      <c r="D498" s="6">
        <f>ClosePriceData!D490/ClosePriceData!D$2*100</f>
        <v>108.4741144414169</v>
      </c>
      <c r="E498" s="6">
        <f>ClosePriceData!E490/ClosePriceData!E$2*100</f>
        <v>99.005179377139967</v>
      </c>
    </row>
    <row r="499" spans="1:5" x14ac:dyDescent="0.25">
      <c r="A499" t="str">
        <f>ClosePriceData!A491</f>
        <v>2021-03-11</v>
      </c>
      <c r="B499" s="6">
        <f>ClosePriceData!B491/ClosePriceData!B$2*100</f>
        <v>156.78016726403823</v>
      </c>
      <c r="C499" s="6">
        <f>ClosePriceData!C491/ClosePriceData!C$2*100</f>
        <v>134.44965252366313</v>
      </c>
      <c r="D499" s="6">
        <f>ClosePriceData!D491/ClosePriceData!D$2*100</f>
        <v>108.52179836512261</v>
      </c>
      <c r="E499" s="6">
        <f>ClosePriceData!E491/ClosePriceData!E$2*100</f>
        <v>98.872965098313117</v>
      </c>
    </row>
    <row r="500" spans="1:5" x14ac:dyDescent="0.25">
      <c r="A500" t="str">
        <f>ClosePriceData!A492</f>
        <v>2021-03-12</v>
      </c>
      <c r="B500" s="6">
        <f>ClosePriceData!B492/ClosePriceData!B$2*100</f>
        <v>156.99920350457987</v>
      </c>
      <c r="C500" s="6">
        <f>ClosePriceData!C492/ClosePriceData!C$2*100</f>
        <v>134.23106947697113</v>
      </c>
      <c r="D500" s="6">
        <f>ClosePriceData!D492/ClosePriceData!D$2*100</f>
        <v>108.2765667574932</v>
      </c>
      <c r="E500" s="6">
        <f>ClosePriceData!E492/ClosePriceData!E$2*100</f>
        <v>98.985120547264941</v>
      </c>
    </row>
    <row r="501" spans="1:5" x14ac:dyDescent="0.25">
      <c r="A501" t="str">
        <f>ClosePriceData!A493</f>
        <v>2021-03-15</v>
      </c>
      <c r="B501" s="6">
        <f>ClosePriceData!B493/ClosePriceData!B$2*100</f>
        <v>158.00477897252091</v>
      </c>
      <c r="C501" s="6">
        <f>ClosePriceData!C493/ClosePriceData!C$2*100</f>
        <v>134.96487310023903</v>
      </c>
      <c r="D501" s="6">
        <f>ClosePriceData!D493/ClosePriceData!D$2*100</f>
        <v>108.33106267029973</v>
      </c>
      <c r="E501" s="6">
        <f>ClosePriceData!E493/ClosePriceData!E$2*100</f>
        <v>99.497575272248355</v>
      </c>
    </row>
    <row r="502" spans="1:5" x14ac:dyDescent="0.25">
      <c r="A502" t="str">
        <f>ClosePriceData!A494</f>
        <v>2021-03-16</v>
      </c>
      <c r="B502" s="6">
        <f>ClosePriceData!B494/ClosePriceData!B$2*100</f>
        <v>157.80565511748307</v>
      </c>
      <c r="C502" s="6">
        <f>ClosePriceData!C494/ClosePriceData!C$2*100</f>
        <v>135.09757810975316</v>
      </c>
      <c r="D502" s="6">
        <f>ClosePriceData!D494/ClosePriceData!D$2*100</f>
        <v>108.37193460490464</v>
      </c>
      <c r="E502" s="6">
        <f>ClosePriceData!E494/ClosePriceData!E$2*100</f>
        <v>99.513078240552389</v>
      </c>
    </row>
    <row r="503" spans="1:5" x14ac:dyDescent="0.25">
      <c r="A503" t="str">
        <f>ClosePriceData!A495</f>
        <v>2021-03-17</v>
      </c>
      <c r="B503" s="6">
        <f>ClosePriceData!B495/ClosePriceData!B$2*100</f>
        <v>158.2636399840701</v>
      </c>
      <c r="C503" s="6">
        <f>ClosePriceData!C495/ClosePriceData!C$2*100</f>
        <v>134.80094057986923</v>
      </c>
      <c r="D503" s="6">
        <f>ClosePriceData!D495/ClosePriceData!D$2*100</f>
        <v>108.58991825613077</v>
      </c>
      <c r="E503" s="6">
        <f>ClosePriceData!E495/ClosePriceData!E$2*100</f>
        <v>99.417336449158029</v>
      </c>
    </row>
    <row r="504" spans="1:5" x14ac:dyDescent="0.25">
      <c r="A504" t="str">
        <f>ClosePriceData!A496</f>
        <v>2021-03-18</v>
      </c>
      <c r="B504" s="6">
        <f>ClosePriceData!B496/ClosePriceData!B$2*100</f>
        <v>155.973715651135</v>
      </c>
      <c r="C504" s="6">
        <f>ClosePriceData!C496/ClosePriceData!C$2*100</f>
        <v>135.22247862387783</v>
      </c>
      <c r="D504" s="6">
        <f>ClosePriceData!D496/ClosePriceData!D$2*100</f>
        <v>108.26294277929156</v>
      </c>
      <c r="E504" s="6">
        <f>ClosePriceData!E496/ClosePriceData!E$2*100</f>
        <v>99.291500818957829</v>
      </c>
    </row>
    <row r="505" spans="1:5" x14ac:dyDescent="0.25">
      <c r="A505" t="str">
        <f>ClosePriceData!A497</f>
        <v>2021-03-19</v>
      </c>
      <c r="B505" s="6">
        <f>ClosePriceData!B497/ClosePriceData!B$2*100</f>
        <v>155.81920020659098</v>
      </c>
      <c r="C505" s="6">
        <f>ClosePriceData!C497/ClosePriceData!C$2*100</f>
        <v>135.94067325636706</v>
      </c>
      <c r="D505" s="6">
        <f>ClosePriceData!D497/ClosePriceData!D$2*100</f>
        <v>108.2425068119891</v>
      </c>
      <c r="E505" s="6">
        <f>ClosePriceData!E497/ClosePriceData!E$2*100</f>
        <v>99.327975561124475</v>
      </c>
    </row>
    <row r="506" spans="1:5" x14ac:dyDescent="0.25">
      <c r="A506" t="str">
        <f>ClosePriceData!A498</f>
        <v>2021-03-22</v>
      </c>
      <c r="B506" s="6">
        <f>ClosePriceData!B498/ClosePriceData!B$2*100</f>
        <v>156.51135005973714</v>
      </c>
      <c r="C506" s="6">
        <f>ClosePriceData!C498/ClosePriceData!C$2*100</f>
        <v>135.6596447172619</v>
      </c>
      <c r="D506" s="6">
        <f>ClosePriceData!D498/ClosePriceData!D$2*100</f>
        <v>108.31743869209809</v>
      </c>
      <c r="E506" s="6">
        <f>ClosePriceData!E498/ClosePriceData!E$2*100</f>
        <v>99.273268458731721</v>
      </c>
    </row>
    <row r="507" spans="1:5" x14ac:dyDescent="0.25">
      <c r="A507" t="str">
        <f>ClosePriceData!A499</f>
        <v>2021-03-23</v>
      </c>
      <c r="B507" s="6">
        <f>ClosePriceData!B499/ClosePriceData!B$2*100</f>
        <v>155.30665073675826</v>
      </c>
      <c r="C507" s="6">
        <f>ClosePriceData!C499/ClosePriceData!C$2*100</f>
        <v>134.63699853020103</v>
      </c>
      <c r="D507" s="6">
        <f>ClosePriceData!D499/ClosePriceData!D$2*100</f>
        <v>108.43324250681199</v>
      </c>
      <c r="E507" s="6">
        <f>ClosePriceData!E499/ClosePriceData!E$2*100</f>
        <v>99.186638041771928</v>
      </c>
    </row>
    <row r="508" spans="1:5" x14ac:dyDescent="0.25">
      <c r="A508" t="str">
        <f>ClosePriceData!A500</f>
        <v>2021-03-24</v>
      </c>
      <c r="B508" s="6">
        <f>ClosePriceData!B500/ClosePriceData!B$2*100</f>
        <v>154.5499800876145</v>
      </c>
      <c r="C508" s="6">
        <f>ClosePriceData!C500/ClosePriceData!C$2*100</f>
        <v>135.27712915020001</v>
      </c>
      <c r="D508" s="6">
        <f>ClosePriceData!D500/ClosePriceData!D$2*100</f>
        <v>108.50136239782016</v>
      </c>
      <c r="E508" s="6">
        <f>ClosePriceData!E500/ClosePriceData!E$2*100</f>
        <v>98.953207334967004</v>
      </c>
    </row>
    <row r="509" spans="1:5" x14ac:dyDescent="0.25">
      <c r="A509" t="str">
        <f>ClosePriceData!A501</f>
        <v>2021-03-25</v>
      </c>
      <c r="B509" s="6">
        <f>ClosePriceData!B501/ClosePriceData!B$2*100</f>
        <v>155.33651931501393</v>
      </c>
      <c r="C509" s="6">
        <f>ClosePriceData!C501/ClosePriceData!C$2*100</f>
        <v>134.65261705027808</v>
      </c>
      <c r="D509" s="6">
        <f>ClosePriceData!D501/ClosePriceData!D$2*100</f>
        <v>108.58991825613077</v>
      </c>
      <c r="E509" s="6">
        <f>ClosePriceData!E501/ClosePriceData!E$2*100</f>
        <v>99.199400842443737</v>
      </c>
    </row>
    <row r="510" spans="1:5" x14ac:dyDescent="0.25">
      <c r="A510" t="str">
        <f>ClosePriceData!A502</f>
        <v>2021-03-26</v>
      </c>
      <c r="B510" s="6">
        <f>ClosePriceData!B502/ClosePriceData!B$2*100</f>
        <v>157.89526085225009</v>
      </c>
      <c r="C510" s="6">
        <f>ClosePriceData!C502/ClosePriceData!C$2*100</f>
        <v>135.22247862387783</v>
      </c>
      <c r="D510" s="6">
        <f>ClosePriceData!D502/ClosePriceData!D$2*100</f>
        <v>108.45367847411444</v>
      </c>
      <c r="E510" s="6">
        <f>ClosePriceData!E502/ClosePriceData!E$2*100</f>
        <v>99.554109066150716</v>
      </c>
    </row>
    <row r="511" spans="1:5" x14ac:dyDescent="0.25">
      <c r="A511" t="str">
        <f>ClosePriceData!A503</f>
        <v>2021-03-29</v>
      </c>
      <c r="B511" s="6">
        <f>ClosePriceData!B503/ClosePriceData!B$2*100</f>
        <v>157.66626841895658</v>
      </c>
      <c r="C511" s="6">
        <f>ClosePriceData!C503/ClosePriceData!C$2*100</f>
        <v>133.65339387868369</v>
      </c>
      <c r="D511" s="6">
        <f>ClosePriceData!D503/ClosePriceData!D$2*100</f>
        <v>108.31743869209809</v>
      </c>
      <c r="E511" s="6">
        <f>ClosePriceData!E503/ClosePriceData!E$2*100</f>
        <v>100.15319362053319</v>
      </c>
    </row>
    <row r="512" spans="1:5" x14ac:dyDescent="0.25">
      <c r="A512" t="str">
        <f>ClosePriceData!A504</f>
        <v>2021-03-30</v>
      </c>
      <c r="B512" s="6">
        <f>ClosePriceData!B504/ClosePriceData!B$2*100</f>
        <v>157.21823974512145</v>
      </c>
      <c r="C512" s="6">
        <f>ClosePriceData!C504/ClosePriceData!C$2*100</f>
        <v>131.45199253817813</v>
      </c>
      <c r="D512" s="6">
        <f>ClosePriceData!D504/ClosePriceData!D$2*100</f>
        <v>108.2425068119891</v>
      </c>
      <c r="E512" s="6">
        <f>ClosePriceData!E504/ClosePriceData!E$2*100</f>
        <v>100.58084305813908</v>
      </c>
    </row>
    <row r="513" spans="1:5" x14ac:dyDescent="0.25">
      <c r="A513" t="str">
        <f>ClosePriceData!A505</f>
        <v>2021-03-31</v>
      </c>
      <c r="B513" s="6">
        <f>ClosePriceData!B505/ClosePriceData!B$2*100</f>
        <v>158.00477897252091</v>
      </c>
      <c r="C513" s="6">
        <f>ClosePriceData!C505/ClosePriceData!C$2*100</f>
        <v>133.78610841749611</v>
      </c>
      <c r="D513" s="6">
        <f>ClosePriceData!D505/ClosePriceData!D$2*100</f>
        <v>108.21525885558583</v>
      </c>
      <c r="E513" s="6">
        <f>ClosePriceData!E505/ClosePriceData!E$2*100</f>
        <v>100.98661335636056</v>
      </c>
    </row>
    <row r="514" spans="1:5" x14ac:dyDescent="0.25">
      <c r="A514" t="str">
        <f>ClosePriceData!A506</f>
        <v>2021-04-01</v>
      </c>
      <c r="B514" s="6">
        <f>ClosePriceData!B506/ClosePriceData!B$2*100</f>
        <v>159.69733174034249</v>
      </c>
      <c r="C514" s="6">
        <f>ClosePriceData!C506/ClosePriceData!C$2*100</f>
        <v>134.77751756440281</v>
      </c>
      <c r="D514" s="6">
        <f>ClosePriceData!D506/ClosePriceData!D$2*100</f>
        <v>107.7316076294278</v>
      </c>
      <c r="E514" s="6">
        <f>ClosePriceData!E506/ClosePriceData!E$2*100</f>
        <v>100.8616908243515</v>
      </c>
    </row>
    <row r="515" spans="1:5" x14ac:dyDescent="0.25">
      <c r="A515" t="str">
        <f>ClosePriceData!A507</f>
        <v>2021-04-05</v>
      </c>
      <c r="B515" s="6">
        <f>ClosePriceData!B507/ClosePriceData!B$2*100</f>
        <v>161.99721226602946</v>
      </c>
      <c r="C515" s="6">
        <f>ClosePriceData!C507/ClosePriceData!C$2*100</f>
        <v>134.81654957064794</v>
      </c>
      <c r="D515" s="6">
        <f>ClosePriceData!D507/ClosePriceData!D$2*100</f>
        <v>107.5817438692098</v>
      </c>
      <c r="E515" s="6">
        <f>ClosePriceData!E507/ClosePriceData!E$2*100</f>
        <v>100.47871588750345</v>
      </c>
    </row>
    <row r="516" spans="1:5" x14ac:dyDescent="0.25">
      <c r="A516" t="str">
        <f>ClosePriceData!A508</f>
        <v>2021-04-06</v>
      </c>
      <c r="B516" s="6">
        <f>ClosePriceData!B508/ClosePriceData!B$2*100</f>
        <v>161.8478693747511</v>
      </c>
      <c r="C516" s="6">
        <f>ClosePriceData!C508/ClosePriceData!C$2*100</f>
        <v>135.94847775175646</v>
      </c>
      <c r="D516" s="6">
        <f>ClosePriceData!D508/ClosePriceData!D$2*100</f>
        <v>107.87465940054497</v>
      </c>
      <c r="E516" s="6">
        <f>ClosePriceData!E508/ClosePriceData!E$2*100</f>
        <v>100.11398108304628</v>
      </c>
    </row>
    <row r="517" spans="1:5" x14ac:dyDescent="0.25">
      <c r="A517" t="str">
        <f>ClosePriceData!A509</f>
        <v>2021-04-07</v>
      </c>
      <c r="B517" s="6">
        <f>ClosePriceData!B509/ClosePriceData!B$2*100</f>
        <v>162.08681800079648</v>
      </c>
      <c r="C517" s="6">
        <f>ClosePriceData!C509/ClosePriceData!C$2*100</f>
        <v>135.83918622841045</v>
      </c>
      <c r="D517" s="6">
        <f>ClosePriceData!D509/ClosePriceData!D$2*100</f>
        <v>107.95640326975477</v>
      </c>
      <c r="E517" s="6">
        <f>ClosePriceData!E509/ClosePriceData!E$2*100</f>
        <v>100.16777430034108</v>
      </c>
    </row>
    <row r="518" spans="1:5" x14ac:dyDescent="0.25">
      <c r="A518" t="str">
        <f>ClosePriceData!A510</f>
        <v>2021-04-08</v>
      </c>
      <c r="B518" s="6">
        <f>ClosePriceData!B510/ClosePriceData!B$2*100</f>
        <v>162.84348864994027</v>
      </c>
      <c r="C518" s="6">
        <f>ClosePriceData!C510/ClosePriceData!C$2*100</f>
        <v>137.14286095457652</v>
      </c>
      <c r="D518" s="6">
        <f>ClosePriceData!D510/ClosePriceData!D$2*100</f>
        <v>108.01771117166213</v>
      </c>
      <c r="E518" s="6">
        <f>ClosePriceData!E510/ClosePriceData!E$2*100</f>
        <v>99.691796517073584</v>
      </c>
    </row>
    <row r="519" spans="1:5" x14ac:dyDescent="0.25">
      <c r="A519" t="str">
        <f>ClosePriceData!A511</f>
        <v>2021-04-12</v>
      </c>
      <c r="B519" s="6">
        <f>ClosePriceData!B511/ClosePriceData!B$2*100</f>
        <v>164.08801274392673</v>
      </c>
      <c r="C519" s="6">
        <f>ClosePriceData!C511/ClosePriceData!C$2*100</f>
        <v>135.14441461138759</v>
      </c>
      <c r="D519" s="6">
        <f>ClosePriceData!D511/ClosePriceData!D$2*100</f>
        <v>107.7792915531335</v>
      </c>
      <c r="E519" s="6">
        <f>ClosePriceData!E511/ClosePriceData!E$2*100</f>
        <v>99.73191834133668</v>
      </c>
    </row>
    <row r="520" spans="1:5" x14ac:dyDescent="0.25">
      <c r="A520" t="str">
        <f>ClosePriceData!A512</f>
        <v>2021-04-13</v>
      </c>
      <c r="B520" s="6">
        <f>ClosePriceData!B512/ClosePriceData!B$2*100</f>
        <v>164.5858223815213</v>
      </c>
      <c r="C520" s="6">
        <f>ClosePriceData!C512/ClosePriceData!C$2*100</f>
        <v>136.3153747987412</v>
      </c>
      <c r="D520" s="6">
        <f>ClosePriceData!D512/ClosePriceData!D$2*100</f>
        <v>108.0108991825613</v>
      </c>
      <c r="E520" s="6">
        <f>ClosePriceData!E512/ClosePriceData!E$2*100</f>
        <v>99.321597347864085</v>
      </c>
    </row>
    <row r="521" spans="1:5" x14ac:dyDescent="0.25">
      <c r="A521" t="str">
        <f>ClosePriceData!A513</f>
        <v>2021-04-14</v>
      </c>
      <c r="B521" s="6">
        <f>ClosePriceData!B513/ClosePriceData!B$2*100</f>
        <v>163.99840700915971</v>
      </c>
      <c r="C521" s="6">
        <f>ClosePriceData!C513/ClosePriceData!C$2*100</f>
        <v>135.4332571751805</v>
      </c>
      <c r="D521" s="6">
        <f>ClosePriceData!D513/ClosePriceData!D$2*100</f>
        <v>107.91553133514986</v>
      </c>
      <c r="E521" s="6">
        <f>ClosePriceData!E513/ClosePriceData!E$2*100</f>
        <v>99.294229705148823</v>
      </c>
    </row>
    <row r="522" spans="1:5" x14ac:dyDescent="0.25">
      <c r="A522" t="str">
        <f>ClosePriceData!A514</f>
        <v>2021-04-15</v>
      </c>
      <c r="B522" s="6">
        <f>ClosePriceData!B514/ClosePriceData!B$2*100</f>
        <v>165.77060931899641</v>
      </c>
      <c r="C522" s="6">
        <f>ClosePriceData!C514/ClosePriceData!C$2*100</f>
        <v>137.81420955613285</v>
      </c>
      <c r="D522" s="6">
        <f>ClosePriceData!D514/ClosePriceData!D$2*100</f>
        <v>108.22207084468664</v>
      </c>
      <c r="E522" s="6">
        <f>ClosePriceData!E514/ClosePriceData!E$2*100</f>
        <v>99.107311052533603</v>
      </c>
    </row>
    <row r="523" spans="1:5" x14ac:dyDescent="0.25">
      <c r="A523" t="str">
        <f>ClosePriceData!A515</f>
        <v>2021-04-19</v>
      </c>
      <c r="B523" s="6">
        <f>ClosePriceData!B515/ClosePriceData!B$2*100</f>
        <v>165.49183592194345</v>
      </c>
      <c r="C523" s="6">
        <f>ClosePriceData!C515/ClosePriceData!C$2*100</f>
        <v>138.12646560609383</v>
      </c>
      <c r="D523" s="6">
        <f>ClosePriceData!D515/ClosePriceData!D$2*100</f>
        <v>108.0790190735695</v>
      </c>
      <c r="E523" s="6">
        <f>ClosePriceData!E515/ClosePriceData!E$2*100</f>
        <v>98.568404177532344</v>
      </c>
    </row>
    <row r="524" spans="1:5" x14ac:dyDescent="0.25">
      <c r="A524" t="str">
        <f>ClosePriceData!A516</f>
        <v>2021-04-20</v>
      </c>
      <c r="B524" s="6">
        <f>ClosePriceData!B516/ClosePriceData!B$2*100</f>
        <v>164.33691756272401</v>
      </c>
      <c r="C524" s="6">
        <f>ClosePriceData!C516/ClosePriceData!C$2*100</f>
        <v>138.74317321062645</v>
      </c>
      <c r="D524" s="6">
        <f>ClosePriceData!D516/ClosePriceData!D$2*100</f>
        <v>108.22207084468664</v>
      </c>
      <c r="E524" s="6">
        <f>ClosePriceData!E516/ClosePriceData!E$2*100</f>
        <v>98.600327800338889</v>
      </c>
    </row>
    <row r="525" spans="1:5" x14ac:dyDescent="0.25">
      <c r="A525" t="str">
        <f>ClosePriceData!A517</f>
        <v>2021-04-21</v>
      </c>
      <c r="B525" s="6">
        <f>ClosePriceData!B517/ClosePriceData!B$2*100</f>
        <v>165.86021505376345</v>
      </c>
      <c r="C525" s="6">
        <f>ClosePriceData!C517/ClosePriceData!C$2*100</f>
        <v>139.91413339798009</v>
      </c>
      <c r="D525" s="6">
        <f>ClosePriceData!D517/ClosePriceData!D$2*100</f>
        <v>108.20163487738419</v>
      </c>
      <c r="E525" s="6">
        <f>ClosePriceData!E517/ClosePriceData!E$2*100</f>
        <v>98.51460965048426</v>
      </c>
    </row>
    <row r="526" spans="1:5" x14ac:dyDescent="0.25">
      <c r="A526" t="str">
        <f>ClosePriceData!A518</f>
        <v>2021-04-22</v>
      </c>
      <c r="B526" s="6">
        <f>ClosePriceData!B518/ClosePriceData!B$2*100</f>
        <v>164.38669852648346</v>
      </c>
      <c r="C526" s="6">
        <f>ClosePriceData!C518/ClosePriceData!C$2*100</f>
        <v>139.04761523589968</v>
      </c>
      <c r="D526" s="6">
        <f>ClosePriceData!D518/ClosePriceData!D$2*100</f>
        <v>108.208446866485</v>
      </c>
      <c r="E526" s="6">
        <f>ClosePriceData!E518/ClosePriceData!E$2*100</f>
        <v>98.458982630871844</v>
      </c>
    </row>
    <row r="527" spans="1:5" x14ac:dyDescent="0.25">
      <c r="A527" t="str">
        <f>ClosePriceData!A519</f>
        <v>2021-04-26</v>
      </c>
      <c r="B527" s="6">
        <f>ClosePriceData!B519/ClosePriceData!B$2*100</f>
        <v>166.44763042612504</v>
      </c>
      <c r="C527" s="6">
        <f>ClosePriceData!C519/ClosePriceData!C$2*100</f>
        <v>138.89148721091919</v>
      </c>
      <c r="D527" s="6">
        <f>ClosePriceData!D519/ClosePriceData!D$2*100</f>
        <v>108.0790190735695</v>
      </c>
      <c r="E527" s="6">
        <f>ClosePriceData!E519/ClosePriceData!E$2*100</f>
        <v>98.663242872242662</v>
      </c>
    </row>
    <row r="528" spans="1:5" x14ac:dyDescent="0.25">
      <c r="A528" t="str">
        <f>ClosePriceData!A520</f>
        <v>2021-04-27</v>
      </c>
      <c r="B528" s="6">
        <f>ClosePriceData!B520/ClosePriceData!B$2*100</f>
        <v>166.42771804062127</v>
      </c>
      <c r="C528" s="6">
        <f>ClosePriceData!C520/ClosePriceData!C$2*100</f>
        <v>138.79781420765028</v>
      </c>
      <c r="D528" s="6">
        <f>ClosePriceData!D520/ClosePriceData!D$2*100</f>
        <v>107.97002724795641</v>
      </c>
      <c r="E528" s="6">
        <f>ClosePriceData!E520/ClosePriceData!E$2*100</f>
        <v>99.162930060785001</v>
      </c>
    </row>
    <row r="529" spans="1:5" x14ac:dyDescent="0.25">
      <c r="A529" t="str">
        <f>ClosePriceData!A521</f>
        <v>2021-04-28</v>
      </c>
      <c r="B529" s="6">
        <f>ClosePriceData!B521/ClosePriceData!B$2*100</f>
        <v>166.31819992035045</v>
      </c>
      <c r="C529" s="6">
        <f>ClosePriceData!C521/ClosePriceData!C$2*100</f>
        <v>138.42310313597775</v>
      </c>
      <c r="D529" s="6">
        <f>ClosePriceData!D521/ClosePriceData!D$2*100</f>
        <v>108.05177111716621</v>
      </c>
      <c r="E529" s="6">
        <f>ClosePriceData!E521/ClosePriceData!E$2*100</f>
        <v>98.939527972625115</v>
      </c>
    </row>
    <row r="530" spans="1:5" x14ac:dyDescent="0.25">
      <c r="A530" t="str">
        <f>ClosePriceData!A522</f>
        <v>2021-04-29</v>
      </c>
      <c r="B530" s="6">
        <f>ClosePriceData!B522/ClosePriceData!B$2*100</f>
        <v>167.40342493030664</v>
      </c>
      <c r="C530" s="6">
        <f>ClosePriceData!C522/ClosePriceData!C$2*100</f>
        <v>138.02497857813722</v>
      </c>
      <c r="D530" s="6">
        <f>ClosePriceData!D522/ClosePriceData!D$2*100</f>
        <v>108.03133514986376</v>
      </c>
      <c r="E530" s="6">
        <f>ClosePriceData!E522/ClosePriceData!E$2*100</f>
        <v>99.30335393405322</v>
      </c>
    </row>
    <row r="531" spans="1:5" x14ac:dyDescent="0.25">
      <c r="A531" t="str">
        <f>ClosePriceData!A523</f>
        <v>2021-05-03</v>
      </c>
      <c r="B531" s="6">
        <f>ClosePriceData!B523/ClosePriceData!B$2*100</f>
        <v>166.69653524492233</v>
      </c>
      <c r="C531" s="6">
        <f>ClosePriceData!C523/ClosePriceData!C$2*100</f>
        <v>139.84387388087916</v>
      </c>
      <c r="D531" s="6">
        <f>ClosePriceData!D523/ClosePriceData!D$2*100</f>
        <v>108.19482288828337</v>
      </c>
      <c r="E531" s="6">
        <f>ClosePriceData!E523/ClosePriceData!E$2*100</f>
        <v>99.470221739622517</v>
      </c>
    </row>
    <row r="532" spans="1:5" x14ac:dyDescent="0.25">
      <c r="A532" t="str">
        <f>ClosePriceData!A524</f>
        <v>2021-05-04</v>
      </c>
      <c r="B532" s="6">
        <f>ClosePriceData!B524/ClosePriceData!B$2*100</f>
        <v>165.60135404221427</v>
      </c>
      <c r="C532" s="6">
        <f>ClosePriceData!C524/ClosePriceData!C$2*100</f>
        <v>138.62607719189111</v>
      </c>
      <c r="D532" s="6">
        <f>ClosePriceData!D524/ClosePriceData!D$2*100</f>
        <v>108.21525885558583</v>
      </c>
      <c r="E532" s="6">
        <f>ClosePriceData!E524/ClosePriceData!E$2*100</f>
        <v>99.690893106930545</v>
      </c>
    </row>
    <row r="533" spans="1:5" x14ac:dyDescent="0.25">
      <c r="A533" t="str">
        <f>ClosePriceData!A525</f>
        <v>2021-05-05</v>
      </c>
      <c r="B533" s="6">
        <f>ClosePriceData!B525/ClosePriceData!B$2*100</f>
        <v>165.67104739147749</v>
      </c>
      <c r="C533" s="6">
        <f>ClosePriceData!C525/ClosePriceData!C$2*100</f>
        <v>139.27400277798111</v>
      </c>
      <c r="D533" s="6">
        <f>ClosePriceData!D525/ClosePriceData!D$2*100</f>
        <v>108.29700272479563</v>
      </c>
      <c r="E533" s="6">
        <f>ClosePriceData!E525/ClosePriceData!E$2*100</f>
        <v>99.590584563868305</v>
      </c>
    </row>
    <row r="534" spans="1:5" x14ac:dyDescent="0.25">
      <c r="A534" t="str">
        <f>ClosePriceData!A526</f>
        <v>2021-05-06</v>
      </c>
      <c r="B534" s="6">
        <f>ClosePriceData!B526/ClosePriceData!B$2*100</f>
        <v>167.03504579848664</v>
      </c>
      <c r="C534" s="6">
        <f>ClosePriceData!C526/ClosePriceData!C$2*100</f>
        <v>141.72521467603434</v>
      </c>
      <c r="D534" s="6">
        <f>ClosePriceData!D526/ClosePriceData!D$2*100</f>
        <v>108.33106267029973</v>
      </c>
      <c r="E534" s="6">
        <f>ClosePriceData!E526/ClosePriceData!E$2*100</f>
        <v>99.436490264134093</v>
      </c>
    </row>
    <row r="535" spans="1:5" x14ac:dyDescent="0.25">
      <c r="A535" t="str">
        <f>ClosePriceData!A527</f>
        <v>2021-05-10</v>
      </c>
      <c r="B535" s="6">
        <f>ClosePriceData!B527/ClosePriceData!B$2*100</f>
        <v>166.60692951015531</v>
      </c>
      <c r="C535" s="6">
        <f>ClosePriceData!C527/ClosePriceData!C$2*100</f>
        <v>143.44262295081967</v>
      </c>
      <c r="D535" s="6">
        <f>ClosePriceData!D527/ClosePriceData!D$2*100</f>
        <v>108.43324250681199</v>
      </c>
      <c r="E535" s="6">
        <f>ClosePriceData!E527/ClosePriceData!E$2*100</f>
        <v>99.248643760477123</v>
      </c>
    </row>
    <row r="536" spans="1:5" x14ac:dyDescent="0.25">
      <c r="A536" t="str">
        <f>ClosePriceData!A528</f>
        <v>2021-05-11</v>
      </c>
      <c r="B536" s="6">
        <f>ClosePriceData!B528/ClosePriceData!B$2*100</f>
        <v>165.12345679012347</v>
      </c>
      <c r="C536" s="6">
        <f>ClosePriceData!C528/ClosePriceData!C$2*100</f>
        <v>143.31772243669494</v>
      </c>
      <c r="D536" s="6">
        <f>ClosePriceData!D528/ClosePriceData!D$2*100</f>
        <v>108.34468664850137</v>
      </c>
      <c r="E536" s="6">
        <f>ClosePriceData!E528/ClosePriceData!E$2*100</f>
        <v>99.131012516671873</v>
      </c>
    </row>
    <row r="537" spans="1:5" x14ac:dyDescent="0.25">
      <c r="A537" t="str">
        <f>ClosePriceData!A529</f>
        <v>2021-05-12</v>
      </c>
      <c r="B537" s="6">
        <f>ClosePriceData!B529/ClosePriceData!B$2*100</f>
        <v>161.63878932696136</v>
      </c>
      <c r="C537" s="6">
        <f>ClosePriceData!C529/ClosePriceData!C$2*100</f>
        <v>142.27946725885542</v>
      </c>
      <c r="D537" s="6">
        <f>ClosePriceData!D529/ClosePriceData!D$2*100</f>
        <v>108.09264305177111</v>
      </c>
      <c r="E537" s="6">
        <f>ClosePriceData!E529/ClosePriceData!E$2*100</f>
        <v>99.996353867662975</v>
      </c>
    </row>
    <row r="538" spans="1:5" x14ac:dyDescent="0.25">
      <c r="A538" t="str">
        <f>ClosePriceData!A530</f>
        <v>2021-05-13</v>
      </c>
      <c r="B538" s="6">
        <f>ClosePriceData!B530/ClosePriceData!B$2*100</f>
        <v>163.56033452807645</v>
      </c>
      <c r="C538" s="6">
        <f>ClosePriceData!C530/ClosePriceData!C$2*100</f>
        <v>142.37314979142272</v>
      </c>
      <c r="D538" s="6">
        <f>ClosePriceData!D530/ClosePriceData!D$2*100</f>
        <v>108.21525885558583</v>
      </c>
      <c r="E538" s="6">
        <f>ClosePriceData!E530/ClosePriceData!E$2*100</f>
        <v>99.861399373691228</v>
      </c>
    </row>
    <row r="539" spans="1:5" x14ac:dyDescent="0.25">
      <c r="A539" t="str">
        <f>ClosePriceData!A531</f>
        <v>2021-05-17</v>
      </c>
      <c r="B539" s="6">
        <f>ClosePriceData!B531/ClosePriceData!B$2*100</f>
        <v>165.58144165671047</v>
      </c>
      <c r="C539" s="6">
        <f>ClosePriceData!C531/ClosePriceData!C$2*100</f>
        <v>145.78454332552693</v>
      </c>
      <c r="D539" s="6">
        <f>ClosePriceData!D531/ClosePriceData!D$2*100</f>
        <v>108.2425068119891</v>
      </c>
      <c r="E539" s="6">
        <f>ClosePriceData!E531/ClosePriceData!E$2*100</f>
        <v>99.611558425967189</v>
      </c>
    </row>
    <row r="540" spans="1:5" x14ac:dyDescent="0.25">
      <c r="A540" t="str">
        <f>ClosePriceData!A532</f>
        <v>2021-05-18</v>
      </c>
      <c r="B540" s="6">
        <f>ClosePriceData!B532/ClosePriceData!B$2*100</f>
        <v>164.19753086419752</v>
      </c>
      <c r="C540" s="6">
        <f>ClosePriceData!C532/ClosePriceData!C$2*100</f>
        <v>145.80796634099335</v>
      </c>
      <c r="D540" s="6">
        <f>ClosePriceData!D532/ClosePriceData!D$2*100</f>
        <v>108.283378746594</v>
      </c>
      <c r="E540" s="6">
        <f>ClosePriceData!E532/ClosePriceData!E$2*100</f>
        <v>99.270520594229623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5D76-0CFF-5241-9B2A-E4A2318FA25A}">
  <dimension ref="A1:AM52"/>
  <sheetViews>
    <sheetView topLeftCell="A25" workbookViewId="0">
      <selection activeCell="G48" sqref="G48"/>
    </sheetView>
  </sheetViews>
  <sheetFormatPr defaultColWidth="11.42578125" defaultRowHeight="15" x14ac:dyDescent="0.25"/>
  <cols>
    <col min="9" max="11" width="11.85546875" bestFit="1" customWidth="1"/>
  </cols>
  <sheetData>
    <row r="1" spans="1:1" x14ac:dyDescent="0.25">
      <c r="A1" t="s">
        <v>537</v>
      </c>
    </row>
    <row r="3" spans="1:1" x14ac:dyDescent="0.25">
      <c r="A3" t="s">
        <v>586</v>
      </c>
    </row>
    <row r="22" spans="1:3" x14ac:dyDescent="0.25">
      <c r="A22" t="s">
        <v>565</v>
      </c>
    </row>
    <row r="23" spans="1:3" x14ac:dyDescent="0.25">
      <c r="A23" t="s">
        <v>587</v>
      </c>
    </row>
    <row r="24" spans="1:3" x14ac:dyDescent="0.25">
      <c r="A24" t="s">
        <v>571</v>
      </c>
    </row>
    <row r="25" spans="1:3" x14ac:dyDescent="0.25">
      <c r="A25" t="s">
        <v>539</v>
      </c>
    </row>
    <row r="27" spans="1:3" x14ac:dyDescent="0.25">
      <c r="B27" t="s">
        <v>538</v>
      </c>
      <c r="C27" s="6">
        <f>CORREL(ClosePriceData!B2:B532,ClosePriceData!C2:C532)</f>
        <v>0.68054198749806871</v>
      </c>
    </row>
    <row r="29" spans="1:3" x14ac:dyDescent="0.25">
      <c r="A29" t="s">
        <v>588</v>
      </c>
    </row>
    <row r="31" spans="1:3" x14ac:dyDescent="0.25">
      <c r="A31" t="s">
        <v>589</v>
      </c>
    </row>
    <row r="33" spans="1:39" x14ac:dyDescent="0.25">
      <c r="B33" t="s">
        <v>540</v>
      </c>
      <c r="C33" s="6">
        <f>INTERCEPT(ClosePriceData!B2:B532,ClosePriceData!C2:C532)</f>
        <v>1058.9031463689321</v>
      </c>
    </row>
    <row r="34" spans="1:39" x14ac:dyDescent="0.25">
      <c r="B34" t="s">
        <v>541</v>
      </c>
      <c r="C34" s="6">
        <f>SLOPE(ClosePriceData!B2:B532,ClosePriceData!C2:C532)</f>
        <v>1.3325340831880135</v>
      </c>
    </row>
    <row r="36" spans="1:39" x14ac:dyDescent="0.25">
      <c r="A36" t="s">
        <v>543</v>
      </c>
    </row>
    <row r="38" spans="1:39" x14ac:dyDescent="0.25">
      <c r="B38" t="s">
        <v>542</v>
      </c>
      <c r="C38" s="6">
        <f>ClosePriceData!B532-'2. Regression'!C33-'2. Regression'!C34*ClosePriceData!C532</f>
        <v>575.18962798735538</v>
      </c>
    </row>
    <row r="39" spans="1:39" x14ac:dyDescent="0.25">
      <c r="B39" t="s">
        <v>544</v>
      </c>
      <c r="C39" s="6">
        <f>C38/ClosePriceData!B532*100</f>
        <v>13.950754983928096</v>
      </c>
    </row>
    <row r="41" spans="1:39" x14ac:dyDescent="0.25">
      <c r="A41" t="s">
        <v>545</v>
      </c>
    </row>
    <row r="42" spans="1:39" x14ac:dyDescent="0.25">
      <c r="A42" t="s">
        <v>590</v>
      </c>
    </row>
    <row r="44" spans="1:39" x14ac:dyDescent="0.25">
      <c r="A44" s="4" t="s">
        <v>573</v>
      </c>
      <c r="B44" s="4"/>
      <c r="C44" s="4"/>
      <c r="D44" s="4"/>
      <c r="E44" s="4"/>
      <c r="F44" s="4"/>
      <c r="G44" s="4"/>
      <c r="I44" t="s">
        <v>574</v>
      </c>
      <c r="AM44" t="s">
        <v>579</v>
      </c>
    </row>
    <row r="45" spans="1:39" x14ac:dyDescent="0.25">
      <c r="H45" s="4" t="s">
        <v>562</v>
      </c>
      <c r="N45" s="4" t="s">
        <v>563</v>
      </c>
      <c r="T45" s="51" t="s">
        <v>577</v>
      </c>
      <c r="U45" s="52"/>
      <c r="V45" s="53">
        <f>ClosePriceData!B532</f>
        <v>4123</v>
      </c>
      <c r="W45" s="53">
        <f>ClosePriceData!C532</f>
        <v>1867.800048828125</v>
      </c>
      <c r="X45" s="53">
        <f>ClosePriceData!D532</f>
        <v>124.1875</v>
      </c>
      <c r="Y45" s="53">
        <f>ClosePriceData!E532</f>
        <v>108.86799278946205</v>
      </c>
      <c r="Z45" s="52"/>
    </row>
    <row r="46" spans="1:39" x14ac:dyDescent="0.25">
      <c r="B46" t="s">
        <v>544</v>
      </c>
      <c r="C46" t="s">
        <v>533</v>
      </c>
      <c r="D46" t="s">
        <v>532</v>
      </c>
      <c r="E46" t="s">
        <v>534</v>
      </c>
      <c r="F46" t="s">
        <v>593</v>
      </c>
      <c r="H46" s="3" t="s">
        <v>572</v>
      </c>
      <c r="I46" s="3" t="str">
        <f>C46</f>
        <v>S&amp;P500</v>
      </c>
      <c r="J46" s="3" t="str">
        <f t="shared" ref="J46:K46" si="0">D46</f>
        <v>Gold</v>
      </c>
      <c r="K46" s="3" t="str">
        <f t="shared" si="0"/>
        <v>US Gov Bond</v>
      </c>
      <c r="L46" t="s">
        <v>593</v>
      </c>
      <c r="N46" s="3" t="s">
        <v>575</v>
      </c>
      <c r="O46" s="3" t="str">
        <f>I46</f>
        <v>S&amp;P500</v>
      </c>
      <c r="P46" s="3" t="str">
        <f>J46</f>
        <v>Gold</v>
      </c>
      <c r="Q46" s="3" t="str">
        <f>K46</f>
        <v>US Gov Bond</v>
      </c>
      <c r="R46" s="3" t="str">
        <f>L46</f>
        <v>USD/JPY</v>
      </c>
      <c r="T46" s="52"/>
      <c r="U46" s="3" t="s">
        <v>576</v>
      </c>
      <c r="V46" s="3" t="str">
        <f>O46</f>
        <v>S&amp;P500</v>
      </c>
      <c r="W46" s="3" t="str">
        <f t="shared" ref="W46:X46" si="1">P46</f>
        <v>Gold</v>
      </c>
      <c r="X46" s="3" t="str">
        <f t="shared" si="1"/>
        <v>US Gov Bond</v>
      </c>
      <c r="Y46" s="3" t="str">
        <f>R46</f>
        <v>USD/JPY</v>
      </c>
      <c r="AA46" s="3" t="s">
        <v>578</v>
      </c>
      <c r="AB46" s="3" t="str">
        <f>V46</f>
        <v>S&amp;P500</v>
      </c>
      <c r="AC46" s="3" t="str">
        <f t="shared" ref="AC46:AD46" si="2">W46</f>
        <v>Gold</v>
      </c>
      <c r="AD46" s="3" t="str">
        <f t="shared" si="2"/>
        <v>US Gov Bond</v>
      </c>
      <c r="AE46" s="3" t="str">
        <f>Y46</f>
        <v>USD/JPY</v>
      </c>
      <c r="AG46" s="3" t="s">
        <v>566</v>
      </c>
      <c r="AH46" s="3" t="str">
        <f>AB46</f>
        <v>S&amp;P500</v>
      </c>
      <c r="AI46" s="3" t="str">
        <f t="shared" ref="AI46:AK46" si="3">AC46</f>
        <v>Gold</v>
      </c>
      <c r="AJ46" s="3" t="str">
        <f t="shared" si="3"/>
        <v>US Gov Bond</v>
      </c>
      <c r="AK46" s="3" t="str">
        <f t="shared" si="3"/>
        <v>USD/JPY</v>
      </c>
      <c r="AM46" s="33" t="s">
        <v>564</v>
      </c>
    </row>
    <row r="47" spans="1:39" x14ac:dyDescent="0.25">
      <c r="B47" t="s">
        <v>533</v>
      </c>
      <c r="C47" s="2"/>
      <c r="D47" s="34">
        <f>AC47</f>
        <v>13.950754983928096</v>
      </c>
      <c r="E47" s="34">
        <f>AD47</f>
        <v>18.106930846232615</v>
      </c>
      <c r="F47" s="34">
        <f t="shared" ref="E47:F49" si="4">AE47</f>
        <v>24.24257785068718</v>
      </c>
      <c r="H47" s="3" t="str">
        <f>B47</f>
        <v>S&amp;P500</v>
      </c>
      <c r="I47" s="32"/>
      <c r="J47" s="6">
        <f>SLOPE(ClosePriceData!B2:B532,ClosePriceData!C2:C532)</f>
        <v>1.3325340831880135</v>
      </c>
      <c r="K47" s="6">
        <f>SLOPE(ClosePriceData!$B$2:$B$532,ClosePriceData!$D$2:$D$532)</f>
        <v>60.347381359634824</v>
      </c>
      <c r="L47" s="6">
        <f>SLOPE(ClosePriceData!$B$2:$B$532,ClosePriceData!$E$2:$E$532)</f>
        <v>-76.579280060467013</v>
      </c>
      <c r="N47" s="3" t="str">
        <f>H47</f>
        <v>S&amp;P500</v>
      </c>
      <c r="O47" s="32"/>
      <c r="P47" s="6">
        <f>INTERCEPT(ClosePriceData!$B$2:$B$532,ClosePriceData!$C$2:$C$532)</f>
        <v>1058.9031463689321</v>
      </c>
      <c r="Q47" s="6">
        <f>INTERCEPT(ClosePriceData!$B$2:$B$532,ClosePriceData!$D$2:$D$532)</f>
        <v>-4117.9391813898201</v>
      </c>
      <c r="R47" s="6">
        <f>INTERCEPT(ClosePriceData!$B$2:$B$532,ClosePriceData!$E$2:$E$532)</f>
        <v>11460.511024661286</v>
      </c>
      <c r="T47" s="53">
        <f>V45</f>
        <v>4123</v>
      </c>
      <c r="U47" s="3" t="str">
        <f>N47</f>
        <v>S&amp;P500</v>
      </c>
      <c r="V47" s="32"/>
      <c r="W47" s="6">
        <f>$T47-P47-J47*W$45</f>
        <v>575.18962798735538</v>
      </c>
      <c r="X47" s="6">
        <f>$T47-Q47-K47*X$45</f>
        <v>746.54875879017072</v>
      </c>
      <c r="Y47" s="6">
        <f t="shared" ref="X47:Y49" si="5">$T47-R47-L47*Y$45</f>
        <v>999.52148478383242</v>
      </c>
      <c r="AA47" s="3" t="str">
        <f>U47</f>
        <v>S&amp;P500</v>
      </c>
      <c r="AB47" s="32"/>
      <c r="AC47" s="6">
        <f>W47/$T47*100</f>
        <v>13.950754983928096</v>
      </c>
      <c r="AD47" s="6">
        <f t="shared" ref="AD47:AD48" si="6">X47/$T47*100</f>
        <v>18.106930846232615</v>
      </c>
      <c r="AE47" s="6">
        <f t="shared" ref="AE47:AE49" si="7">Y47/$T47*100</f>
        <v>24.24257785068718</v>
      </c>
      <c r="AG47" s="3" t="str">
        <f>AA47</f>
        <v>S&amp;P500</v>
      </c>
      <c r="AH47" s="32"/>
      <c r="AI47" s="6">
        <f>ABS(CORREL(ClosePriceData!B2:B532,ClosePriceData!C2:C532))</f>
        <v>0.68054198749806871</v>
      </c>
      <c r="AJ47" s="6">
        <f>ABS(CORREL(ClosePriceData!$B$2:$B$532,ClosePriceData!$D$2:$D$532))</f>
        <v>0.58675406756520809</v>
      </c>
      <c r="AK47" s="6">
        <f>ABS(CORREL(ClosePriceData!$B$2:$B$532,ClosePriceData!$E$2:$E$532))</f>
        <v>0.39561220568790795</v>
      </c>
      <c r="AM47" s="6">
        <f>SUMPRODUCT(AB47:AE47,AH47:AK47)/3</f>
        <v>9.9030165146937055</v>
      </c>
    </row>
    <row r="48" spans="1:39" x14ac:dyDescent="0.25">
      <c r="B48" t="s">
        <v>532</v>
      </c>
      <c r="C48" s="5">
        <f>AB48</f>
        <v>-3.3964047582262813</v>
      </c>
      <c r="D48" s="2"/>
      <c r="E48" s="34">
        <f t="shared" si="4"/>
        <v>6.1882251214630237</v>
      </c>
      <c r="F48" s="34">
        <f t="shared" si="4"/>
        <v>17.929660823768995</v>
      </c>
      <c r="H48" s="3" t="str">
        <f t="shared" ref="H48:H50" si="8">B48</f>
        <v>Gold</v>
      </c>
      <c r="I48" s="6">
        <f>SLOPE(ClosePriceData!C$2:C$532,ClosePriceData!$B$2:$B$532)</f>
        <v>0.34756138892882293</v>
      </c>
      <c r="J48" s="32"/>
      <c r="K48" s="6">
        <f>SLOPE(ClosePriceData!C$2:C$532,ClosePriceData!$D$2:$D$532)</f>
        <v>49.979210332588011</v>
      </c>
      <c r="L48" s="6">
        <f>SLOPE(ClosePriceData!C$2:C$532,ClosePriceData!$E$2:$E$532)</f>
        <v>-72.187682217194705</v>
      </c>
      <c r="N48" s="3" t="str">
        <f t="shared" ref="N48:N50" si="9">H48</f>
        <v>Gold</v>
      </c>
      <c r="O48" s="6">
        <f>INTERCEPT(ClosePriceData!$C$2:$C$532,ClosePriceData!$B$2:$B$532)</f>
        <v>498.24249200713939</v>
      </c>
      <c r="P48" s="32"/>
      <c r="Q48" s="6">
        <f>INTERCEPT(ClosePriceData!$C$2:$C$532,ClosePriceData!$D$2:$D$532)</f>
        <v>-4454.5768061904291</v>
      </c>
      <c r="R48" s="6">
        <f>INTERCEPT(ClosePriceData!$C$2:$C$532,ClosePriceData!$E$2:$E$532)</f>
        <v>9391.8379023165817</v>
      </c>
      <c r="T48" s="53">
        <f>W45</f>
        <v>1867.800048828125</v>
      </c>
      <c r="U48" s="3" t="str">
        <f>N48</f>
        <v>Gold</v>
      </c>
      <c r="V48" s="6">
        <f>$T48-O48-I48*V$45</f>
        <v>-63.438049732551235</v>
      </c>
      <c r="W48" s="32"/>
      <c r="X48" s="6">
        <f>$T48-Q48-K48*X$45</f>
        <v>115.58367184028066</v>
      </c>
      <c r="Y48" s="6">
        <f>$T48-R48-L48*Y$45</f>
        <v>334.89021362107451</v>
      </c>
      <c r="AA48" s="3" t="str">
        <f t="shared" ref="AA48:AA50" si="10">U48</f>
        <v>Gold</v>
      </c>
      <c r="AB48" s="6">
        <f>V48/$T48*100</f>
        <v>-3.3964047582262813</v>
      </c>
      <c r="AC48" s="32"/>
      <c r="AD48" s="6">
        <f t="shared" si="6"/>
        <v>6.1882251214630237</v>
      </c>
      <c r="AE48" s="6">
        <f t="shared" si="7"/>
        <v>17.929660823768995</v>
      </c>
      <c r="AG48" s="3" t="str">
        <f t="shared" ref="AG48:AG50" si="11">AA48</f>
        <v>Gold</v>
      </c>
      <c r="AH48" s="6">
        <f>ABS(CORREL(ClosePriceData!$C$2:$C$532,ClosePriceData!$B$2:$B$532))</f>
        <v>0.68054198749806871</v>
      </c>
      <c r="AI48" s="32"/>
      <c r="AJ48" s="6">
        <f>ABS(CORREL(ClosePriceData!$C$2:$C$532,ClosePriceData!$D$2:$D$532))</f>
        <v>0.95150367583258877</v>
      </c>
      <c r="AK48" s="6">
        <f>ABS(CORREL(ClosePriceData!$C$2:$C$532,ClosePriceData!$E$2:$E$532))</f>
        <v>0.73020516741173169</v>
      </c>
      <c r="AM48" s="6">
        <f>SUMPRODUCT(AB48:AE48,AH48:AK48)/3</f>
        <v>5.5563512962987431</v>
      </c>
    </row>
    <row r="49" spans="1:39" x14ac:dyDescent="0.25">
      <c r="B49" t="s">
        <v>534</v>
      </c>
      <c r="C49" s="5">
        <f t="shared" ref="C49:D50" si="12">AB49</f>
        <v>-1.9650049787008017</v>
      </c>
      <c r="D49" s="5">
        <f t="shared" si="12"/>
        <v>-1.4745952644023919</v>
      </c>
      <c r="E49" s="2"/>
      <c r="F49" s="34">
        <f t="shared" si="4"/>
        <v>3.4281739450687811</v>
      </c>
      <c r="H49" s="3" t="str">
        <f t="shared" si="8"/>
        <v>US Gov Bond</v>
      </c>
      <c r="I49" s="6">
        <f>SLOPE(ClosePriceData!D$2:D$532,ClosePriceData!$B$2:$B$532)</f>
        <v>5.704975560623069E-3</v>
      </c>
      <c r="J49" s="6">
        <f>SLOPE(ClosePriceData!D$2:D$532,ClosePriceData!$C$2:$C$532)</f>
        <v>1.8114716881243029E-2</v>
      </c>
      <c r="K49" s="32"/>
      <c r="L49" s="6">
        <f>SLOPE(ClosePriceData!D$2:D$532,ClosePriceData!$E$2:$E$532)</f>
        <v>-1.3275092057745626</v>
      </c>
      <c r="N49" s="3" t="str">
        <f t="shared" si="9"/>
        <v>US Gov Bond</v>
      </c>
      <c r="O49" s="6">
        <f>INTERCEPT(ClosePriceData!$D$2:$D$532,ClosePriceData!$B$2:$B$532)</f>
        <v>103.10617632147515</v>
      </c>
      <c r="P49" s="6">
        <f>INTERCEPT(ClosePriceData!$D$2:$D$532,ClosePriceData!$C$2:$C$532)</f>
        <v>92.18409391868633</v>
      </c>
      <c r="Q49" s="32"/>
      <c r="R49" s="6">
        <f>INTERCEPT(ClosePriceData!$D$2:$D$532,ClosePriceData!$E$2:$E$532)</f>
        <v>264.45339912417728</v>
      </c>
      <c r="T49" s="53">
        <f>X45</f>
        <v>124.1875</v>
      </c>
      <c r="U49" s="3" t="str">
        <f>N49</f>
        <v>US Gov Bond</v>
      </c>
      <c r="V49" s="6">
        <f>$T49-O49-I49*V$45</f>
        <v>-2.4402905579240581</v>
      </c>
      <c r="W49" s="6">
        <f>$T49-P49-J49*W$45</f>
        <v>-1.8312629939797205</v>
      </c>
      <c r="X49" s="32"/>
      <c r="Y49" s="6">
        <f>$T49-R49-L49*Y$45</f>
        <v>4.2573635180322924</v>
      </c>
      <c r="AA49" s="3" t="str">
        <f t="shared" si="10"/>
        <v>US Gov Bond</v>
      </c>
      <c r="AB49" s="6">
        <f>V49/$T49*100</f>
        <v>-1.9650049787008017</v>
      </c>
      <c r="AC49" s="6">
        <f>W49/$T49*100</f>
        <v>-1.4745952644023919</v>
      </c>
      <c r="AD49" s="32"/>
      <c r="AE49" s="6">
        <f t="shared" si="7"/>
        <v>3.4281739450687811</v>
      </c>
      <c r="AG49" s="3" t="str">
        <f t="shared" si="11"/>
        <v>US Gov Bond</v>
      </c>
      <c r="AH49" s="6">
        <f>ABS(CORREL(ClosePriceData!$D$2:$D$532,ClosePriceData!$B$2:$B$532))</f>
        <v>0.58675406756520809</v>
      </c>
      <c r="AI49" s="6">
        <f>ABS(CORREL(ClosePriceData!$D$2:$D$532,ClosePriceData!$C$2:$C$532))</f>
        <v>0.95150367583258877</v>
      </c>
      <c r="AJ49" s="32"/>
      <c r="AK49" s="6">
        <f>ABS(CORREL(ClosePriceData!$D$2:$D$532,ClosePriceData!$E$2:$E$532))</f>
        <v>0.70533959679845681</v>
      </c>
      <c r="AM49" s="6">
        <f>SUMPRODUCT(AB49:AE49,AH49:AK49)/3</f>
        <v>-4.6010216770998515E-2</v>
      </c>
    </row>
    <row r="50" spans="1:39" x14ac:dyDescent="0.25">
      <c r="B50" t="s">
        <v>593</v>
      </c>
      <c r="C50" s="5">
        <f t="shared" si="12"/>
        <v>2.7423130584315185</v>
      </c>
      <c r="D50" s="5">
        <f t="shared" ref="D50" si="13">AC50</f>
        <v>2.7513299584872062</v>
      </c>
      <c r="E50" s="5">
        <f t="shared" ref="E50" si="14">AD50</f>
        <v>1.9814137725191936</v>
      </c>
      <c r="F50" s="2"/>
      <c r="H50" s="3" t="str">
        <f t="shared" si="8"/>
        <v>USD/JPY</v>
      </c>
      <c r="I50" s="6">
        <f>SLOPE(ClosePriceData!E$2:E$532,ClosePriceData!$B$2:$B$532)</f>
        <v>-2.0437514842875522E-3</v>
      </c>
      <c r="J50" s="6">
        <f>SLOPE(ClosePriceData!$E$2:$E$532,ClosePriceData!$C$2:$C$532)</f>
        <v>-7.3862959737442582E-3</v>
      </c>
      <c r="K50" s="6">
        <f>SLOPE(ClosePriceData!$E$2:$E$532,ClosePriceData!$D$2:$D$532)</f>
        <v>-0.37476496934839004</v>
      </c>
      <c r="L50" s="32"/>
      <c r="N50" s="3" t="str">
        <f t="shared" si="9"/>
        <v>USD/JPY</v>
      </c>
      <c r="O50" s="6">
        <f>INTERCEPT(ClosePriceData!$E$2:$E$532,ClosePriceData!$B$2:$B$532)</f>
        <v>114.30887897646193</v>
      </c>
      <c r="P50" s="6">
        <f>INTERCEPT(ClosePriceData!$E$2:$E$532,ClosePriceData!$C$2:$C$532)</f>
        <v>119.6687990690604</v>
      </c>
      <c r="Q50" s="6">
        <f>INTERCEPT(ClosePriceData!$E$2:$E$532,ClosePriceData!$D$2:$D$532)</f>
        <v>153.25199201741964</v>
      </c>
      <c r="R50" s="32"/>
      <c r="T50" s="53">
        <f>Y45</f>
        <v>108.86799278946205</v>
      </c>
      <c r="U50" s="3" t="str">
        <f>N50</f>
        <v>USD/JPY</v>
      </c>
      <c r="V50" s="6">
        <f>$T50-O50-I50*V$45</f>
        <v>2.9855011827177016</v>
      </c>
      <c r="W50" s="6">
        <f>$T50-P50-J50*W$45</f>
        <v>2.995317700820161</v>
      </c>
      <c r="X50" s="6">
        <f>$T50-Q50-K50*X$45</f>
        <v>2.1571254029956037</v>
      </c>
      <c r="Y50" s="32"/>
      <c r="AA50" s="3" t="str">
        <f t="shared" si="10"/>
        <v>USD/JPY</v>
      </c>
      <c r="AB50" s="6">
        <f>V50/$T50*100</f>
        <v>2.7423130584315185</v>
      </c>
      <c r="AC50" s="6">
        <f t="shared" ref="AC50:AD50" si="15">W50/$T50*100</f>
        <v>2.7513299584872062</v>
      </c>
      <c r="AD50" s="6">
        <f t="shared" si="15"/>
        <v>1.9814137725191936</v>
      </c>
      <c r="AE50" s="32"/>
      <c r="AG50" s="3" t="str">
        <f t="shared" si="11"/>
        <v>USD/JPY</v>
      </c>
      <c r="AH50" s="6">
        <f>ABS(CORREL(ClosePriceData!$E$2:$E$532,ClosePriceData!$B$2:$B$532))</f>
        <v>0.39561220568790795</v>
      </c>
      <c r="AI50" s="6">
        <f>ABS(CORREL(ClosePriceData!$E$2:$E$532,ClosePriceData!$C$2:$C$532))</f>
        <v>0.73020516741173169</v>
      </c>
      <c r="AJ50" s="6">
        <f>ABS(CORREL(ClosePriceData!$E$2:$E$532,ClosePriceData!$D$2:$D$532))</f>
        <v>0.70533959679845681</v>
      </c>
      <c r="AK50" s="32"/>
      <c r="AM50" s="6">
        <f>SUMPRODUCT(AB50:AE50,AH50:AK50)/3</f>
        <v>1.4971658206915019</v>
      </c>
    </row>
    <row r="51" spans="1:39" x14ac:dyDescent="0.25">
      <c r="T51" s="52"/>
    </row>
    <row r="52" spans="1:39" x14ac:dyDescent="0.25">
      <c r="A52" t="s">
        <v>580</v>
      </c>
      <c r="T52" s="5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62F0-E41F-6B4B-9399-14693229B143}">
  <dimension ref="A1:L727"/>
  <sheetViews>
    <sheetView tabSelected="1" topLeftCell="A36" workbookViewId="0">
      <selection activeCell="L46" sqref="L46"/>
    </sheetView>
  </sheetViews>
  <sheetFormatPr defaultColWidth="11.42578125" defaultRowHeight="15" x14ac:dyDescent="0.25"/>
  <sheetData>
    <row r="1" spans="1:5" x14ac:dyDescent="0.25">
      <c r="A1" t="s">
        <v>546</v>
      </c>
    </row>
    <row r="2" spans="1:5" x14ac:dyDescent="0.25">
      <c r="A2" t="s">
        <v>550</v>
      </c>
    </row>
    <row r="4" spans="1:5" x14ac:dyDescent="0.25">
      <c r="A4" t="s">
        <v>548</v>
      </c>
    </row>
    <row r="6" spans="1:5" x14ac:dyDescent="0.25">
      <c r="A6" t="s">
        <v>591</v>
      </c>
    </row>
    <row r="7" spans="1:5" ht="15.75" thickBot="1" x14ac:dyDescent="0.3"/>
    <row r="8" spans="1:5" x14ac:dyDescent="0.25">
      <c r="A8" s="3"/>
      <c r="B8" s="35" t="s">
        <v>0</v>
      </c>
      <c r="C8" s="36" t="s">
        <v>549</v>
      </c>
      <c r="D8" s="3"/>
      <c r="E8" s="3" t="s">
        <v>551</v>
      </c>
    </row>
    <row r="9" spans="1:5" x14ac:dyDescent="0.25">
      <c r="A9" s="3"/>
      <c r="B9" s="7" t="str">
        <f>ClosePriceData!A513</f>
        <v>2021-04-14</v>
      </c>
      <c r="C9" s="8">
        <v>100</v>
      </c>
      <c r="D9" s="3"/>
      <c r="E9" s="3"/>
    </row>
    <row r="10" spans="1:5" x14ac:dyDescent="0.25">
      <c r="A10" s="3"/>
      <c r="B10" s="7" t="str">
        <f>ClosePriceData!A514</f>
        <v>2021-04-15</v>
      </c>
      <c r="C10" s="8">
        <v>99.5</v>
      </c>
      <c r="D10" s="3"/>
      <c r="E10" s="34">
        <f>(C10/C9-1)*100</f>
        <v>-0.50000000000000044</v>
      </c>
    </row>
    <row r="11" spans="1:5" x14ac:dyDescent="0.25">
      <c r="A11" s="3"/>
      <c r="B11" s="7" t="str">
        <f>ClosePriceData!A515</f>
        <v>2021-04-19</v>
      </c>
      <c r="C11" s="8">
        <v>102</v>
      </c>
      <c r="D11" s="3"/>
      <c r="E11" s="34">
        <f t="shared" ref="E11:E28" si="0">(C11/C10-1)*100</f>
        <v>2.5125628140703515</v>
      </c>
    </row>
    <row r="12" spans="1:5" x14ac:dyDescent="0.25">
      <c r="A12" s="3"/>
      <c r="B12" s="7" t="str">
        <f>ClosePriceData!A516</f>
        <v>2021-04-20</v>
      </c>
      <c r="C12" s="8">
        <v>101.5</v>
      </c>
      <c r="D12" s="3"/>
      <c r="E12" s="34">
        <f t="shared" si="0"/>
        <v>-0.49019607843137081</v>
      </c>
    </row>
    <row r="13" spans="1:5" x14ac:dyDescent="0.25">
      <c r="A13" s="3"/>
      <c r="B13" s="7" t="str">
        <f>ClosePriceData!A517</f>
        <v>2021-04-21</v>
      </c>
      <c r="C13" s="8">
        <v>100.5</v>
      </c>
      <c r="D13" s="3"/>
      <c r="E13" s="34">
        <f t="shared" si="0"/>
        <v>-0.98522167487684609</v>
      </c>
    </row>
    <row r="14" spans="1:5" x14ac:dyDescent="0.25">
      <c r="A14" s="3"/>
      <c r="B14" s="7" t="str">
        <f>ClosePriceData!A518</f>
        <v>2021-04-22</v>
      </c>
      <c r="C14" s="8">
        <v>96.5</v>
      </c>
      <c r="D14" s="3"/>
      <c r="E14" s="34">
        <f t="shared" si="0"/>
        <v>-3.9800995024875663</v>
      </c>
    </row>
    <row r="15" spans="1:5" x14ac:dyDescent="0.25">
      <c r="A15" s="3"/>
      <c r="B15" s="7" t="str">
        <f>ClosePriceData!A519</f>
        <v>2021-04-26</v>
      </c>
      <c r="C15" s="8">
        <v>97</v>
      </c>
      <c r="D15" s="3"/>
      <c r="E15" s="34">
        <f t="shared" si="0"/>
        <v>0.51813471502590858</v>
      </c>
    </row>
    <row r="16" spans="1:5" x14ac:dyDescent="0.25">
      <c r="A16" s="3"/>
      <c r="B16" s="7" t="str">
        <f>ClosePriceData!A520</f>
        <v>2021-04-27</v>
      </c>
      <c r="C16" s="8">
        <v>99</v>
      </c>
      <c r="D16" s="3"/>
      <c r="E16" s="34">
        <f t="shared" si="0"/>
        <v>2.0618556701030855</v>
      </c>
    </row>
    <row r="17" spans="1:7" x14ac:dyDescent="0.25">
      <c r="A17" s="3"/>
      <c r="B17" s="7" t="str">
        <f>ClosePriceData!A521</f>
        <v>2021-04-28</v>
      </c>
      <c r="C17" s="8">
        <v>101.5</v>
      </c>
      <c r="D17" s="3"/>
      <c r="E17" s="34">
        <f t="shared" si="0"/>
        <v>2.5252525252525304</v>
      </c>
    </row>
    <row r="18" spans="1:7" x14ac:dyDescent="0.25">
      <c r="A18" s="3"/>
      <c r="B18" s="7" t="str">
        <f>ClosePriceData!A522</f>
        <v>2021-04-29</v>
      </c>
      <c r="C18" s="8">
        <v>102.5</v>
      </c>
      <c r="D18" s="3"/>
      <c r="E18" s="34">
        <f t="shared" si="0"/>
        <v>0.98522167487684609</v>
      </c>
    </row>
    <row r="19" spans="1:7" x14ac:dyDescent="0.25">
      <c r="A19" s="3"/>
      <c r="B19" s="7" t="str">
        <f>ClosePriceData!A523</f>
        <v>2021-05-03</v>
      </c>
      <c r="C19" s="8">
        <v>103.5</v>
      </c>
      <c r="D19" s="3"/>
      <c r="E19" s="34">
        <f t="shared" si="0"/>
        <v>0.97560975609756184</v>
      </c>
    </row>
    <row r="20" spans="1:7" x14ac:dyDescent="0.25">
      <c r="A20" s="3"/>
      <c r="B20" s="7" t="str">
        <f>ClosePriceData!A524</f>
        <v>2021-05-04</v>
      </c>
      <c r="C20" s="8">
        <v>102</v>
      </c>
      <c r="D20" s="3"/>
      <c r="E20" s="34">
        <f t="shared" si="0"/>
        <v>-1.4492753623188359</v>
      </c>
    </row>
    <row r="21" spans="1:7" x14ac:dyDescent="0.25">
      <c r="A21" s="3"/>
      <c r="B21" s="7" t="str">
        <f>ClosePriceData!A525</f>
        <v>2021-05-05</v>
      </c>
      <c r="C21" s="8">
        <v>101</v>
      </c>
      <c r="D21" s="3"/>
      <c r="E21" s="34">
        <f t="shared" si="0"/>
        <v>-0.98039215686274161</v>
      </c>
    </row>
    <row r="22" spans="1:7" x14ac:dyDescent="0.25">
      <c r="A22" s="3"/>
      <c r="B22" s="7" t="str">
        <f>ClosePriceData!A526</f>
        <v>2021-05-06</v>
      </c>
      <c r="C22" s="8">
        <v>104.5</v>
      </c>
      <c r="D22" s="3"/>
      <c r="E22" s="34">
        <f t="shared" si="0"/>
        <v>3.4653465346534684</v>
      </c>
    </row>
    <row r="23" spans="1:7" x14ac:dyDescent="0.25">
      <c r="A23" s="3"/>
      <c r="B23" s="7" t="str">
        <f>ClosePriceData!A527</f>
        <v>2021-05-10</v>
      </c>
      <c r="C23" s="8">
        <v>103</v>
      </c>
      <c r="D23" s="3"/>
      <c r="E23" s="34">
        <f t="shared" si="0"/>
        <v>-1.4354066985645897</v>
      </c>
    </row>
    <row r="24" spans="1:7" x14ac:dyDescent="0.25">
      <c r="A24" s="3"/>
      <c r="B24" s="7" t="str">
        <f>ClosePriceData!A528</f>
        <v>2021-05-11</v>
      </c>
      <c r="C24" s="8">
        <v>103.5</v>
      </c>
      <c r="D24" s="3"/>
      <c r="E24" s="34">
        <f t="shared" si="0"/>
        <v>0.48543689320388328</v>
      </c>
    </row>
    <row r="25" spans="1:7" x14ac:dyDescent="0.25">
      <c r="A25" s="3"/>
      <c r="B25" s="7" t="str">
        <f>ClosePriceData!A529</f>
        <v>2021-05-12</v>
      </c>
      <c r="C25" s="8">
        <v>104</v>
      </c>
      <c r="D25" s="3"/>
      <c r="E25" s="34">
        <f t="shared" si="0"/>
        <v>0.48309178743961567</v>
      </c>
    </row>
    <row r="26" spans="1:7" x14ac:dyDescent="0.25">
      <c r="A26" s="3"/>
      <c r="B26" s="7" t="str">
        <f>ClosePriceData!A530</f>
        <v>2021-05-13</v>
      </c>
      <c r="C26" s="8">
        <v>102.5</v>
      </c>
      <c r="D26" s="3"/>
      <c r="E26" s="34">
        <f t="shared" si="0"/>
        <v>-1.4423076923076872</v>
      </c>
    </row>
    <row r="27" spans="1:7" x14ac:dyDescent="0.25">
      <c r="A27" s="3"/>
      <c r="B27" s="7" t="str">
        <f>ClosePriceData!A531</f>
        <v>2021-05-17</v>
      </c>
      <c r="C27" s="8">
        <v>107</v>
      </c>
      <c r="D27" s="3"/>
      <c r="E27" s="34">
        <f t="shared" si="0"/>
        <v>4.3902439024390283</v>
      </c>
    </row>
    <row r="28" spans="1:7" ht="15.75" thickBot="1" x14ac:dyDescent="0.3">
      <c r="A28" s="3"/>
      <c r="B28" s="9" t="str">
        <f>ClosePriceData!A532</f>
        <v>2021-05-18</v>
      </c>
      <c r="C28" s="10">
        <v>109.5</v>
      </c>
      <c r="D28" s="3"/>
      <c r="E28" s="34">
        <f t="shared" si="0"/>
        <v>2.3364485981308469</v>
      </c>
    </row>
    <row r="29" spans="1:7" x14ac:dyDescent="0.25">
      <c r="A29" s="3"/>
      <c r="B29" s="3"/>
      <c r="C29" s="3"/>
      <c r="D29" s="3"/>
      <c r="E29" s="3"/>
    </row>
    <row r="30" spans="1:7" x14ac:dyDescent="0.25">
      <c r="A30" s="3"/>
      <c r="B30" s="3"/>
      <c r="C30" s="3"/>
      <c r="D30" s="33" t="s">
        <v>552</v>
      </c>
      <c r="E30" s="34">
        <f>_xlfn.STDEV.S(E10:E28)</f>
        <v>2.05643934510474</v>
      </c>
      <c r="G30" t="s">
        <v>554</v>
      </c>
    </row>
    <row r="31" spans="1:7" x14ac:dyDescent="0.25">
      <c r="A31" s="3"/>
      <c r="B31" s="3"/>
      <c r="C31" s="3"/>
      <c r="D31" s="33" t="s">
        <v>553</v>
      </c>
      <c r="E31" s="34">
        <f>E30*SQRT(252)</f>
        <v>32.644962560614047</v>
      </c>
      <c r="G31" t="s">
        <v>555</v>
      </c>
    </row>
    <row r="33" spans="1:12" x14ac:dyDescent="0.25">
      <c r="A33" t="s">
        <v>581</v>
      </c>
    </row>
    <row r="35" spans="1:12" x14ac:dyDescent="0.25">
      <c r="A35" s="4" t="s">
        <v>592</v>
      </c>
    </row>
    <row r="37" spans="1:12" x14ac:dyDescent="0.25">
      <c r="A37" t="s">
        <v>582</v>
      </c>
    </row>
    <row r="39" spans="1:12" x14ac:dyDescent="0.25">
      <c r="A39" s="3" t="str">
        <f>ClosePriceData!A1</f>
        <v>Date</v>
      </c>
      <c r="B39" s="3" t="str">
        <f>ClosePriceData!B1</f>
        <v>S&amp;P500</v>
      </c>
      <c r="C39" s="3" t="str">
        <f>ClosePriceData!C1</f>
        <v>Gold</v>
      </c>
      <c r="D39" s="3" t="str">
        <f>ClosePriceData!D1</f>
        <v>US Gov Bond</v>
      </c>
      <c r="E39" s="3" t="str">
        <f>ClosePriceData!E1</f>
        <v>USD/JPY</v>
      </c>
      <c r="F39" s="3"/>
      <c r="G39" s="3"/>
      <c r="H39" s="3" t="str">
        <f>B39</f>
        <v>S&amp;P500</v>
      </c>
      <c r="I39" s="3" t="str">
        <f>C39</f>
        <v>Gold</v>
      </c>
      <c r="J39" s="3" t="str">
        <f>D39</f>
        <v>US Gov Bond</v>
      </c>
      <c r="K39" s="3" t="str">
        <f>E39</f>
        <v>USD/JPY</v>
      </c>
      <c r="L39" s="3"/>
    </row>
    <row r="40" spans="1:12" x14ac:dyDescent="0.25">
      <c r="A40" s="3" t="str">
        <f>ClosePriceData!A2</f>
        <v>2019-01-02</v>
      </c>
      <c r="B40" s="3"/>
      <c r="C40" s="3"/>
      <c r="D40" s="3"/>
      <c r="E40" s="3"/>
      <c r="F40" s="3"/>
      <c r="G40" s="3" t="s">
        <v>552</v>
      </c>
      <c r="H40" s="6">
        <f>_xlfn.STDEV.S(B41:B570)</f>
        <v>1.6131899591340184</v>
      </c>
      <c r="I40" s="6">
        <f t="shared" ref="I40:K40" si="1">_xlfn.STDEV.S(C41:C570)</f>
        <v>1.1419256367937469</v>
      </c>
      <c r="J40" s="6">
        <f t="shared" si="1"/>
        <v>0.18673434397094305</v>
      </c>
      <c r="K40" s="6">
        <f t="shared" si="1"/>
        <v>0.46176008886820663</v>
      </c>
      <c r="L40" s="3"/>
    </row>
    <row r="41" spans="1:12" x14ac:dyDescent="0.25">
      <c r="A41" s="3" t="str">
        <f>ClosePriceData!A3</f>
        <v>2019-01-03</v>
      </c>
      <c r="B41" s="6">
        <f>100*(ClosePriceData!B3/ClosePriceData!B2-1)</f>
        <v>-2.5189167662285961</v>
      </c>
      <c r="C41" s="6">
        <f>100*(ClosePriceData!C3/ClosePriceData!C2-1)</f>
        <v>0.84309514661398133</v>
      </c>
      <c r="D41" s="6">
        <f>100*(ClosePriceData!D3/ClosePriceData!D2-1)</f>
        <v>0.53814713896458422</v>
      </c>
      <c r="E41" s="6">
        <f>100*(ClosePriceData!E3/ClosePriceData!E2-1)</f>
        <v>-2.030672875461248</v>
      </c>
      <c r="F41" s="3"/>
      <c r="G41" s="3" t="s">
        <v>553</v>
      </c>
      <c r="H41" s="6">
        <f>H40*SQRT(252)</f>
        <v>25.608596696250377</v>
      </c>
      <c r="I41" s="6">
        <f t="shared" ref="I41:K41" si="2">I40*SQRT(252)</f>
        <v>18.127507504111943</v>
      </c>
      <c r="J41" s="6">
        <f t="shared" si="2"/>
        <v>2.9643158122914528</v>
      </c>
      <c r="K41" s="6">
        <f t="shared" si="2"/>
        <v>7.3302141631221573</v>
      </c>
      <c r="L41" s="3"/>
    </row>
    <row r="42" spans="1:12" x14ac:dyDescent="0.25">
      <c r="A42" s="3" t="str">
        <f>ClosePriceData!A4</f>
        <v>2019-01-04</v>
      </c>
      <c r="B42" s="6">
        <f>100*(ClosePriceData!B4/ClosePriceData!B3-1)</f>
        <v>3.4112960882443089</v>
      </c>
      <c r="C42" s="6">
        <f>100*(ClosePriceData!C4/ClosePriceData!C3-1)</f>
        <v>-0.70445094536923936</v>
      </c>
      <c r="D42" s="6">
        <f>100*(ClosePriceData!D4/ClosePriceData!D3-1)</f>
        <v>-0.47428687580459705</v>
      </c>
      <c r="E42" s="6">
        <f>100*(ClosePriceData!E4/ClosePriceData!E3-1)</f>
        <v>0.34158453617356699</v>
      </c>
      <c r="F42" s="3"/>
      <c r="G42" s="3"/>
      <c r="H42" s="3"/>
      <c r="I42" s="3"/>
      <c r="J42" s="3"/>
      <c r="K42" s="3"/>
      <c r="L42" s="3"/>
    </row>
    <row r="43" spans="1:12" x14ac:dyDescent="0.25">
      <c r="A43" s="3" t="str">
        <f>ClosePriceData!A5</f>
        <v>2019-01-07</v>
      </c>
      <c r="B43" s="6">
        <f>100*(ClosePriceData!B5/ClosePriceData!B4-1)</f>
        <v>0.76049382716050218</v>
      </c>
      <c r="C43" s="6">
        <f>100*(ClosePriceData!C5/ClosePriceData!C4-1)</f>
        <v>0.31964588854191955</v>
      </c>
      <c r="D43" s="6">
        <f>100*(ClosePriceData!D5/ClosePriceData!D4-1)</f>
        <v>-0.14977193818503931</v>
      </c>
      <c r="E43" s="6">
        <f>100*(ClosePriceData!E5/ClosePriceData!E4-1)</f>
        <v>0.66228485444852492</v>
      </c>
      <c r="F43" s="3"/>
      <c r="G43" s="3"/>
      <c r="H43" s="3"/>
      <c r="I43" s="3"/>
      <c r="J43" s="3"/>
      <c r="K43" s="3"/>
      <c r="L43" s="3"/>
    </row>
    <row r="44" spans="1:12" x14ac:dyDescent="0.25">
      <c r="A44" s="3" t="str">
        <f>ClosePriceData!A6</f>
        <v>2019-01-08</v>
      </c>
      <c r="B44" s="6">
        <f>100*(ClosePriceData!B6/ClosePriceData!B5-1)</f>
        <v>0.86257596549697002</v>
      </c>
      <c r="C44" s="6">
        <f>100*(ClosePriceData!C6/ClosePriceData!C5-1)</f>
        <v>-0.27977133351281269</v>
      </c>
      <c r="D44" s="6">
        <f>100*(ClosePriceData!D6/ClosePriceData!D5-1)</f>
        <v>-0.21817685961682542</v>
      </c>
      <c r="E44" s="6">
        <f>100*(ClosePriceData!E6/ClosePriceData!E5-1)</f>
        <v>8.6620338997800417E-2</v>
      </c>
      <c r="F44" s="3"/>
      <c r="G44" s="3"/>
      <c r="H44" s="3"/>
      <c r="I44" s="3"/>
      <c r="J44" s="3"/>
      <c r="K44" s="3"/>
      <c r="L44" s="3"/>
    </row>
    <row r="45" spans="1:12" x14ac:dyDescent="0.25">
      <c r="A45" s="3" t="str">
        <f>ClosePriceData!A7</f>
        <v>2019-01-09</v>
      </c>
      <c r="B45" s="6">
        <f>100*(ClosePriceData!B7/ClosePriceData!B6-1)</f>
        <v>0.38872691933915515</v>
      </c>
      <c r="C45" s="6">
        <f>100*(ClosePriceData!C7/ClosePriceData!C6-1)</f>
        <v>0.47538169329566227</v>
      </c>
      <c r="D45" s="6">
        <f>100*(ClosePriceData!D7/ClosePriceData!D6-1)</f>
        <v>4.0997608472848057E-2</v>
      </c>
      <c r="E45" s="6">
        <f>100*(ClosePriceData!E7/ClosePriceData!E6-1)</f>
        <v>0.14730839271863694</v>
      </c>
      <c r="F45" s="3"/>
      <c r="G45" s="3"/>
      <c r="H45" s="3"/>
      <c r="I45" s="3"/>
      <c r="J45" s="3"/>
      <c r="K45" s="3"/>
      <c r="L45" s="3"/>
    </row>
    <row r="46" spans="1:12" x14ac:dyDescent="0.25">
      <c r="A46" s="3" t="str">
        <f>ClosePriceData!A8</f>
        <v>2019-01-10</v>
      </c>
      <c r="B46" s="6">
        <f>100*(ClosePriceData!B8/ClosePriceData!B7-1)</f>
        <v>0.445304937076485</v>
      </c>
      <c r="C46" s="6">
        <f>100*(ClosePriceData!C8/ClosePriceData!C7-1)</f>
        <v>-0.35679031117940019</v>
      </c>
      <c r="D46" s="6">
        <f>100*(ClosePriceData!D8/ClosePriceData!D7-1)</f>
        <v>6.8301345536481151E-3</v>
      </c>
      <c r="E46" s="6">
        <f>100*(ClosePriceData!E8/ClosePriceData!E7-1)</f>
        <v>-0.53963425539449439</v>
      </c>
      <c r="F46" s="3"/>
      <c r="G46" s="3"/>
      <c r="H46" s="3"/>
      <c r="I46" s="3"/>
      <c r="J46" s="3"/>
      <c r="K46" s="3"/>
      <c r="L46" s="3"/>
    </row>
    <row r="47" spans="1:12" x14ac:dyDescent="0.25">
      <c r="A47" s="3" t="str">
        <f>ClosePriceData!A9</f>
        <v>2019-01-11</v>
      </c>
      <c r="B47" s="6">
        <f>100*(ClosePriceData!B9/ClosePriceData!B8-1)</f>
        <v>3.8550501156509043E-2</v>
      </c>
      <c r="C47" s="6">
        <f>100*(ClosePriceData!C9/ClosePriceData!C8-1)</f>
        <v>0.18681594965996862</v>
      </c>
      <c r="D47" s="6">
        <f>100*(ClosePriceData!D9/ClosePriceData!D8-1)</f>
        <v>0.12293402540637377</v>
      </c>
      <c r="E47" s="6">
        <f>100*(ClosePriceData!E9/ClosePriceData!E8-1)</f>
        <v>0.10073933676439939</v>
      </c>
      <c r="F47" s="3"/>
      <c r="G47" s="3"/>
      <c r="H47" s="3"/>
      <c r="I47" s="3"/>
      <c r="J47" s="3"/>
      <c r="K47" s="3"/>
      <c r="L47" s="3"/>
    </row>
    <row r="48" spans="1:12" x14ac:dyDescent="0.25">
      <c r="A48" s="3" t="str">
        <f>ClosePriceData!A10</f>
        <v>2019-01-14</v>
      </c>
      <c r="B48" s="6">
        <f>100*(ClosePriceData!B10/ClosePriceData!B9-1)</f>
        <v>-0.55876685934489467</v>
      </c>
      <c r="C48" s="6">
        <f>100*(ClosePriceData!C10/ClosePriceData!C9-1)</f>
        <v>0.15538808468158471</v>
      </c>
      <c r="D48" s="6">
        <f>100*(ClosePriceData!D10/ClosePriceData!D9-1)</f>
        <v>-1.3642564802185397E-2</v>
      </c>
      <c r="E48" s="6">
        <f>100*(ClosePriceData!E10/ClosePriceData!E9-1)</f>
        <v>0.14774643007573474</v>
      </c>
      <c r="F48" s="3"/>
      <c r="G48" s="3"/>
      <c r="H48" s="3"/>
      <c r="I48" s="3"/>
      <c r="J48" s="3"/>
      <c r="K48" s="3"/>
      <c r="L48" s="3"/>
    </row>
    <row r="49" spans="1:12" x14ac:dyDescent="0.25">
      <c r="A49" s="3" t="str">
        <f>ClosePriceData!A11</f>
        <v>2019-01-15</v>
      </c>
      <c r="B49" s="6">
        <f>100*(ClosePriceData!B11/ClosePriceData!B10-1)</f>
        <v>0.96880449525285073</v>
      </c>
      <c r="C49" s="6">
        <f>100*(ClosePriceData!C11/ClosePriceData!C10-1)</f>
        <v>-0.22496505073198447</v>
      </c>
      <c r="D49" s="6">
        <f>100*(ClosePriceData!D11/ClosePriceData!D10-1)</f>
        <v>1.364442625186868E-2</v>
      </c>
      <c r="E49" s="6">
        <f>100*(ClosePriceData!E11/ClosePriceData!E10-1)</f>
        <v>-0.19178164777767792</v>
      </c>
      <c r="F49" s="3"/>
      <c r="G49" s="3"/>
      <c r="H49" s="3"/>
      <c r="I49" s="3"/>
      <c r="J49" s="3"/>
      <c r="K49" s="3"/>
      <c r="L49" s="3"/>
    </row>
    <row r="50" spans="1:12" x14ac:dyDescent="0.25">
      <c r="A50" s="3" t="str">
        <f>ClosePriceData!A12</f>
        <v>2019-01-16</v>
      </c>
      <c r="B50" s="6">
        <f>100*(ClosePriceData!B12/ClosePriceData!B11-1)</f>
        <v>0.29744770677413435</v>
      </c>
      <c r="C50" s="6">
        <f>100*(ClosePriceData!C12/ClosePriceData!C11-1)</f>
        <v>0.41984330734448072</v>
      </c>
      <c r="D50" s="6">
        <f>100*(ClosePriceData!D12/ClosePriceData!D11-1)</f>
        <v>-8.1855388813101282E-2</v>
      </c>
      <c r="E50" s="6">
        <f>100*(ClosePriceData!E12/ClosePriceData!E11-1)</f>
        <v>0.3639740927992241</v>
      </c>
      <c r="F50" s="3"/>
      <c r="G50" s="3"/>
      <c r="H50" s="3"/>
      <c r="I50" s="3"/>
      <c r="J50" s="3"/>
      <c r="K50" s="3"/>
      <c r="L50" s="3"/>
    </row>
    <row r="51" spans="1:12" x14ac:dyDescent="0.25">
      <c r="A51" s="3" t="str">
        <f>ClosePriceData!A13</f>
        <v>2019-01-17</v>
      </c>
      <c r="B51" s="6">
        <f>100*(ClosePriceData!B13/ClosePriceData!B12-1)</f>
        <v>0.84186357983353499</v>
      </c>
      <c r="C51" s="6">
        <f>100*(ClosePriceData!C13/ClosePriceData!C12-1)</f>
        <v>-4.6452121189133333E-2</v>
      </c>
      <c r="D51" s="6">
        <f>100*(ClosePriceData!D13/ClosePriceData!D12-1)</f>
        <v>-0.12288367012561752</v>
      </c>
      <c r="E51" s="6">
        <f>100*(ClosePriceData!E13/ClosePriceData!E12-1)</f>
        <v>0.36173651807429597</v>
      </c>
      <c r="F51" s="3"/>
      <c r="G51" s="3"/>
      <c r="H51" s="3"/>
      <c r="I51" s="3"/>
      <c r="J51" s="3"/>
      <c r="K51" s="3"/>
      <c r="L51" s="3"/>
    </row>
    <row r="52" spans="1:12" x14ac:dyDescent="0.25">
      <c r="A52" s="3" t="str">
        <f>ClosePriceData!A14</f>
        <v>2019-01-18</v>
      </c>
      <c r="B52" s="6">
        <f>100*(ClosePriceData!B14/ClosePriceData!B13-1)</f>
        <v>1.3755810644151323</v>
      </c>
      <c r="C52" s="6">
        <f>100*(ClosePriceData!C14/ClosePriceData!C13-1)</f>
        <v>-0.75135175614833294</v>
      </c>
      <c r="D52" s="6">
        <f>100*(ClosePriceData!D14/ClosePriceData!D13-1)</f>
        <v>-0.21189336978810758</v>
      </c>
      <c r="E52" s="6">
        <f>100*(ClosePriceData!E14/ClosePriceData!E13-1)</f>
        <v>0.10638369248292534</v>
      </c>
      <c r="F52" s="3"/>
      <c r="G52" s="3"/>
      <c r="H52" s="3"/>
      <c r="I52" s="3"/>
      <c r="J52" s="3"/>
      <c r="K52" s="3"/>
      <c r="L52" s="3"/>
    </row>
    <row r="53" spans="1:12" x14ac:dyDescent="0.25">
      <c r="A53" s="3" t="str">
        <f>ClosePriceData!A15</f>
        <v>2019-01-22</v>
      </c>
      <c r="B53" s="6">
        <f>100*(ClosePriceData!B15/ClosePriceData!B14-1)</f>
        <v>-1.4785700917087752</v>
      </c>
      <c r="C53" s="6">
        <f>100*(ClosePriceData!C15/ClosePriceData!C14-1)</f>
        <v>9.3651067364941554E-2</v>
      </c>
      <c r="D53" s="6">
        <f>100*(ClosePriceData!D15/ClosePriceData!D14-1)</f>
        <v>0.21234331118569205</v>
      </c>
      <c r="E53" s="6">
        <f>100*(ClosePriceData!E15/ClosePriceData!E14-1)</f>
        <v>0.47364524213431292</v>
      </c>
      <c r="F53" s="3"/>
      <c r="G53" s="3"/>
      <c r="H53" s="3"/>
      <c r="I53" s="3"/>
      <c r="J53" s="3"/>
      <c r="K53" s="3"/>
      <c r="L53" s="3"/>
    </row>
    <row r="54" spans="1:12" x14ac:dyDescent="0.25">
      <c r="A54" s="3" t="str">
        <f>ClosePriceData!A16</f>
        <v>2019-01-23</v>
      </c>
      <c r="B54" s="6">
        <f>100*(ClosePriceData!B16/ClosePriceData!B15-1)</f>
        <v>0.23746200607903667</v>
      </c>
      <c r="C54" s="6">
        <f>100*(ClosePriceData!C16/ClosePriceData!C15-1)</f>
        <v>4.6781722100419643E-2</v>
      </c>
      <c r="D54" s="6">
        <f>100*(ClosePriceData!D16/ClosePriceData!D15-1)</f>
        <v>-9.5693779904304499E-2</v>
      </c>
      <c r="E54" s="6">
        <f>100*(ClosePriceData!E16/ClosePriceData!E15-1)</f>
        <v>-0.28722266519045636</v>
      </c>
      <c r="F54" s="3"/>
      <c r="G54" s="3"/>
      <c r="H54" s="3"/>
      <c r="I54" s="3"/>
      <c r="J54" s="3"/>
      <c r="K54" s="3"/>
      <c r="L54" s="3"/>
    </row>
    <row r="55" spans="1:12" x14ac:dyDescent="0.25">
      <c r="A55" s="3" t="str">
        <f>ClosePriceData!A17</f>
        <v>2019-01-24</v>
      </c>
      <c r="B55" s="6">
        <f>100*(ClosePriceData!B17/ClosePriceData!B16-1)</f>
        <v>-0.16109163271107452</v>
      </c>
      <c r="C55" s="6">
        <f>100*(ClosePriceData!C17/ClosePriceData!C16-1)</f>
        <v>-0.31174499852775206</v>
      </c>
      <c r="D55" s="6">
        <f>100*(ClosePriceData!D17/ClosePriceData!D16-1)</f>
        <v>0.1847290640394128</v>
      </c>
      <c r="E55" s="6">
        <f>100*(ClosePriceData!E17/ClosePriceData!E16-1)</f>
        <v>0.12527305651368614</v>
      </c>
      <c r="F55" s="3"/>
      <c r="G55" s="3"/>
      <c r="H55" s="3"/>
      <c r="I55" s="3"/>
      <c r="J55" s="3"/>
      <c r="K55" s="3"/>
      <c r="L55" s="3"/>
    </row>
    <row r="56" spans="1:12" x14ac:dyDescent="0.25">
      <c r="A56" s="3" t="str">
        <f>ClosePriceData!A18</f>
        <v>2019-01-25</v>
      </c>
      <c r="B56" s="6">
        <f>100*(ClosePriceData!B18/ClosePriceData!B17-1)</f>
        <v>1.1199696279422966</v>
      </c>
      <c r="C56" s="6">
        <f>100*(ClosePriceData!C18/ClosePriceData!C17-1)</f>
        <v>1.4306973010253632</v>
      </c>
      <c r="D56" s="6">
        <f>100*(ClosePriceData!D18/ClosePriceData!D17-1)</f>
        <v>-0.18438844499077955</v>
      </c>
      <c r="E56" s="6">
        <f>100*(ClosePriceData!E18/ClosePriceData!E17-1)</f>
        <v>9.5894911833327434E-2</v>
      </c>
      <c r="F56" s="3"/>
      <c r="G56" s="3"/>
      <c r="H56" s="3"/>
      <c r="I56" s="3"/>
      <c r="J56" s="3"/>
      <c r="K56" s="3"/>
      <c r="L56" s="3"/>
    </row>
    <row r="57" spans="1:12" x14ac:dyDescent="0.25">
      <c r="A57" s="3" t="str">
        <f>ClosePriceData!A19</f>
        <v>2019-01-28</v>
      </c>
      <c r="B57" s="6">
        <f>100*(ClosePriceData!B19/ClosePriceData!B18-1)</f>
        <v>-0.80720856016519571</v>
      </c>
      <c r="C57" s="6">
        <f>100*(ClosePriceData!C19/ClosePriceData!C18-1)</f>
        <v>0.38538614967715823</v>
      </c>
      <c r="D57" s="6">
        <f>100*(ClosePriceData!D19/ClosePriceData!D18-1)</f>
        <v>4.1050903119876914E-2</v>
      </c>
      <c r="E57" s="6">
        <f>100*(ClosePriceData!E19/ClosePriceData!E18-1)</f>
        <v>-0.17974849271381599</v>
      </c>
      <c r="F57" s="3"/>
      <c r="G57" s="3"/>
      <c r="H57" s="3"/>
      <c r="I57" s="3"/>
      <c r="J57" s="3"/>
      <c r="K57" s="3"/>
      <c r="L57" s="3"/>
    </row>
    <row r="58" spans="1:12" x14ac:dyDescent="0.25">
      <c r="A58" s="3" t="str">
        <f>ClosePriceData!A20</f>
        <v>2019-01-29</v>
      </c>
      <c r="B58" s="6">
        <f>100*(ClosePriceData!B20/ClosePriceData!B19-1)</f>
        <v>-6.6237698713100812E-2</v>
      </c>
      <c r="C58" s="6">
        <f>100*(ClosePriceData!C20/ClosePriceData!C19-1)</f>
        <v>0.44532606335156988</v>
      </c>
      <c r="D58" s="6">
        <f>100*(ClosePriceData!D20/ClosePriceData!D19-1)</f>
        <v>0.12994118451647996</v>
      </c>
      <c r="E58" s="6">
        <f>100*(ClosePriceData!E20/ClosePriceData!E19-1)</f>
        <v>-0.13345623462738265</v>
      </c>
      <c r="F58" s="3"/>
      <c r="G58" s="3"/>
      <c r="H58" s="3"/>
      <c r="I58" s="3"/>
      <c r="J58" s="3"/>
      <c r="K58" s="3"/>
      <c r="L58" s="3"/>
    </row>
    <row r="59" spans="1:12" x14ac:dyDescent="0.25">
      <c r="A59" s="3" t="str">
        <f>ClosePriceData!A21</f>
        <v>2019-01-30</v>
      </c>
      <c r="B59" s="6">
        <f>100*(ClosePriceData!B21/ClosePriceData!B20-1)</f>
        <v>1.6002272512072757</v>
      </c>
      <c r="C59" s="6">
        <f>100*(ClosePriceData!C21/ClosePriceData!C20-1)</f>
        <v>0.12995515254867751</v>
      </c>
      <c r="D59" s="6">
        <f>100*(ClosePriceData!D21/ClosePriceData!D20-1)</f>
        <v>0.1775834983949176</v>
      </c>
      <c r="E59" s="6">
        <f>100*(ClosePriceData!E21/ClosePriceData!E20-1)</f>
        <v>0.14919547960421387</v>
      </c>
      <c r="F59" s="3"/>
      <c r="G59" s="3"/>
      <c r="H59" s="3"/>
      <c r="I59" s="3"/>
      <c r="J59" s="3"/>
      <c r="K59" s="3"/>
      <c r="L59" s="3"/>
    </row>
    <row r="60" spans="1:12" x14ac:dyDescent="0.25">
      <c r="A60" s="3" t="str">
        <f>ClosePriceData!A22</f>
        <v>2019-01-31</v>
      </c>
      <c r="B60" s="6">
        <f>100*(ClosePriceData!B22/ClosePriceData!B21-1)</f>
        <v>0.82013047530289374</v>
      </c>
      <c r="C60" s="6">
        <f>100*(ClosePriceData!C22/ClosePriceData!C21-1)</f>
        <v>0.74814310826480934</v>
      </c>
      <c r="D60" s="6">
        <f>100*(ClosePriceData!D22/ClosePriceData!D21-1)</f>
        <v>0.23863094020590836</v>
      </c>
      <c r="E60" s="6">
        <f>100*(ClosePriceData!E22/ClosePriceData!E21-1)</f>
        <v>-0.39847511712692851</v>
      </c>
      <c r="F60" s="3"/>
      <c r="G60" s="3"/>
      <c r="H60" s="3"/>
      <c r="I60" s="3"/>
      <c r="J60" s="3"/>
      <c r="K60" s="3"/>
      <c r="L60" s="3"/>
    </row>
    <row r="61" spans="1:12" x14ac:dyDescent="0.25">
      <c r="A61" s="3" t="str">
        <f>ClosePriceData!A23</f>
        <v>2019-02-01</v>
      </c>
      <c r="B61" s="6">
        <f>100*(ClosePriceData!B23/ClosePriceData!B22-1)</f>
        <v>-9.2438528378591123E-3</v>
      </c>
      <c r="C61" s="6">
        <f>100*(ClosePriceData!C23/ClosePriceData!C22-1)</f>
        <v>-0.21216389038483108</v>
      </c>
      <c r="D61" s="6">
        <f>100*(ClosePriceData!D23/ClosePriceData!D22-1)</f>
        <v>-0.28567541831043819</v>
      </c>
      <c r="E61" s="6">
        <f>100*(ClosePriceData!E23/ClosePriceData!E22-1)</f>
        <v>-0.12570754207745782</v>
      </c>
      <c r="F61" s="3"/>
      <c r="G61" s="3"/>
      <c r="H61" s="3"/>
      <c r="I61" s="3"/>
      <c r="J61" s="3"/>
      <c r="K61" s="3"/>
      <c r="L61" s="3"/>
    </row>
    <row r="62" spans="1:12" x14ac:dyDescent="0.25">
      <c r="A62" s="3" t="str">
        <f>ClosePriceData!A24</f>
        <v>2019-02-04</v>
      </c>
      <c r="B62" s="6">
        <f>100*(ClosePriceData!B24/ClosePriceData!B23-1)</f>
        <v>0.62864010354071187</v>
      </c>
      <c r="C62" s="6">
        <f>100*(ClosePriceData!C24/ClosePriceData!C23-1)</f>
        <v>-0.19743150867461701</v>
      </c>
      <c r="D62" s="6">
        <f>100*(ClosePriceData!D24/ClosePriceData!D23-1)</f>
        <v>-0.10914051841746097</v>
      </c>
      <c r="E62" s="6">
        <f>100*(ClosePriceData!E24/ClosePriceData!E23-1)</f>
        <v>0.5457418174909634</v>
      </c>
      <c r="F62" s="3"/>
      <c r="G62" s="3"/>
      <c r="H62" s="3"/>
      <c r="I62" s="3"/>
      <c r="J62" s="3"/>
      <c r="K62" s="3"/>
      <c r="L62" s="3"/>
    </row>
    <row r="63" spans="1:12" x14ac:dyDescent="0.25">
      <c r="A63" s="3" t="str">
        <f>ClosePriceData!A25</f>
        <v>2019-02-05</v>
      </c>
      <c r="B63" s="6">
        <f>100*(ClosePriceData!B25/ClosePriceData!B24-1)</f>
        <v>0.35829122645842926</v>
      </c>
      <c r="C63" s="6">
        <f>100*(ClosePriceData!C25/ClosePriceData!C24-1)</f>
        <v>-7.616042952995894E-3</v>
      </c>
      <c r="D63" s="6">
        <f>100*(ClosePriceData!D25/ClosePriceData!D24-1)</f>
        <v>8.194482381862489E-2</v>
      </c>
      <c r="E63" s="6">
        <f>100*(ClosePriceData!E25/ClosePriceData!E24-1)</f>
        <v>0.47789237022020092</v>
      </c>
      <c r="F63" s="3"/>
      <c r="G63" s="3"/>
      <c r="H63" s="3"/>
      <c r="I63" s="3"/>
      <c r="J63" s="3"/>
      <c r="K63" s="3"/>
      <c r="L63" s="3"/>
    </row>
    <row r="64" spans="1:12" x14ac:dyDescent="0.25">
      <c r="A64" s="3" t="str">
        <f>ClosePriceData!A26</f>
        <v>2019-02-06</v>
      </c>
      <c r="B64" s="6">
        <f>100*(ClosePriceData!B26/ClosePriceData!B25-1)</f>
        <v>-5.492493592090808E-2</v>
      </c>
      <c r="C64" s="6">
        <f>100*(ClosePriceData!C26/ClosePriceData!C25-1)</f>
        <v>-0.35762831734120759</v>
      </c>
      <c r="D64" s="6">
        <f>100*(ClosePriceData!D26/ClosePriceData!D25-1)</f>
        <v>1.3646288209612223E-2</v>
      </c>
      <c r="E64" s="6">
        <f>100*(ClosePriceData!E26/ClosePriceData!E25-1)</f>
        <v>-1.8194797578008348E-2</v>
      </c>
      <c r="F64" s="3"/>
      <c r="G64" s="3"/>
      <c r="H64" s="3"/>
      <c r="I64" s="3"/>
      <c r="J64" s="3"/>
      <c r="K64" s="3"/>
      <c r="L64" s="3"/>
    </row>
    <row r="65" spans="1:12" x14ac:dyDescent="0.25">
      <c r="A65" s="3" t="str">
        <f>ClosePriceData!A27</f>
        <v>2019-02-07</v>
      </c>
      <c r="B65" s="6">
        <f>100*(ClosePriceData!B27/ClosePriceData!B26-1)</f>
        <v>-0.93423703975087369</v>
      </c>
      <c r="C65" s="6">
        <f>100*(ClosePriceData!C27/ClosePriceData!C26-1)</f>
        <v>-7.6346381014058551E-3</v>
      </c>
      <c r="D65" s="6">
        <f>100*(ClosePriceData!D27/ClosePriceData!D26-1)</f>
        <v>0.20466639377814122</v>
      </c>
      <c r="E65" s="6">
        <f>100*(ClosePriceData!E27/ClosePriceData!E26-1)</f>
        <v>3.0019674101655625E-2</v>
      </c>
      <c r="F65" s="3"/>
      <c r="G65" s="3"/>
      <c r="H65" s="3"/>
      <c r="I65" s="3"/>
      <c r="J65" s="3"/>
      <c r="K65" s="3"/>
      <c r="L65" s="3"/>
    </row>
    <row r="66" spans="1:12" x14ac:dyDescent="0.25">
      <c r="A66" s="3" t="str">
        <f>ClosePriceData!A28</f>
        <v>2019-02-08</v>
      </c>
      <c r="B66" s="6">
        <f>100*(ClosePriceData!B28/ClosePriceData!B27-1)</f>
        <v>8.3210059171601181E-2</v>
      </c>
      <c r="C66" s="6">
        <f>100*(ClosePriceData!C28/ClosePriceData!C27-1)</f>
        <v>0.32838908489689622</v>
      </c>
      <c r="D66" s="6">
        <f>100*(ClosePriceData!D28/ClosePriceData!D27-1)</f>
        <v>5.4466230936811577E-2</v>
      </c>
      <c r="E66" s="6">
        <f>100*(ClosePriceData!E28/ClosePriceData!E27-1)</f>
        <v>-0.19823182891937075</v>
      </c>
      <c r="F66" s="3"/>
      <c r="G66" s="3"/>
      <c r="H66" s="3"/>
      <c r="I66" s="3"/>
      <c r="J66" s="3"/>
      <c r="K66" s="3"/>
      <c r="L66" s="3"/>
    </row>
    <row r="67" spans="1:12" x14ac:dyDescent="0.25">
      <c r="A67" s="3" t="str">
        <f>ClosePriceData!A29</f>
        <v>2019-02-11</v>
      </c>
      <c r="B67" s="6">
        <f>100*(ClosePriceData!B29/ClosePriceData!B28-1)</f>
        <v>7.3903002309472221E-2</v>
      </c>
      <c r="C67" s="6">
        <f>100*(ClosePriceData!C29/ClosePriceData!C28-1)</f>
        <v>-0.51000619783067025</v>
      </c>
      <c r="D67" s="6">
        <f>100*(ClosePriceData!D29/ClosePriceData!D28-1)</f>
        <v>-0.14970059880239361</v>
      </c>
      <c r="E67" s="6">
        <f>100*(ClosePriceData!E29/ClosePriceData!E28-1)</f>
        <v>4.9201390156583535E-2</v>
      </c>
      <c r="F67" s="3"/>
      <c r="G67" s="3"/>
      <c r="H67" s="3"/>
      <c r="I67" s="3"/>
      <c r="J67" s="3"/>
      <c r="K67" s="3"/>
      <c r="L67" s="3"/>
    </row>
    <row r="68" spans="1:12" x14ac:dyDescent="0.25">
      <c r="A68" s="3" t="str">
        <f>ClosePriceData!A30</f>
        <v>2019-02-12</v>
      </c>
      <c r="B68" s="6">
        <f>100*(ClosePriceData!B30/ClosePriceData!B29-1)</f>
        <v>1.3477337764238984</v>
      </c>
      <c r="C68" s="6">
        <f>100*(ClosePriceData!C30/ClosePriceData!C29-1)</f>
        <v>0.16832067114576077</v>
      </c>
      <c r="D68" s="6">
        <f>100*(ClosePriceData!D30/ClosePriceData!D29-1)</f>
        <v>-5.4518195447728068E-2</v>
      </c>
      <c r="E68" s="6">
        <f>100*(ClosePriceData!E30/ClosePriceData!E29-1)</f>
        <v>0.53729610416370921</v>
      </c>
      <c r="F68" s="3"/>
      <c r="G68" s="3"/>
      <c r="H68" s="3"/>
      <c r="I68" s="3"/>
      <c r="J68" s="3"/>
      <c r="K68" s="3"/>
      <c r="L68" s="3"/>
    </row>
    <row r="69" spans="1:12" x14ac:dyDescent="0.25">
      <c r="A69" s="3" t="str">
        <f>ClosePriceData!A31</f>
        <v>2019-02-13</v>
      </c>
      <c r="B69" s="6">
        <f>100*(ClosePriceData!B31/ClosePriceData!B30-1)</f>
        <v>0.17305765552417807</v>
      </c>
      <c r="C69" s="6">
        <f>100*(ClosePriceData!C31/ClosePriceData!C30-1)</f>
        <v>0.1222195016748806</v>
      </c>
      <c r="D69" s="6">
        <f>100*(ClosePriceData!D31/ClosePriceData!D30-1)</f>
        <v>-0.15000681849175468</v>
      </c>
      <c r="E69" s="6">
        <f>100*(ClosePriceData!E31/ClosePriceData!E30-1)</f>
        <v>0.10416021240449158</v>
      </c>
      <c r="F69" s="3"/>
      <c r="G69" s="3"/>
      <c r="H69" s="3"/>
      <c r="I69" s="3"/>
      <c r="J69" s="3"/>
      <c r="K69" s="3"/>
      <c r="L69" s="3"/>
    </row>
    <row r="70" spans="1:12" x14ac:dyDescent="0.25">
      <c r="A70" s="3" t="str">
        <f>ClosePriceData!A32</f>
        <v>2019-02-14</v>
      </c>
      <c r="B70" s="6">
        <f>100*(ClosePriceData!B32/ClosePriceData!B31-1)</f>
        <v>-0.21822149481723896</v>
      </c>
      <c r="C70" s="6">
        <f>100*(ClosePriceData!C32/ClosePriceData!C31-1)</f>
        <v>-7.6289286142006141E-2</v>
      </c>
      <c r="D70" s="6">
        <f>100*(ClosePriceData!D32/ClosePriceData!D31-1)</f>
        <v>0.21851953018301451</v>
      </c>
      <c r="E70" s="6">
        <f>100*(ClosePriceData!E32/ClosePriceData!E31-1)</f>
        <v>0.3691814052901643</v>
      </c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ClosePriceData!A33</f>
        <v>2019-02-15</v>
      </c>
      <c r="B71" s="6">
        <f>100*(ClosePriceData!B33/ClosePriceData!B32-1)</f>
        <v>1.221067978859125</v>
      </c>
      <c r="C71" s="6">
        <f>100*(ClosePriceData!C33/ClosePriceData!C32-1)</f>
        <v>0.63367891650629726</v>
      </c>
      <c r="D71" s="6">
        <f>100*(ClosePriceData!D33/ClosePriceData!D32-1)</f>
        <v>-9.5393840283453102E-2</v>
      </c>
      <c r="E71" s="6">
        <f>100*(ClosePriceData!E33/ClosePriceData!E32-1)</f>
        <v>-0.34708424526807002</v>
      </c>
      <c r="F71" s="3"/>
      <c r="G71" s="3"/>
      <c r="H71" s="3"/>
      <c r="I71" s="3"/>
      <c r="J71" s="3"/>
      <c r="K71" s="3"/>
      <c r="L71" s="3"/>
    </row>
    <row r="72" spans="1:12" x14ac:dyDescent="0.25">
      <c r="A72" s="3" t="str">
        <f>ClosePriceData!A34</f>
        <v>2019-02-19</v>
      </c>
      <c r="B72" s="6">
        <f>100*(ClosePriceData!B34/ClosePriceData!B33-1)</f>
        <v>6.3017644940588369E-2</v>
      </c>
      <c r="C72" s="6">
        <f>100*(ClosePriceData!C34/ClosePriceData!C33-1)</f>
        <v>1.6690691455494733</v>
      </c>
      <c r="D72" s="6">
        <f>100*(ClosePriceData!D34/ClosePriceData!D33-1)</f>
        <v>0.10230527895238595</v>
      </c>
      <c r="E72" s="6">
        <f>100*(ClosePriceData!E34/ClosePriceData!E33-1)</f>
        <v>4.7944588209558603E-2</v>
      </c>
      <c r="F72" s="3"/>
      <c r="G72" s="3"/>
      <c r="H72" s="3"/>
      <c r="I72" s="3"/>
      <c r="J72" s="3"/>
      <c r="K72" s="3"/>
      <c r="L72" s="3"/>
    </row>
    <row r="73" spans="1:12" x14ac:dyDescent="0.25">
      <c r="A73" s="3" t="str">
        <f>ClosePriceData!A35</f>
        <v>2019-02-20</v>
      </c>
      <c r="B73" s="6">
        <f>100*(ClosePriceData!B35/ClosePriceData!B34-1)</f>
        <v>0.29689608636978004</v>
      </c>
      <c r="C73" s="6">
        <f>100*(ClosePriceData!C35/ClosePriceData!C34-1)</f>
        <v>0.2387936199153895</v>
      </c>
      <c r="D73" s="6">
        <f>100*(ClosePriceData!D35/ClosePriceData!D34-1)</f>
        <v>-2.7253525924919586E-2</v>
      </c>
      <c r="E73" s="6">
        <f>100*(ClosePriceData!E35/ClosePriceData!E34-1)</f>
        <v>-1.7176764039772419E-2</v>
      </c>
      <c r="F73" s="3"/>
      <c r="G73" s="3"/>
      <c r="H73" s="3"/>
      <c r="I73" s="3"/>
      <c r="J73" s="3"/>
      <c r="K73" s="3"/>
      <c r="L73" s="3"/>
    </row>
    <row r="74" spans="1:12" x14ac:dyDescent="0.25">
      <c r="A74" s="3" t="str">
        <f>ClosePriceData!A36</f>
        <v>2019-02-21</v>
      </c>
      <c r="B74" s="6">
        <f>100*(ClosePriceData!B36/ClosePriceData!B35-1)</f>
        <v>-0.45748116254036297</v>
      </c>
      <c r="C74" s="6">
        <f>100*(ClosePriceData!C36/ClosePriceData!C35-1)</f>
        <v>-1.4739855660243828</v>
      </c>
      <c r="D74" s="6">
        <f>100*(ClosePriceData!D36/ClosePriceData!D35-1)</f>
        <v>-0.14312001635656824</v>
      </c>
      <c r="E74" s="6">
        <f>100*(ClosePriceData!E36/ClosePriceData!E35-1)</f>
        <v>0.17454323983818743</v>
      </c>
      <c r="F74" s="3"/>
      <c r="G74" s="3"/>
      <c r="H74" s="3"/>
      <c r="I74" s="3"/>
      <c r="J74" s="3"/>
      <c r="K74" s="3"/>
      <c r="L74" s="3"/>
    </row>
    <row r="75" spans="1:12" x14ac:dyDescent="0.25">
      <c r="A75" s="3" t="str">
        <f>ClosePriceData!A37</f>
        <v>2019-02-22</v>
      </c>
      <c r="B75" s="6">
        <f>100*(ClosePriceData!B37/ClosePriceData!B36-1)</f>
        <v>0.61277822834999718</v>
      </c>
      <c r="C75" s="6">
        <f>100*(ClosePriceData!C37/ClosePriceData!C36-1)</f>
        <v>0.43067254793160981</v>
      </c>
      <c r="D75" s="6">
        <f>100*(ClosePriceData!D37/ClosePriceData!D36-1)</f>
        <v>0.17062517062516047</v>
      </c>
      <c r="E75" s="6">
        <f>100*(ClosePriceData!E37/ClosePriceData!E36-1)</f>
        <v>-5.1459634860318015E-2</v>
      </c>
      <c r="F75" s="3"/>
      <c r="G75" s="3"/>
      <c r="H75" s="3"/>
      <c r="I75" s="3"/>
      <c r="J75" s="3"/>
      <c r="K75" s="3"/>
      <c r="L75" s="3"/>
    </row>
    <row r="76" spans="1:12" x14ac:dyDescent="0.25">
      <c r="A76" s="3" t="str">
        <f>ClosePriceData!A38</f>
        <v>2019-02-25</v>
      </c>
      <c r="B76" s="6">
        <f>100*(ClosePriceData!B38/ClosePriceData!B37-1)</f>
        <v>0.20600089565607771</v>
      </c>
      <c r="C76" s="6">
        <f>100*(ClosePriceData!C38/ClosePriceData!C37-1)</f>
        <v>-0.24826413474539066</v>
      </c>
      <c r="D76" s="6">
        <f>100*(ClosePriceData!D38/ClosePriceData!D37-1)</f>
        <v>-7.4947196293517759E-2</v>
      </c>
      <c r="E76" s="6">
        <f>100*(ClosePriceData!E38/ClosePriceData!E37-1)</f>
        <v>5.7813367226300372E-2</v>
      </c>
      <c r="F76" s="3"/>
      <c r="G76" s="3"/>
      <c r="H76" s="3"/>
      <c r="I76" s="3"/>
      <c r="J76" s="3"/>
      <c r="K76" s="3"/>
      <c r="L76" s="3"/>
    </row>
    <row r="77" spans="1:12" x14ac:dyDescent="0.25">
      <c r="A77" s="3" t="str">
        <f>ClosePriceData!A39</f>
        <v>2019-02-26</v>
      </c>
      <c r="B77" s="6">
        <f>100*(ClosePriceData!B39/ClosePriceData!B38-1)</f>
        <v>-0.19663925634608725</v>
      </c>
      <c r="C77" s="6">
        <f>100*(ClosePriceData!C39/ClosePriceData!C38-1)</f>
        <v>-6.0340056821228671E-2</v>
      </c>
      <c r="D77" s="6">
        <f>100*(ClosePriceData!D39/ClosePriceData!D38-1)</f>
        <v>0.14318832674211635</v>
      </c>
      <c r="E77" s="6">
        <f>100*(ClosePriceData!E39/ClosePriceData!E38-1)</f>
        <v>0.24734875988989824</v>
      </c>
      <c r="F77" s="3"/>
      <c r="G77" s="3"/>
      <c r="H77" s="3"/>
      <c r="I77" s="3"/>
      <c r="J77" s="3"/>
      <c r="K77" s="3"/>
      <c r="L77" s="3"/>
    </row>
    <row r="78" spans="1:12" x14ac:dyDescent="0.25">
      <c r="A78" s="3" t="str">
        <f>ClosePriceData!A40</f>
        <v>2019-02-27</v>
      </c>
      <c r="B78" s="6">
        <f>100*(ClosePriceData!B40/ClosePriceData!B39-1)</f>
        <v>0.12538061973850212</v>
      </c>
      <c r="C78" s="6">
        <f>100*(ClosePriceData!C40/ClosePriceData!C39-1)</f>
        <v>-0.55845027170804418</v>
      </c>
      <c r="D78" s="6">
        <f>100*(ClosePriceData!D40/ClosePriceData!D39-1)</f>
        <v>-0.17021856063185181</v>
      </c>
      <c r="E78" s="6">
        <f>100*(ClosePriceData!E40/ClosePriceData!E39-1)</f>
        <v>-0.44125949231477168</v>
      </c>
      <c r="F78" s="3"/>
      <c r="G78" s="3"/>
      <c r="H78" s="3"/>
      <c r="I78" s="3"/>
      <c r="J78" s="3"/>
      <c r="K78" s="3"/>
      <c r="L78" s="3"/>
    </row>
    <row r="79" spans="1:12" x14ac:dyDescent="0.25">
      <c r="A79" s="3" t="str">
        <f>ClosePriceData!A41</f>
        <v>2019-02-28</v>
      </c>
      <c r="B79" s="6">
        <f>100*(ClosePriceData!B41/ClosePriceData!B40-1)</f>
        <v>-0.3667262969588525</v>
      </c>
      <c r="C79" s="6">
        <f>100*(ClosePriceData!C41/ClosePriceData!C40-1)</f>
        <v>-0.37185266185919552</v>
      </c>
      <c r="D79" s="6">
        <f>100*(ClosePriceData!D41/ClosePriceData!D40-1)</f>
        <v>-6.8203519301590632E-2</v>
      </c>
      <c r="E79" s="6">
        <f>100*(ClosePriceData!E41/ClosePriceData!E40-1)</f>
        <v>0.27678799957586708</v>
      </c>
      <c r="F79" s="3"/>
      <c r="G79" s="3"/>
      <c r="H79" s="3"/>
      <c r="I79" s="3"/>
      <c r="J79" s="3"/>
      <c r="K79" s="3"/>
      <c r="L79" s="3"/>
    </row>
    <row r="80" spans="1:12" x14ac:dyDescent="0.25">
      <c r="A80" s="3" t="str">
        <f>ClosePriceData!A42</f>
        <v>2019-03-01</v>
      </c>
      <c r="B80" s="6">
        <f>100*(ClosePriceData!B42/ClosePriceData!B41-1)</f>
        <v>0.72717479127391016</v>
      </c>
      <c r="C80" s="6">
        <f>100*(ClosePriceData!C42/ClosePriceData!C41-1)</f>
        <v>-1.2492400825778849</v>
      </c>
      <c r="D80" s="6">
        <f>100*(ClosePriceData!D42/ClosePriceData!D41-1)</f>
        <v>-0.19110019110019083</v>
      </c>
      <c r="E80" s="6">
        <f>100*(ClosePriceData!E42/ClosePriceData!E41-1)</f>
        <v>0.44649959377072168</v>
      </c>
      <c r="F80" s="3"/>
      <c r="G80" s="3"/>
      <c r="H80" s="3"/>
      <c r="I80" s="3"/>
      <c r="J80" s="3"/>
      <c r="K80" s="3"/>
      <c r="L80" s="3"/>
    </row>
    <row r="81" spans="1:12" x14ac:dyDescent="0.25">
      <c r="A81" s="3" t="str">
        <f>ClosePriceData!A43</f>
        <v>2019-03-04</v>
      </c>
      <c r="B81" s="6">
        <f>100*(ClosePriceData!B43/ClosePriceData!B42-1)</f>
        <v>-0.48128342245988831</v>
      </c>
      <c r="C81" s="6">
        <f>100*(ClosePriceData!C43/ClosePriceData!C42-1)</f>
        <v>-0.89478365994168918</v>
      </c>
      <c r="D81" s="6">
        <f>100*(ClosePriceData!D43/ClosePriceData!D42-1)</f>
        <v>0.11624726477024172</v>
      </c>
      <c r="E81" s="6">
        <f>100*(ClosePriceData!E43/ClosePriceData!E42-1)</f>
        <v>0.52175236570204397</v>
      </c>
      <c r="F81" s="3"/>
      <c r="G81" s="3"/>
      <c r="H81" s="3"/>
      <c r="I81" s="3"/>
      <c r="J81" s="3"/>
      <c r="K81" s="3"/>
      <c r="L81" s="3"/>
    </row>
    <row r="82" spans="1:12" x14ac:dyDescent="0.25">
      <c r="A82" s="3" t="str">
        <f>ClosePriceData!A44</f>
        <v>2019-03-05</v>
      </c>
      <c r="B82" s="6">
        <f>100*(ClosePriceData!B44/ClosePriceData!B43-1)</f>
        <v>0</v>
      </c>
      <c r="C82" s="6">
        <f>100*(ClosePriceData!C44/ClosePriceData!C43-1)</f>
        <v>-0.21793654434236753</v>
      </c>
      <c r="D82" s="6">
        <f>100*(ClosePriceData!D44/ClosePriceData!D43-1)</f>
        <v>-6.8301345536481151E-3</v>
      </c>
      <c r="E82" s="6">
        <f>100*(ClosePriceData!E44/ClosePriceData!E43-1)</f>
        <v>-0.14383558292656584</v>
      </c>
      <c r="F82" s="3"/>
      <c r="G82" s="3"/>
      <c r="H82" s="3"/>
      <c r="I82" s="3"/>
      <c r="J82" s="3"/>
      <c r="K82" s="3"/>
      <c r="L82" s="3"/>
    </row>
    <row r="83" spans="1:12" x14ac:dyDescent="0.25">
      <c r="A83" s="3" t="str">
        <f>ClosePriceData!A45</f>
        <v>2019-03-06</v>
      </c>
      <c r="B83" s="6">
        <f>100*(ClosePriceData!B45/ClosePriceData!B44-1)</f>
        <v>-0.71646068421995501</v>
      </c>
      <c r="C83" s="6">
        <f>100*(ClosePriceData!C45/ClosePriceData!C44-1)</f>
        <v>0.22621095273493985</v>
      </c>
      <c r="D83" s="6">
        <f>100*(ClosePriceData!D45/ClosePriceData!D44-1)</f>
        <v>0.12295081967212962</v>
      </c>
      <c r="E83" s="6">
        <f>100*(ClosePriceData!E45/ClosePriceData!E44-1)</f>
        <v>7.9616897076784099E-2</v>
      </c>
      <c r="F83" s="3"/>
      <c r="G83" s="3"/>
      <c r="H83" s="3"/>
      <c r="I83" s="3"/>
      <c r="J83" s="3"/>
      <c r="K83" s="3"/>
      <c r="L83" s="3"/>
    </row>
    <row r="84" spans="1:12" x14ac:dyDescent="0.25">
      <c r="A84" s="3" t="str">
        <f>ClosePriceData!A46</f>
        <v>2019-03-07</v>
      </c>
      <c r="B84" s="6">
        <f>100*(ClosePriceData!B46/ClosePriceData!B45-1)</f>
        <v>-0.77575320223705058</v>
      </c>
      <c r="C84" s="6">
        <f>100*(ClosePriceData!C46/ClosePriceData!C45-1)</f>
        <v>-8.5607873378212851E-2</v>
      </c>
      <c r="D84" s="6">
        <f>100*(ClosePriceData!D46/ClosePriceData!D45-1)</f>
        <v>0.23877745940783512</v>
      </c>
      <c r="E84" s="6">
        <f>100*(ClosePriceData!E46/ClosePriceData!E45-1)</f>
        <v>-0.21721819331015357</v>
      </c>
      <c r="F84" s="3"/>
      <c r="G84" s="3"/>
      <c r="H84" s="3"/>
      <c r="I84" s="3"/>
      <c r="J84" s="3"/>
      <c r="K84" s="3"/>
      <c r="L84" s="3"/>
    </row>
    <row r="85" spans="1:12" x14ac:dyDescent="0.25">
      <c r="A85" s="3" t="str">
        <f>ClosePriceData!A47</f>
        <v>2019-03-08</v>
      </c>
      <c r="B85" s="6">
        <f>100*(ClosePriceData!B47/ClosePriceData!B46-1)</f>
        <v>-0.10909090909091423</v>
      </c>
      <c r="C85" s="6">
        <f>100*(ClosePriceData!C47/ClosePriceData!C46-1)</f>
        <v>1.028193696045121</v>
      </c>
      <c r="D85" s="6">
        <f>100*(ClosePriceData!D47/ClosePriceData!D46-1)</f>
        <v>4.7641734159120652E-2</v>
      </c>
      <c r="E85" s="6">
        <f>100*(ClosePriceData!E47/ClosePriceData!E46-1)</f>
        <v>9.8560968276206751E-3</v>
      </c>
      <c r="F85" s="3"/>
      <c r="G85" s="3"/>
      <c r="H85" s="3"/>
      <c r="I85" s="3"/>
      <c r="J85" s="3"/>
      <c r="K85" s="3"/>
      <c r="L85" s="3"/>
    </row>
    <row r="86" spans="1:12" x14ac:dyDescent="0.25">
      <c r="A86" s="3" t="str">
        <f>ClosePriceData!A48</f>
        <v>2019-03-11</v>
      </c>
      <c r="B86" s="6">
        <f>100*(ClosePriceData!B48/ClosePriceData!B47-1)</f>
        <v>1.3469239170003533</v>
      </c>
      <c r="C86" s="6">
        <f>100*(ClosePriceData!C48/ClosePriceData!C47-1)</f>
        <v>-0.63222445426946994</v>
      </c>
      <c r="D86" s="6">
        <f>100*(ClosePriceData!D48/ClosePriceData!D47-1)</f>
        <v>-6.8027210884358258E-2</v>
      </c>
      <c r="E86" s="6">
        <f>100*(ClosePriceData!E48/ClosePriceData!E47-1)</f>
        <v>-0.49626628698656861</v>
      </c>
      <c r="F86" s="3"/>
      <c r="G86" s="3"/>
      <c r="H86" s="3"/>
      <c r="I86" s="3"/>
      <c r="J86" s="3"/>
      <c r="K86" s="3"/>
      <c r="L86" s="3"/>
    </row>
    <row r="87" spans="1:12" x14ac:dyDescent="0.25">
      <c r="A87" s="3" t="str">
        <f>ClosePriceData!A49</f>
        <v>2019-03-12</v>
      </c>
      <c r="B87" s="6">
        <f>100*(ClosePriceData!B49/ClosePriceData!B48-1)</f>
        <v>0.28735632183907178</v>
      </c>
      <c r="C87" s="6">
        <f>100*(ClosePriceData!C49/ClosePriceData!C48-1)</f>
        <v>0.58193666324108939</v>
      </c>
      <c r="D87" s="6">
        <f>100*(ClosePriceData!D49/ClosePriceData!D48-1)</f>
        <v>0.10891763104152741</v>
      </c>
      <c r="E87" s="6">
        <f>100*(ClosePriceData!E49/ClosePriceData!E48-1)</f>
        <v>0.23586536905111366</v>
      </c>
      <c r="F87" s="3"/>
      <c r="G87" s="3"/>
      <c r="H87" s="3"/>
      <c r="I87" s="3"/>
      <c r="J87" s="3"/>
      <c r="K87" s="3"/>
      <c r="L87" s="3"/>
    </row>
    <row r="88" spans="1:12" x14ac:dyDescent="0.25">
      <c r="A88" s="3" t="str">
        <f>ClosePriceData!A50</f>
        <v>2019-03-13</v>
      </c>
      <c r="B88" s="6">
        <f>100*(ClosePriceData!B50/ClosePriceData!B49-1)</f>
        <v>0.80587392550144354</v>
      </c>
      <c r="C88" s="6">
        <f>100*(ClosePriceData!C50/ClosePriceData!C49-1)</f>
        <v>0.86399373216099473</v>
      </c>
      <c r="D88" s="6">
        <f>100*(ClosePriceData!D50/ClosePriceData!D49-1)</f>
        <v>6.7999456004441683E-3</v>
      </c>
      <c r="E88" s="6">
        <f>100*(ClosePriceData!E50/ClosePriceData!E49-1)</f>
        <v>-3.233211247387624E-2</v>
      </c>
      <c r="F88" s="3"/>
      <c r="G88" s="3"/>
      <c r="H88" s="3"/>
      <c r="I88" s="3"/>
      <c r="J88" s="3"/>
      <c r="K88" s="3"/>
      <c r="L88" s="3"/>
    </row>
    <row r="89" spans="1:12" x14ac:dyDescent="0.25">
      <c r="A89" s="3" t="str">
        <f>ClosePriceData!A51</f>
        <v>2019-03-14</v>
      </c>
      <c r="B89" s="6">
        <f>100*(ClosePriceData!B51/ClosePriceData!B50-1)</f>
        <v>-0.25759459939598273</v>
      </c>
      <c r="C89" s="6">
        <f>100*(ClosePriceData!C51/ClosePriceData!C50-1)</f>
        <v>-1.0783920142208747</v>
      </c>
      <c r="D89" s="6">
        <f>100*(ClosePriceData!D51/ClosePriceData!D50-1)</f>
        <v>-6.799483239273707E-2</v>
      </c>
      <c r="E89" s="6">
        <f>100*(ClosePriceData!E51/ClosePriceData!E50-1)</f>
        <v>-9.88266829765716E-2</v>
      </c>
      <c r="F89" s="3"/>
      <c r="G89" s="3"/>
      <c r="H89" s="3"/>
      <c r="I89" s="3"/>
      <c r="J89" s="3"/>
      <c r="K89" s="3"/>
      <c r="L89" s="3"/>
    </row>
    <row r="90" spans="1:12" x14ac:dyDescent="0.25">
      <c r="A90" s="3" t="str">
        <f>ClosePriceData!A52</f>
        <v>2019-03-15</v>
      </c>
      <c r="B90" s="6">
        <f>100*(ClosePriceData!B52/ClosePriceData!B51-1)</f>
        <v>0.16528248563985048</v>
      </c>
      <c r="C90" s="6">
        <f>100*(ClosePriceData!C52/ClosePriceData!C51-1)</f>
        <v>0.64945293455274111</v>
      </c>
      <c r="D90" s="6">
        <f>100*(ClosePriceData!D52/ClosePriceData!D51-1)</f>
        <v>0.12247397428046813</v>
      </c>
      <c r="E90" s="6">
        <f>100*(ClosePriceData!E52/ClosePriceData!E51-1)</f>
        <v>0.50091744837987839</v>
      </c>
      <c r="F90" s="3"/>
      <c r="G90" s="3"/>
      <c r="H90" s="3"/>
      <c r="I90" s="3"/>
      <c r="J90" s="3"/>
      <c r="K90" s="3"/>
      <c r="L90" s="3"/>
    </row>
    <row r="91" spans="1:12" x14ac:dyDescent="0.25">
      <c r="A91" s="3" t="str">
        <f>ClosePriceData!A53</f>
        <v>2019-03-18</v>
      </c>
      <c r="B91" s="6">
        <f>100*(ClosePriceData!B53/ClosePriceData!B52-1)</f>
        <v>1.0174689804671955</v>
      </c>
      <c r="C91" s="6">
        <f>100*(ClosePriceData!C53/ClosePriceData!C52-1)</f>
        <v>-0.11522506865400128</v>
      </c>
      <c r="D91" s="6">
        <f>100*(ClosePriceData!D53/ClosePriceData!D52-1)</f>
        <v>-5.4366292898400115E-2</v>
      </c>
      <c r="E91" s="6">
        <f>100*(ClosePriceData!E53/ClosePriceData!E52-1)</f>
        <v>-0.17180784535132387</v>
      </c>
      <c r="F91" s="3"/>
      <c r="G91" s="3"/>
      <c r="H91" s="3"/>
      <c r="I91" s="3"/>
      <c r="J91" s="3"/>
      <c r="K91" s="3"/>
      <c r="L91" s="3"/>
    </row>
    <row r="92" spans="1:12" x14ac:dyDescent="0.25">
      <c r="A92" s="3" t="str">
        <f>ClosePriceData!A54</f>
        <v>2019-03-19</v>
      </c>
      <c r="B92" s="6">
        <f>100*(ClosePriceData!B54/ClosePriceData!B53-1)</f>
        <v>-0.14082027812004627</v>
      </c>
      <c r="C92" s="6">
        <f>100*(ClosePriceData!C54/ClosePriceData!C53-1)</f>
        <v>0.36145128011881855</v>
      </c>
      <c r="D92" s="6">
        <f>100*(ClosePriceData!D54/ClosePriceData!D53-1)</f>
        <v>-4.0796899435646683E-2</v>
      </c>
      <c r="E92" s="6">
        <f>100*(ClosePriceData!E54/ClosePriceData!E53-1)</f>
        <v>-0.16852068462526182</v>
      </c>
      <c r="F92" s="3"/>
      <c r="G92" s="3"/>
      <c r="H92" s="3"/>
      <c r="I92" s="3"/>
      <c r="J92" s="3"/>
      <c r="K92" s="3"/>
      <c r="L92" s="3"/>
    </row>
    <row r="93" spans="1:12" x14ac:dyDescent="0.25">
      <c r="A93" s="3" t="str">
        <f>ClosePriceData!A55</f>
        <v>2019-03-20</v>
      </c>
      <c r="B93" s="6">
        <f>100*(ClosePriceData!B55/ClosePriceData!B54-1)</f>
        <v>-0.33491979552264795</v>
      </c>
      <c r="C93" s="6">
        <f>100*(ClosePriceData!C55/ClosePriceData!C54-1)</f>
        <v>-0.34482758620689724</v>
      </c>
      <c r="D93" s="6">
        <f>100*(ClosePriceData!D55/ClosePriceData!D54-1)</f>
        <v>0.34011291748861083</v>
      </c>
      <c r="E93" s="6">
        <f>100*(ClosePriceData!E55/ClosePriceData!E54-1)</f>
        <v>2.5149065796248316E-2</v>
      </c>
      <c r="F93" s="3"/>
      <c r="G93" s="3"/>
      <c r="H93" s="3"/>
      <c r="I93" s="3"/>
      <c r="J93" s="3"/>
      <c r="K93" s="3"/>
      <c r="L93" s="3"/>
    </row>
    <row r="94" spans="1:12" x14ac:dyDescent="0.25">
      <c r="A94" s="3" t="str">
        <f>ClosePriceData!A56</f>
        <v>2019-03-21</v>
      </c>
      <c r="B94" s="6">
        <f>100*(ClosePriceData!B56/ClosePriceData!B55-1)</f>
        <v>1.2557481429076756</v>
      </c>
      <c r="C94" s="6">
        <f>100*(ClosePriceData!C56/ClosePriceData!C55-1)</f>
        <v>0.43060173671187751</v>
      </c>
      <c r="D94" s="6">
        <f>100*(ClosePriceData!D56/ClosePriceData!D55-1)</f>
        <v>-2.7116805640292618E-2</v>
      </c>
      <c r="E94" s="6">
        <f>100*(ClosePriceData!E56/ClosePriceData!E55-1)</f>
        <v>-0.66517085157884459</v>
      </c>
      <c r="F94" s="3"/>
      <c r="G94" s="3"/>
      <c r="H94" s="3"/>
      <c r="I94" s="3"/>
      <c r="J94" s="3"/>
      <c r="K94" s="3"/>
      <c r="L94" s="3"/>
    </row>
    <row r="95" spans="1:12" x14ac:dyDescent="0.25">
      <c r="A95" s="3" t="str">
        <f>ClosePriceData!A57</f>
        <v>2019-03-22</v>
      </c>
      <c r="B95" s="6">
        <f>100*(ClosePriceData!B57/ClosePriceData!B56-1)</f>
        <v>-1.8078602620087314</v>
      </c>
      <c r="C95" s="6">
        <f>100*(ClosePriceData!C57/ClosePriceData!C56-1)</f>
        <v>0.42110099554457658</v>
      </c>
      <c r="D95" s="6">
        <f>100*(ClosePriceData!D57/ClosePriceData!D56-1)</f>
        <v>0.33905201057842227</v>
      </c>
      <c r="E95" s="6">
        <f>100*(ClosePriceData!E57/ClosePriceData!E56-1)</f>
        <v>0.13193625038518952</v>
      </c>
      <c r="F95" s="3"/>
      <c r="G95" s="3"/>
      <c r="H95" s="3"/>
      <c r="I95" s="3"/>
      <c r="J95" s="3"/>
      <c r="K95" s="3"/>
      <c r="L95" s="3"/>
    </row>
    <row r="96" spans="1:12" x14ac:dyDescent="0.25">
      <c r="A96" s="3" t="str">
        <f>ClosePriceData!A58</f>
        <v>2019-03-25</v>
      </c>
      <c r="B96" s="6">
        <f>100*(ClosePriceData!B58/ClosePriceData!B57-1)</f>
        <v>-0.13341634794983293</v>
      </c>
      <c r="C96" s="6">
        <f>100*(ClosePriceData!C58/ClosePriceData!C57-1)</f>
        <v>0.7853041338707456</v>
      </c>
      <c r="D96" s="6">
        <f>100*(ClosePriceData!D58/ClosePriceData!D57-1)</f>
        <v>0.22977630600797827</v>
      </c>
      <c r="E96" s="6">
        <f>100*(ClosePriceData!E58/ClosePriceData!E57-1)</f>
        <v>-0.65429874820933653</v>
      </c>
      <c r="F96" s="3"/>
      <c r="G96" s="3"/>
      <c r="H96" s="3"/>
      <c r="I96" s="3"/>
      <c r="J96" s="3"/>
      <c r="K96" s="3"/>
      <c r="L96" s="3"/>
    </row>
    <row r="97" spans="1:12" x14ac:dyDescent="0.25">
      <c r="A97" s="3" t="str">
        <f>ClosePriceData!A59</f>
        <v>2019-03-26</v>
      </c>
      <c r="B97" s="6">
        <f>100*(ClosePriceData!B59/ClosePriceData!B58-1)</f>
        <v>0.57000356252225881</v>
      </c>
      <c r="C97" s="6">
        <f>100*(ClosePriceData!C59/ClosePriceData!C58-1)</f>
        <v>-0.57492816745394748</v>
      </c>
      <c r="D97" s="6">
        <f>100*(ClosePriceData!D59/ClosePriceData!D58-1)</f>
        <v>2.0227901018143868E-2</v>
      </c>
      <c r="E97" s="6">
        <f>100*(ClosePriceData!E59/ClosePriceData!E58-1)</f>
        <v>-1.1809015014363489E-2</v>
      </c>
      <c r="F97" s="3"/>
      <c r="G97" s="3"/>
      <c r="H97" s="3"/>
      <c r="I97" s="3"/>
      <c r="J97" s="3"/>
      <c r="K97" s="3"/>
      <c r="L97" s="3"/>
    </row>
    <row r="98" spans="1:12" x14ac:dyDescent="0.25">
      <c r="A98" s="3" t="str">
        <f>ClosePriceData!A60</f>
        <v>2019-03-27</v>
      </c>
      <c r="B98" s="6">
        <f>100*(ClosePriceData!B60/ClosePriceData!B59-1)</f>
        <v>-0.44279135671271286</v>
      </c>
      <c r="C98" s="6">
        <f>100*(ClosePriceData!C60/ClosePriceData!C59-1)</f>
        <v>-0.3347808149277709</v>
      </c>
      <c r="D98" s="6">
        <f>100*(ClosePriceData!D60/ClosePriceData!D59-1)</f>
        <v>0.14830794121611923</v>
      </c>
      <c r="E98" s="6">
        <f>100*(ClosePriceData!E60/ClosePriceData!E59-1)</f>
        <v>0.44155012976230257</v>
      </c>
      <c r="F98" s="3"/>
      <c r="G98" s="3"/>
      <c r="H98" s="3"/>
      <c r="I98" s="3"/>
      <c r="J98" s="3"/>
      <c r="K98" s="3"/>
      <c r="L98" s="3"/>
    </row>
    <row r="99" spans="1:12" x14ac:dyDescent="0.25">
      <c r="A99" s="3" t="str">
        <f>ClosePriceData!A61</f>
        <v>2019-03-28</v>
      </c>
      <c r="B99" s="6">
        <f>100*(ClosePriceData!B61/ClosePriceData!B60-1)</f>
        <v>0.37359900373599153</v>
      </c>
      <c r="C99" s="6">
        <f>100*(ClosePriceData!C61/ClosePriceData!C60-1)</f>
        <v>-1.5344663876106113</v>
      </c>
      <c r="D99" s="6">
        <f>100*(ClosePriceData!D61/ClosePriceData!D60-1)</f>
        <v>-0.11443187937533184</v>
      </c>
      <c r="E99" s="6">
        <f>100*(ClosePriceData!E61/ClosePriceData!E60-1)</f>
        <v>-5.7892570487760864E-2</v>
      </c>
      <c r="F99" s="3"/>
      <c r="G99" s="3"/>
      <c r="H99" s="3"/>
      <c r="I99" s="3"/>
      <c r="J99" s="3"/>
      <c r="K99" s="3"/>
      <c r="L99" s="3"/>
    </row>
    <row r="100" spans="1:12" x14ac:dyDescent="0.25">
      <c r="A100" s="3" t="str">
        <f>ClosePriceData!A62</f>
        <v>2019-03-29</v>
      </c>
      <c r="B100" s="6">
        <f>100*(ClosePriceData!B62/ClosePriceData!B61-1)</f>
        <v>0.59376107763204899</v>
      </c>
      <c r="C100" s="6">
        <f>100*(ClosePriceData!C62/ClosePriceData!C61-1)</f>
        <v>0.24809668558956055</v>
      </c>
      <c r="D100" s="6">
        <f>100*(ClosePriceData!D62/ClosePriceData!D61-1)</f>
        <v>-0.14151897028101823</v>
      </c>
      <c r="E100" s="6">
        <f>100*(ClosePriceData!E62/ClosePriceData!E61-1)</f>
        <v>0.13304361588477587</v>
      </c>
      <c r="F100" s="3"/>
      <c r="G100" s="3"/>
      <c r="H100" s="3"/>
      <c r="I100" s="3"/>
      <c r="J100" s="3"/>
      <c r="K100" s="3"/>
      <c r="L100" s="3"/>
    </row>
    <row r="101" spans="1:12" x14ac:dyDescent="0.25">
      <c r="A101" s="3" t="str">
        <f>ClosePriceData!A63</f>
        <v>2019-04-01</v>
      </c>
      <c r="B101" s="6">
        <f>100*(ClosePriceData!B63/ClosePriceData!B62-1)</f>
        <v>1.1540833406748385</v>
      </c>
      <c r="C101" s="6">
        <f>100*(ClosePriceData!C63/ClosePriceData!C62-1)</f>
        <v>-0.35575990610502428</v>
      </c>
      <c r="D101" s="6">
        <f>100*(ClosePriceData!D63/ClosePriceData!D62-1)</f>
        <v>-0.21595356998245219</v>
      </c>
      <c r="E101" s="6">
        <f>100*(ClosePriceData!E63/ClosePriceData!E62-1)</f>
        <v>0.73573265923523312</v>
      </c>
      <c r="F101" s="3"/>
      <c r="G101" s="3"/>
      <c r="H101" s="3"/>
      <c r="I101" s="3"/>
      <c r="J101" s="3"/>
      <c r="K101" s="3"/>
      <c r="L101" s="3"/>
    </row>
    <row r="102" spans="1:12" x14ac:dyDescent="0.25">
      <c r="A102" s="3" t="str">
        <f>ClosePriceData!A64</f>
        <v>2019-04-02</v>
      </c>
      <c r="B102" s="6">
        <f>100*(ClosePriceData!B64/ClosePriceData!B63-1)</f>
        <v>-0.12192997735586131</v>
      </c>
      <c r="C102" s="6">
        <f>100*(ClosePriceData!C64/ClosePriceData!C63-1)</f>
        <v>0.1241831384368064</v>
      </c>
      <c r="D102" s="6">
        <f>100*(ClosePriceData!D64/ClosePriceData!D63-1)</f>
        <v>8.79210063573721E-2</v>
      </c>
      <c r="E102" s="6">
        <f>100*(ClosePriceData!E64/ClosePriceData!E63-1)</f>
        <v>-0.13099622332405358</v>
      </c>
      <c r="F102" s="3"/>
      <c r="G102" s="3"/>
      <c r="H102" s="3"/>
      <c r="I102" s="3"/>
      <c r="J102" s="3"/>
      <c r="K102" s="3"/>
      <c r="L102" s="3"/>
    </row>
    <row r="103" spans="1:12" x14ac:dyDescent="0.25">
      <c r="A103" s="3" t="str">
        <f>ClosePriceData!A65</f>
        <v>2019-04-03</v>
      </c>
      <c r="B103" s="6">
        <f>100*(ClosePriceData!B65/ClosePriceData!B64-1)</f>
        <v>0.44471573072899506</v>
      </c>
      <c r="C103" s="6">
        <f>100*(ClosePriceData!C65/ClosePriceData!C64-1)</f>
        <v>-7.7500454215506664E-3</v>
      </c>
      <c r="D103" s="6">
        <f>100*(ClosePriceData!D65/ClosePriceData!D64-1)</f>
        <v>-0.12162983985404274</v>
      </c>
      <c r="E103" s="6">
        <f>100*(ClosePriceData!E65/ClosePriceData!E64-1)</f>
        <v>8.0858599224886696E-2</v>
      </c>
      <c r="F103" s="3"/>
      <c r="G103" s="3"/>
      <c r="H103" s="3"/>
      <c r="I103" s="3"/>
      <c r="J103" s="3"/>
      <c r="K103" s="3"/>
      <c r="L103" s="3"/>
    </row>
    <row r="104" spans="1:12" x14ac:dyDescent="0.25">
      <c r="A104" s="3" t="str">
        <f>ClosePriceData!A66</f>
        <v>2019-04-04</v>
      </c>
      <c r="B104" s="6">
        <f>100*(ClosePriceData!B66/ClosePriceData!B65-1)</f>
        <v>0.10417570969702972</v>
      </c>
      <c r="C104" s="6">
        <f>100*(ClosePriceData!C66/ClosePriceData!C65-1)</f>
        <v>-6.9774741997608025E-2</v>
      </c>
      <c r="D104" s="6">
        <f>100*(ClosePriceData!D66/ClosePriceData!D65-1)</f>
        <v>6.7654421216367666E-3</v>
      </c>
      <c r="E104" s="6">
        <f>100*(ClosePriceData!E66/ClosePriceData!E65-1)</f>
        <v>0.23609801852990664</v>
      </c>
      <c r="F104" s="3"/>
      <c r="G104" s="3"/>
      <c r="H104" s="3"/>
      <c r="I104" s="3"/>
      <c r="J104" s="3"/>
      <c r="K104" s="3"/>
      <c r="L104" s="3"/>
    </row>
    <row r="105" spans="1:12" x14ac:dyDescent="0.25">
      <c r="A105" s="3" t="str">
        <f>ClosePriceData!A67</f>
        <v>2019-04-08</v>
      </c>
      <c r="B105" s="6">
        <f>100*(ClosePriceData!B67/ClosePriceData!B66-1)</f>
        <v>0.53768103373514897</v>
      </c>
      <c r="C105" s="6">
        <f>100*(ClosePriceData!C67/ClosePriceData!C66-1)</f>
        <v>0.62839220992536582</v>
      </c>
      <c r="D105" s="6">
        <f>100*(ClosePriceData!D67/ClosePriceData!D66-1)</f>
        <v>-5.4119875524283323E-2</v>
      </c>
      <c r="E105" s="6">
        <f>100*(ClosePriceData!E67/ClosePriceData!E66-1)</f>
        <v>-0.18090523826956861</v>
      </c>
      <c r="F105" s="3"/>
      <c r="G105" s="3"/>
      <c r="H105" s="3"/>
      <c r="I105" s="3"/>
      <c r="J105" s="3"/>
      <c r="K105" s="3"/>
      <c r="L105" s="3"/>
    </row>
    <row r="106" spans="1:12" x14ac:dyDescent="0.25">
      <c r="A106" s="3" t="str">
        <f>ClosePriceData!A68</f>
        <v>2019-04-09</v>
      </c>
      <c r="B106" s="6">
        <f>100*(ClosePriceData!B68/ClosePriceData!B67-1)</f>
        <v>-0.5434313810057767</v>
      </c>
      <c r="C106" s="6">
        <f>100*(ClosePriceData!C68/ClosePriceData!C67-1)</f>
        <v>0.49341026401383825</v>
      </c>
      <c r="D106" s="6">
        <f>100*(ClosePriceData!D68/ClosePriceData!D67-1)</f>
        <v>8.7992419114657494E-2</v>
      </c>
      <c r="E106" s="6">
        <f>100*(ClosePriceData!E68/ClosePriceData!E67-1)</f>
        <v>-0.31492492711249209</v>
      </c>
      <c r="F106" s="3"/>
      <c r="G106" s="3"/>
      <c r="H106" s="3"/>
      <c r="I106" s="3"/>
      <c r="J106" s="3"/>
      <c r="K106" s="3"/>
      <c r="L106" s="3"/>
    </row>
    <row r="107" spans="1:12" x14ac:dyDescent="0.25">
      <c r="A107" s="3" t="str">
        <f>ClosePriceData!A69</f>
        <v>2019-04-10</v>
      </c>
      <c r="B107" s="6">
        <f>100*(ClosePriceData!B69/ClosePriceData!B68-1)</f>
        <v>0.41630529054639265</v>
      </c>
      <c r="C107" s="6">
        <f>100*(ClosePriceData!C69/ClosePriceData!C68-1)</f>
        <v>0.42961070854914407</v>
      </c>
      <c r="D107" s="6">
        <f>100*(ClosePriceData!D69/ClosePriceData!D68-1)</f>
        <v>9.4677757489680658E-2</v>
      </c>
      <c r="E107" s="6">
        <f>100*(ClosePriceData!E69/ClosePriceData!E68-1)</f>
        <v>-0.1080038289729579</v>
      </c>
      <c r="F107" s="3"/>
      <c r="G107" s="3"/>
      <c r="H107" s="3"/>
      <c r="I107" s="3"/>
      <c r="J107" s="3"/>
      <c r="K107" s="3"/>
      <c r="L107" s="3"/>
    </row>
    <row r="108" spans="1:12" x14ac:dyDescent="0.25">
      <c r="A108" s="3" t="str">
        <f>ClosePriceData!A70</f>
        <v>2019-04-11</v>
      </c>
      <c r="B108" s="6">
        <f>100*(ClosePriceData!B70/ClosePriceData!B69-1)</f>
        <v>-9.5007773363275927E-2</v>
      </c>
      <c r="C108" s="6">
        <f>100*(ClosePriceData!C70/ClosePriceData!C69-1)</f>
        <v>-1.5659613766950464</v>
      </c>
      <c r="D108" s="6">
        <f>100*(ClosePriceData!D70/ClosePriceData!D69-1)</f>
        <v>-0.14863860549962915</v>
      </c>
      <c r="E108" s="6">
        <f>100*(ClosePriceData!E70/ClosePriceData!E69-1)</f>
        <v>0.573052826270537</v>
      </c>
      <c r="F108" s="3"/>
      <c r="G108" s="3"/>
      <c r="H108" s="3"/>
      <c r="I108" s="3"/>
      <c r="J108" s="3"/>
      <c r="K108" s="3"/>
      <c r="L108" s="3"/>
    </row>
    <row r="109" spans="1:12" x14ac:dyDescent="0.25">
      <c r="A109" s="3" t="str">
        <f>ClosePriceData!A71</f>
        <v>2019-04-15</v>
      </c>
      <c r="B109" s="6">
        <f>100*(ClosePriceData!B71/ClosePriceData!B70-1)</f>
        <v>0.61381516382812418</v>
      </c>
      <c r="C109" s="6">
        <f>100*(ClosePriceData!C71/ClosePriceData!C70-1)</f>
        <v>-0.13968080024171492</v>
      </c>
      <c r="D109" s="6">
        <f>100*(ClosePriceData!D71/ClosePriceData!D70-1)</f>
        <v>-0.23005616076865465</v>
      </c>
      <c r="E109" s="6">
        <f>100*(ClosePriceData!E71/ClosePriceData!E70-1)</f>
        <v>0.28847370823308349</v>
      </c>
      <c r="F109" s="3"/>
      <c r="G109" s="3"/>
      <c r="H109" s="3"/>
      <c r="I109" s="3"/>
      <c r="J109" s="3"/>
      <c r="K109" s="3"/>
      <c r="L109" s="3"/>
    </row>
    <row r="110" spans="1:12" x14ac:dyDescent="0.25">
      <c r="A110" s="3" t="str">
        <f>ClosePriceData!A72</f>
        <v>2019-04-16</v>
      </c>
      <c r="B110" s="6">
        <f>100*(ClosePriceData!B72/ClosePriceData!B71-1)</f>
        <v>6.8740333390615582E-2</v>
      </c>
      <c r="C110" s="6">
        <f>100*(ClosePriceData!C72/ClosePriceData!C71-1)</f>
        <v>-1.1035182393036802</v>
      </c>
      <c r="D110" s="6">
        <f>100*(ClosePriceData!D72/ClosePriceData!D71-1)</f>
        <v>-0.14920311970159084</v>
      </c>
      <c r="E110" s="6">
        <f>100*(ClosePriceData!E72/ClosePriceData!E71-1)</f>
        <v>4.4661948061963663E-2</v>
      </c>
      <c r="F110" s="3"/>
      <c r="G110" s="3"/>
      <c r="H110" s="3"/>
      <c r="I110" s="3"/>
      <c r="J110" s="3"/>
      <c r="K110" s="3"/>
      <c r="L110" s="3"/>
    </row>
    <row r="111" spans="1:12" x14ac:dyDescent="0.25">
      <c r="A111" s="3" t="str">
        <f>ClosePriceData!A73</f>
        <v>2019-04-17</v>
      </c>
      <c r="B111" s="6">
        <f>100*(ClosePriceData!B73/ClosePriceData!B72-1)</f>
        <v>-0.37781212433453115</v>
      </c>
      <c r="C111" s="6">
        <f>100*(ClosePriceData!C73/ClosePriceData!C72-1)</f>
        <v>-3.1433633642719006E-2</v>
      </c>
      <c r="D111" s="6">
        <f>100*(ClosePriceData!D73/ClosePriceData!D72-1)</f>
        <v>4.0752564015478221E-2</v>
      </c>
      <c r="E111" s="6">
        <f>100*(ClosePriceData!E73/ClosePriceData!E72-1)</f>
        <v>3.8397729525563307E-2</v>
      </c>
      <c r="F111" s="3"/>
      <c r="G111" s="3"/>
      <c r="H111" s="3"/>
      <c r="I111" s="3"/>
      <c r="J111" s="3"/>
      <c r="K111" s="3"/>
      <c r="L111" s="3"/>
    </row>
    <row r="112" spans="1:12" x14ac:dyDescent="0.25">
      <c r="A112" s="3" t="str">
        <f>ClosePriceData!A74</f>
        <v>2019-04-18</v>
      </c>
      <c r="B112" s="6">
        <f>100*(ClosePriceData!B74/ClosePriceData!B73-1)</f>
        <v>0.32752973625236326</v>
      </c>
      <c r="C112" s="6">
        <f>100*(ClosePriceData!C74/ClosePriceData!C73-1)</f>
        <v>-2.3575441701340072E-2</v>
      </c>
      <c r="D112" s="6">
        <f>100*(ClosePriceData!D74/ClosePriceData!D73-1)</f>
        <v>0.12220788919818926</v>
      </c>
      <c r="E112" s="6">
        <f>100*(ClosePriceData!E74/ClosePriceData!E73-1)</f>
        <v>-4.1948609928199598E-2</v>
      </c>
      <c r="F112" s="3"/>
      <c r="G112" s="3"/>
      <c r="H112" s="3"/>
      <c r="I112" s="3"/>
      <c r="J112" s="3"/>
      <c r="K112" s="3"/>
      <c r="L112" s="3"/>
    </row>
    <row r="113" spans="1:12" x14ac:dyDescent="0.25">
      <c r="A113" s="3" t="str">
        <f>ClosePriceData!A75</f>
        <v>2019-04-22</v>
      </c>
      <c r="B113" s="6">
        <f>100*(ClosePriceData!B75/ClosePriceData!B74-1)</f>
        <v>8.5910652920961894E-2</v>
      </c>
      <c r="C113" s="6">
        <f>100*(ClosePriceData!C75/ClosePriceData!C74-1)</f>
        <v>0.12579413123881</v>
      </c>
      <c r="D113" s="6">
        <f>100*(ClosePriceData!D75/ClosePriceData!D74-1)</f>
        <v>-7.4591442327254232E-2</v>
      </c>
      <c r="E113" s="6">
        <f>100*(ClosePriceData!E75/ClosePriceData!E74-1)</f>
        <v>-5.3580389660778938E-2</v>
      </c>
      <c r="F113" s="3"/>
      <c r="G113" s="3"/>
      <c r="H113" s="3"/>
      <c r="I113" s="3"/>
      <c r="J113" s="3"/>
      <c r="K113" s="3"/>
      <c r="L113" s="3"/>
    </row>
    <row r="114" spans="1:12" x14ac:dyDescent="0.25">
      <c r="A114" s="3" t="str">
        <f>ClosePriceData!A76</f>
        <v>2019-04-23</v>
      </c>
      <c r="B114" s="6">
        <f>100*(ClosePriceData!B76/ClosePriceData!B75-1)</f>
        <v>0.87553648068670054</v>
      </c>
      <c r="C114" s="6">
        <f>100*(ClosePriceData!C76/ClosePriceData!C75-1)</f>
        <v>-0.32979593026108978</v>
      </c>
      <c r="D114" s="6">
        <f>100*(ClosePriceData!D76/ClosePriceData!D75-1)</f>
        <v>0.11536373507057274</v>
      </c>
      <c r="E114" s="6">
        <f>100*(ClosePriceData!E76/ClosePriceData!E75-1)</f>
        <v>-4.6459913971530487E-2</v>
      </c>
      <c r="F114" s="3"/>
      <c r="G114" s="3"/>
      <c r="H114" s="3"/>
      <c r="I114" s="3"/>
      <c r="J114" s="3"/>
      <c r="K114" s="3"/>
      <c r="L114" s="3"/>
    </row>
    <row r="115" spans="1:12" x14ac:dyDescent="0.25">
      <c r="A115" s="3" t="str">
        <f>ClosePriceData!A77</f>
        <v>2019-04-24</v>
      </c>
      <c r="B115" s="6">
        <f>100*(ClosePriceData!B77/ClosePriceData!B76-1)</f>
        <v>-0.24676650782845533</v>
      </c>
      <c r="C115" s="6">
        <f>100*(ClosePriceData!C77/ClosePriceData!C76-1)</f>
        <v>0.48845433966531182</v>
      </c>
      <c r="D115" s="6">
        <f>100*(ClosePriceData!D77/ClosePriceData!D76-1)</f>
        <v>0.18979190673082957</v>
      </c>
      <c r="E115" s="6">
        <f>100*(ClosePriceData!E77/ClosePriceData!E76-1)</f>
        <v>0.22614142679104887</v>
      </c>
      <c r="F115" s="3"/>
      <c r="G115" s="3"/>
      <c r="H115" s="3"/>
      <c r="I115" s="3"/>
      <c r="J115" s="3"/>
      <c r="K115" s="3"/>
      <c r="L115" s="3"/>
    </row>
    <row r="116" spans="1:12" x14ac:dyDescent="0.25">
      <c r="A116" s="3" t="str">
        <f>ClosePriceData!A78</f>
        <v>2019-04-25</v>
      </c>
      <c r="B116" s="6">
        <f>100*(ClosePriceData!B78/ClosePriceData!B77-1)</f>
        <v>-0.1535443145952442</v>
      </c>
      <c r="C116" s="6">
        <f>100*(ClosePriceData!C78/ClosePriceData!C77-1)</f>
        <v>2.3524016317133523E-2</v>
      </c>
      <c r="D116" s="6">
        <f>100*(ClosePriceData!D78/ClosePriceData!D77-1)</f>
        <v>-5.4123536973138542E-2</v>
      </c>
      <c r="E116" s="6">
        <f>100*(ClosePriceData!E78/ClosePriceData!E77-1)</f>
        <v>-0.52706021770502209</v>
      </c>
      <c r="F116" s="3"/>
      <c r="G116" s="3"/>
      <c r="H116" s="3"/>
      <c r="I116" s="3"/>
      <c r="J116" s="3"/>
      <c r="K116" s="3"/>
      <c r="L116" s="3"/>
    </row>
    <row r="117" spans="1:12" x14ac:dyDescent="0.25">
      <c r="A117" s="3" t="str">
        <f>ClosePriceData!A79</f>
        <v>2019-04-29</v>
      </c>
      <c r="B117" s="6">
        <f>100*(ClosePriceData!B79/ClosePriceData!B78-1)</f>
        <v>0.57240495514736534</v>
      </c>
      <c r="C117" s="6">
        <f>100*(ClosePriceData!C79/ClosePriceData!C78-1)</f>
        <v>0.21946438710240823</v>
      </c>
      <c r="D117" s="6">
        <f>100*(ClosePriceData!D79/ClosePriceData!D78-1)</f>
        <v>6.0921952210102326E-2</v>
      </c>
      <c r="E117" s="6">
        <f>100*(ClosePriceData!E79/ClosePriceData!E78-1)</f>
        <v>0.12371669282971176</v>
      </c>
      <c r="F117" s="3"/>
      <c r="G117" s="3"/>
      <c r="H117" s="3"/>
      <c r="I117" s="3"/>
      <c r="J117" s="3"/>
      <c r="K117" s="3"/>
      <c r="L117" s="3"/>
    </row>
    <row r="118" spans="1:12" x14ac:dyDescent="0.25">
      <c r="A118" s="3" t="str">
        <f>ClosePriceData!A80</f>
        <v>2019-04-30</v>
      </c>
      <c r="B118" s="6">
        <f>100*(ClosePriceData!B80/ClosePriceData!B79-1)</f>
        <v>0.1868841318382497</v>
      </c>
      <c r="C118" s="6">
        <f>100*(ClosePriceData!C80/ClosePriceData!C79-1)</f>
        <v>0.32849001426440427</v>
      </c>
      <c r="D118" s="6">
        <f>100*(ClosePriceData!D80/ClosePriceData!D79-1)</f>
        <v>0.13529968881071941</v>
      </c>
      <c r="E118" s="6">
        <f>100*(ClosePriceData!E80/ClosePriceData!E79-1)</f>
        <v>-0.2525145374818516</v>
      </c>
      <c r="F118" s="3"/>
      <c r="G118" s="3"/>
      <c r="H118" s="3"/>
      <c r="I118" s="3"/>
      <c r="J118" s="3"/>
      <c r="K118" s="3"/>
      <c r="L118" s="3"/>
    </row>
    <row r="119" spans="1:12" x14ac:dyDescent="0.25">
      <c r="A119" s="3" t="str">
        <f>ClosePriceData!A81</f>
        <v>2019-05-01</v>
      </c>
      <c r="B119" s="6">
        <f>100*(ClosePriceData!B81/ClosePriceData!B80-1)</f>
        <v>-0.86484653213498852</v>
      </c>
      <c r="C119" s="6">
        <f>100*(ClosePriceData!C81/ClosePriceData!C80-1)</f>
        <v>-0.10913816345282656</v>
      </c>
      <c r="D119" s="6">
        <f>100*(ClosePriceData!D81/ClosePriceData!D80-1)</f>
        <v>-9.4581813268479475E-2</v>
      </c>
      <c r="E119" s="6">
        <f>100*(ClosePriceData!E81/ClosePriceData!E80-1)</f>
        <v>5.1172297124413291E-2</v>
      </c>
      <c r="F119" s="3"/>
      <c r="G119" s="3"/>
      <c r="H119" s="3"/>
      <c r="I119" s="3"/>
      <c r="J119" s="3"/>
      <c r="K119" s="3"/>
      <c r="L119" s="3"/>
    </row>
    <row r="120" spans="1:12" x14ac:dyDescent="0.25">
      <c r="A120" s="3" t="str">
        <f>ClosePriceData!A82</f>
        <v>2019-05-02</v>
      </c>
      <c r="B120" s="6">
        <f>100*(ClosePriceData!B82/ClosePriceData!B81-1)</f>
        <v>-0.18816284639069369</v>
      </c>
      <c r="C120" s="6">
        <f>100*(ClosePriceData!C82/ClosePriceData!C81-1)</f>
        <v>-0.91306953482672704</v>
      </c>
      <c r="D120" s="6">
        <f>100*(ClosePriceData!D82/ClosePriceData!D81-1)</f>
        <v>-0.22991614822829298</v>
      </c>
      <c r="E120" s="6">
        <f>100*(ClosePriceData!E82/ClosePriceData!E81-1)</f>
        <v>3.8586131857609729E-2</v>
      </c>
      <c r="F120" s="3"/>
      <c r="G120" s="3"/>
      <c r="H120" s="3"/>
      <c r="I120" s="3"/>
      <c r="J120" s="3"/>
      <c r="K120" s="3"/>
      <c r="L120" s="3"/>
    </row>
    <row r="121" spans="1:12" x14ac:dyDescent="0.25">
      <c r="A121" s="3" t="str">
        <f>ClosePriceData!A83</f>
        <v>2019-05-06</v>
      </c>
      <c r="B121" s="6">
        <f>100*(ClosePriceData!B83/ClosePriceData!B82-1)</f>
        <v>0.51413881748072487</v>
      </c>
      <c r="C121" s="6">
        <f>100*(ClosePriceData!C83/ClosePriceData!C82-1)</f>
        <v>0.94510517929251581</v>
      </c>
      <c r="D121" s="6">
        <f>100*(ClosePriceData!D83/ClosePriceData!D82-1)</f>
        <v>0.22366815778771532</v>
      </c>
      <c r="E121" s="6">
        <f>100*(ClosePriceData!E83/ClosePriceData!E82-1)</f>
        <v>-0.61886162689506197</v>
      </c>
      <c r="F121" s="3"/>
      <c r="G121" s="3"/>
      <c r="H121" s="3"/>
      <c r="I121" s="3"/>
      <c r="J121" s="3"/>
      <c r="K121" s="3"/>
      <c r="L121" s="3"/>
    </row>
    <row r="122" spans="1:12" x14ac:dyDescent="0.25">
      <c r="A122" s="3" t="str">
        <f>ClosePriceData!A84</f>
        <v>2019-05-07</v>
      </c>
      <c r="B122" s="6">
        <f>100*(ClosePriceData!B84/ClosePriceData!B83-1)</f>
        <v>-1.4236999147485108</v>
      </c>
      <c r="C122" s="6">
        <f>100*(ClosePriceData!C84/ClosePriceData!C83-1)</f>
        <v>0.1404422951314821</v>
      </c>
      <c r="D122" s="6">
        <f>100*(ClosePriceData!D84/ClosePriceData!D83-1)</f>
        <v>0.16906742408873132</v>
      </c>
      <c r="E122" s="6">
        <f>100*(ClosePriceData!E84/ClosePriceData!E83-1)</f>
        <v>-0.4945609894546843</v>
      </c>
      <c r="F122" s="3"/>
      <c r="G122" s="3"/>
      <c r="H122" s="3"/>
      <c r="I122" s="3"/>
      <c r="J122" s="3"/>
      <c r="K122" s="3"/>
      <c r="L122" s="3"/>
    </row>
    <row r="123" spans="1:12" x14ac:dyDescent="0.25">
      <c r="A123" s="3" t="str">
        <f>ClosePriceData!A85</f>
        <v>2019-05-08</v>
      </c>
      <c r="B123" s="6">
        <f>100*(ClosePriceData!B85/ClosePriceData!B84-1)</f>
        <v>-0.12107584536884541</v>
      </c>
      <c r="C123" s="6">
        <f>100*(ClosePriceData!C85/ClosePriceData!C84-1)</f>
        <v>-0.31943713174429345</v>
      </c>
      <c r="D123" s="6">
        <f>100*(ClosePriceData!D85/ClosePriceData!D84-1)</f>
        <v>-0.12152308938698786</v>
      </c>
      <c r="E123" s="6">
        <f>100*(ClosePriceData!E85/ClosePriceData!E84-1)</f>
        <v>-0.20769961076175791</v>
      </c>
      <c r="F123" s="3"/>
      <c r="G123" s="3"/>
      <c r="H123" s="3"/>
      <c r="I123" s="3"/>
      <c r="J123" s="3"/>
      <c r="K123" s="3"/>
      <c r="L123" s="3"/>
    </row>
    <row r="124" spans="1:12" x14ac:dyDescent="0.25">
      <c r="A124" s="3" t="str">
        <f>ClosePriceData!A86</f>
        <v>2019-05-09</v>
      </c>
      <c r="B124" s="6">
        <f>100*(ClosePriceData!B86/ClosePriceData!B85-1)</f>
        <v>-0.50220798337518024</v>
      </c>
      <c r="C124" s="6">
        <f>100*(ClosePriceData!C86/ClosePriceData!C85-1)</f>
        <v>0.32046080254028997</v>
      </c>
      <c r="D124" s="6">
        <f>100*(ClosePriceData!D86/ClosePriceData!D85-1)</f>
        <v>0.12843044477490739</v>
      </c>
      <c r="E124" s="6">
        <f>100*(ClosePriceData!E86/ClosePriceData!E85-1)</f>
        <v>-0.20086013667203195</v>
      </c>
      <c r="F124" s="3"/>
      <c r="G124" s="3"/>
      <c r="H124" s="3"/>
      <c r="I124" s="3"/>
      <c r="J124" s="3"/>
      <c r="K124" s="3"/>
      <c r="L124" s="3"/>
    </row>
    <row r="125" spans="1:12" x14ac:dyDescent="0.25">
      <c r="A125" s="3" t="str">
        <f>ClosePriceData!A87</f>
        <v>2019-05-13</v>
      </c>
      <c r="B125" s="6">
        <f>100*(ClosePriceData!B87/ClosePriceData!B86-1)</f>
        <v>-2.2887477156035119</v>
      </c>
      <c r="C125" s="6">
        <f>100*(ClosePriceData!C87/ClosePriceData!C86-1)</f>
        <v>1.2933366253165435</v>
      </c>
      <c r="D125" s="6">
        <f>100*(ClosePriceData!D87/ClosePriceData!D86-1)</f>
        <v>0.27003307905217877</v>
      </c>
      <c r="E125" s="6">
        <f>100*(ClosePriceData!E87/ClosePriceData!E86-1)</f>
        <v>-0.59467655808551623</v>
      </c>
      <c r="F125" s="3"/>
      <c r="G125" s="3"/>
      <c r="H125" s="3"/>
      <c r="I125" s="3"/>
      <c r="J125" s="3"/>
      <c r="K125" s="3"/>
      <c r="L125" s="3"/>
    </row>
    <row r="126" spans="1:12" x14ac:dyDescent="0.25">
      <c r="A126" s="3" t="str">
        <f>ClosePriceData!A88</f>
        <v>2019-05-14</v>
      </c>
      <c r="B126" s="6">
        <f>100*(ClosePriceData!B88/ClosePriceData!B87-1)</f>
        <v>1.148913430708931</v>
      </c>
      <c r="C126" s="6">
        <f>100*(ClosePriceData!C88/ClosePriceData!C87-1)</f>
        <v>-0.41535455083977491</v>
      </c>
      <c r="D126" s="6">
        <f>100*(ClosePriceData!D88/ClosePriceData!D87-1)</f>
        <v>-6.0593819430421192E-2</v>
      </c>
      <c r="E126" s="6">
        <f>100*(ClosePriceData!E88/ClosePriceData!E87-1)</f>
        <v>0.47363933384076962</v>
      </c>
      <c r="F126" s="3"/>
      <c r="G126" s="3"/>
      <c r="H126" s="3"/>
      <c r="I126" s="3"/>
      <c r="J126" s="3"/>
      <c r="K126" s="3"/>
      <c r="L126" s="3"/>
    </row>
    <row r="127" spans="1:12" x14ac:dyDescent="0.25">
      <c r="A127" s="3" t="str">
        <f>ClosePriceData!A89</f>
        <v>2019-05-15</v>
      </c>
      <c r="B127" s="6">
        <f>100*(ClosePriceData!B89/ClosePriceData!B88-1)</f>
        <v>0.55472395879192504</v>
      </c>
      <c r="C127" s="6">
        <f>100*(ClosePriceData!C89/ClosePriceData!C88-1)</f>
        <v>0.12358829972933805</v>
      </c>
      <c r="D127" s="6">
        <f>100*(ClosePriceData!D89/ClosePriceData!D88-1)</f>
        <v>0.1818916734033893</v>
      </c>
      <c r="E127" s="6">
        <f>100*(ClosePriceData!E89/ClosePriceData!E88-1)</f>
        <v>-0.17871961147218896</v>
      </c>
      <c r="F127" s="3"/>
      <c r="G127" s="3"/>
      <c r="H127" s="3"/>
      <c r="I127" s="3"/>
      <c r="J127" s="3"/>
      <c r="K127" s="3"/>
      <c r="L127" s="3"/>
    </row>
    <row r="128" spans="1:12" x14ac:dyDescent="0.25">
      <c r="A128" s="3" t="str">
        <f>ClosePriceData!A90</f>
        <v>2019-05-16</v>
      </c>
      <c r="B128" s="6">
        <f>100*(ClosePriceData!B90/ClosePriceData!B89-1)</f>
        <v>0.8231173380035095</v>
      </c>
      <c r="C128" s="6">
        <f>100*(ClosePriceData!C90/ClosePriceData!C89-1)</f>
        <v>-0.87171552900429106</v>
      </c>
      <c r="D128" s="6">
        <f>100*(ClosePriceData!D90/ClosePriceData!D89-1)</f>
        <v>-0.1412144442202945</v>
      </c>
      <c r="E128" s="6">
        <f>100*(ClosePriceData!E90/ClosePriceData!E89-1)</f>
        <v>0.36173032155739637</v>
      </c>
      <c r="F128" s="3"/>
      <c r="G128" s="3"/>
      <c r="H128" s="3"/>
      <c r="I128" s="3"/>
      <c r="J128" s="3"/>
      <c r="K128" s="3"/>
      <c r="L128" s="3"/>
    </row>
    <row r="129" spans="1:12" x14ac:dyDescent="0.25">
      <c r="A129" s="3" t="str">
        <f>ClosePriceData!A91</f>
        <v>2019-05-20</v>
      </c>
      <c r="B129" s="6">
        <f>100*(ClosePriceData!B91/ClosePriceData!B90-1)</f>
        <v>-1.1985409067222563</v>
      </c>
      <c r="C129" s="6">
        <f>100*(ClosePriceData!C91/ClosePriceData!C90-1)</f>
        <v>-0.6926089038180594</v>
      </c>
      <c r="D129" s="6">
        <f>100*(ClosePriceData!D91/ClosePriceData!D90-1)</f>
        <v>-8.0808080808081328E-2</v>
      </c>
      <c r="E129" s="6">
        <f>100*(ClosePriceData!E91/ClosePriceData!E90-1)</f>
        <v>0.1811158532547541</v>
      </c>
      <c r="F129" s="3"/>
      <c r="G129" s="3"/>
      <c r="H129" s="3"/>
      <c r="I129" s="3"/>
      <c r="J129" s="3"/>
      <c r="K129" s="3"/>
      <c r="L129" s="3"/>
    </row>
    <row r="130" spans="1:12" x14ac:dyDescent="0.25">
      <c r="A130" s="3" t="str">
        <f>ClosePriceData!A92</f>
        <v>2019-05-21</v>
      </c>
      <c r="B130" s="6">
        <f>100*(ClosePriceData!B92/ClosePriceData!B91-1)</f>
        <v>0.77355836849508641</v>
      </c>
      <c r="C130" s="6">
        <f>100*(ClosePriceData!C92/ClosePriceData!C91-1)</f>
        <v>-0.321289527809554</v>
      </c>
      <c r="D130" s="6">
        <f>100*(ClosePriceData!D92/ClosePriceData!D91-1)</f>
        <v>-0.10109179134654145</v>
      </c>
      <c r="E130" s="6">
        <f>100*(ClosePriceData!E92/ClosePriceData!E91-1)</f>
        <v>0</v>
      </c>
      <c r="F130" s="3"/>
      <c r="G130" s="3"/>
      <c r="H130" s="3"/>
      <c r="I130" s="3"/>
      <c r="J130" s="3"/>
      <c r="K130" s="3"/>
      <c r="L130" s="3"/>
    </row>
    <row r="131" spans="1:12" x14ac:dyDescent="0.25">
      <c r="A131" s="3" t="str">
        <f>ClosePriceData!A93</f>
        <v>2019-05-22</v>
      </c>
      <c r="B131" s="6">
        <f>100*(ClosePriceData!B93/ClosePriceData!B92-1)</f>
        <v>-0.29658060013956211</v>
      </c>
      <c r="C131" s="6">
        <f>100*(ClosePriceData!C93/ClosePriceData!C92-1)</f>
        <v>0.125784244177507</v>
      </c>
      <c r="D131" s="6">
        <f>100*(ClosePriceData!D93/ClosePriceData!D92-1)</f>
        <v>0.15516427173987157</v>
      </c>
      <c r="E131" s="6">
        <f>100*(ClosePriceData!E93/ClosePriceData!E92-1)</f>
        <v>0.137193474209929</v>
      </c>
      <c r="F131" s="3"/>
      <c r="G131" s="3"/>
      <c r="H131" s="3"/>
      <c r="I131" s="3"/>
      <c r="J131" s="3"/>
      <c r="K131" s="3"/>
      <c r="L131" s="3"/>
    </row>
    <row r="132" spans="1:12" x14ac:dyDescent="0.25">
      <c r="A132" s="3" t="str">
        <f>ClosePriceData!A94</f>
        <v>2019-05-23</v>
      </c>
      <c r="B132" s="6">
        <f>100*(ClosePriceData!B94/ClosePriceData!B93-1)</f>
        <v>-1.3298337707786545</v>
      </c>
      <c r="C132" s="6">
        <f>100*(ClosePriceData!C94/ClosePriceData!C93-1)</f>
        <v>0.87940275258204803</v>
      </c>
      <c r="D132" s="6">
        <f>100*(ClosePriceData!D94/ClosePriceData!D93-1)</f>
        <v>0.40414926579550592</v>
      </c>
      <c r="E132" s="6">
        <f>100*(ClosePriceData!E94/ClosePriceData!E93-1)</f>
        <v>-0.60152010015641633</v>
      </c>
      <c r="F132" s="3"/>
      <c r="G132" s="3"/>
      <c r="H132" s="3"/>
      <c r="I132" s="3"/>
      <c r="J132" s="3"/>
      <c r="K132" s="3"/>
      <c r="L132" s="3"/>
    </row>
    <row r="133" spans="1:12" x14ac:dyDescent="0.25">
      <c r="A133" s="3" t="str">
        <f>ClosePriceData!A95</f>
        <v>2019-05-28</v>
      </c>
      <c r="B133" s="6">
        <f>100*(ClosePriceData!B95/ClosePriceData!B94-1)</f>
        <v>-0.51427558077673519</v>
      </c>
      <c r="C133" s="6">
        <f>100*(ClosePriceData!C95/ClosePriceData!C94-1)</f>
        <v>-0.64601871985415782</v>
      </c>
      <c r="D133" s="6">
        <f>100*(ClosePriceData!D95/ClosePriceData!D94-1)</f>
        <v>4.6960955319996778E-2</v>
      </c>
      <c r="E133" s="6">
        <f>100*(ClosePriceData!E95/ClosePriceData!E94-1)</f>
        <v>-0.1935095184442015</v>
      </c>
      <c r="F133" s="3"/>
      <c r="G133" s="3"/>
      <c r="H133" s="3"/>
      <c r="I133" s="3"/>
      <c r="J133" s="3"/>
      <c r="K133" s="3"/>
      <c r="L133" s="3"/>
    </row>
    <row r="134" spans="1:12" x14ac:dyDescent="0.25">
      <c r="A134" s="3" t="str">
        <f>ClosePriceData!A96</f>
        <v>2019-05-29</v>
      </c>
      <c r="B134" s="6">
        <f>100*(ClosePriceData!B96/ClosePriceData!B95-1)</f>
        <v>-0.89126559714794995</v>
      </c>
      <c r="C134" s="6">
        <f>100*(ClosePriceData!C96/ClosePriceData!C95-1)</f>
        <v>0.32118884339507048</v>
      </c>
      <c r="D134" s="6">
        <f>100*(ClosePriceData!D96/ClosePriceData!D95-1)</f>
        <v>0.13411117816670703</v>
      </c>
      <c r="E134" s="6">
        <f>100*(ClosePriceData!E96/ClosePriceData!E95-1)</f>
        <v>0.17924726757587717</v>
      </c>
      <c r="F134" s="3"/>
      <c r="G134" s="3"/>
      <c r="H134" s="3"/>
      <c r="I134" s="3"/>
      <c r="J134" s="3"/>
      <c r="K134" s="3"/>
      <c r="L134" s="3"/>
    </row>
    <row r="135" spans="1:12" x14ac:dyDescent="0.25">
      <c r="A135" s="3" t="str">
        <f>ClosePriceData!A97</f>
        <v>2019-05-30</v>
      </c>
      <c r="B135" s="6">
        <f>100*(ClosePriceData!B97/ClosePriceData!B96-1)</f>
        <v>0.3776978417266097</v>
      </c>
      <c r="C135" s="6">
        <f>100*(ClosePriceData!C97/ClosePriceData!C96-1)</f>
        <v>0.5075745840949164</v>
      </c>
      <c r="D135" s="6">
        <f>100*(ClosePriceData!D97/ClosePriceData!D96-1)</f>
        <v>2.6786312194460038E-2</v>
      </c>
      <c r="E135" s="6">
        <f>100*(ClosePriceData!E97/ClosePriceData!E96-1)</f>
        <v>-0.1688821027339249</v>
      </c>
      <c r="F135" s="3"/>
      <c r="G135" s="3"/>
      <c r="H135" s="3"/>
      <c r="I135" s="3"/>
      <c r="J135" s="3"/>
      <c r="K135" s="3"/>
      <c r="L135" s="3"/>
    </row>
    <row r="136" spans="1:12" x14ac:dyDescent="0.25">
      <c r="A136" s="3" t="str">
        <f>ClosePriceData!A98</f>
        <v>2019-06-03</v>
      </c>
      <c r="B136" s="6">
        <f>100*(ClosePriceData!B98/ClosePriceData!B97-1)</f>
        <v>-1.469270740010753</v>
      </c>
      <c r="C136" s="6">
        <f>100*(ClosePriceData!C98/ClosePriceData!C97-1)</f>
        <v>2.7659060105047928</v>
      </c>
      <c r="D136" s="6">
        <f>100*(ClosePriceData!D98/ClosePriceData!D97-1)</f>
        <v>0.78328981723236879</v>
      </c>
      <c r="E136" s="6">
        <f>100*(ClosePriceData!E98/ClosePriceData!E97-1)</f>
        <v>-1.2161996158988386</v>
      </c>
      <c r="F136" s="3"/>
      <c r="G136" s="3"/>
      <c r="H136" s="3"/>
      <c r="I136" s="3"/>
      <c r="J136" s="3"/>
      <c r="K136" s="3"/>
      <c r="L136" s="3"/>
    </row>
    <row r="137" spans="1:12" x14ac:dyDescent="0.25">
      <c r="A137" s="3" t="str">
        <f>ClosePriceData!A99</f>
        <v>2019-06-04</v>
      </c>
      <c r="B137" s="6">
        <f>100*(ClosePriceData!B99/ClosePriceData!B98-1)</f>
        <v>2.0185488270594742</v>
      </c>
      <c r="C137" s="6">
        <f>100*(ClosePriceData!C99/ClosePriceData!C98-1)</f>
        <v>5.2927592653717603E-2</v>
      </c>
      <c r="D137" s="6">
        <f>100*(ClosePriceData!D99/ClosePriceData!D98-1)</f>
        <v>-0.14614056064833347</v>
      </c>
      <c r="E137" s="6">
        <f>100*(ClosePriceData!E99/ClosePriceData!E98-1)</f>
        <v>0.21012777143680772</v>
      </c>
      <c r="F137" s="3"/>
      <c r="G137" s="3"/>
      <c r="H137" s="3"/>
      <c r="I137" s="3"/>
      <c r="J137" s="3"/>
      <c r="K137" s="3"/>
      <c r="L137" s="3"/>
    </row>
    <row r="138" spans="1:12" x14ac:dyDescent="0.25">
      <c r="A138" s="3" t="str">
        <f>ClosePriceData!A100</f>
        <v>2019-06-05</v>
      </c>
      <c r="B138" s="6">
        <f>100*(ClosePriceData!B100/ClosePriceData!B99-1)</f>
        <v>0.81105169340462968</v>
      </c>
      <c r="C138" s="6">
        <f>100*(ClosePriceData!C100/ClosePriceData!C99-1)</f>
        <v>0.37026026323616623</v>
      </c>
      <c r="D138" s="6">
        <f>100*(ClosePriceData!D100/ClosePriceData!D99-1)</f>
        <v>8.6482171367752159E-2</v>
      </c>
      <c r="E138" s="6">
        <f>100*(ClosePriceData!E100/ClosePriceData!E99-1)</f>
        <v>6.8361919868253906E-2</v>
      </c>
      <c r="F138" s="3"/>
      <c r="G138" s="3"/>
      <c r="H138" s="3"/>
      <c r="I138" s="3"/>
      <c r="J138" s="3"/>
      <c r="K138" s="3"/>
      <c r="L138" s="3"/>
    </row>
    <row r="139" spans="1:12" x14ac:dyDescent="0.25">
      <c r="A139" s="3" t="str">
        <f>ClosePriceData!A101</f>
        <v>2019-06-06</v>
      </c>
      <c r="B139" s="6">
        <f>100*(ClosePriceData!B101/ClosePriceData!B100-1)</f>
        <v>0.63654849261780555</v>
      </c>
      <c r="C139" s="6">
        <f>100*(ClosePriceData!C101/ClosePriceData!C100-1)</f>
        <v>0.7001375002596566</v>
      </c>
      <c r="D139" s="6">
        <f>100*(ClosePriceData!D101/ClosePriceData!D100-1)</f>
        <v>-0.10634762379527762</v>
      </c>
      <c r="E139" s="6">
        <f>100*(ClosePriceData!E101/ClosePriceData!E100-1)</f>
        <v>0.11631812137549158</v>
      </c>
      <c r="F139" s="3"/>
      <c r="G139" s="3"/>
      <c r="H139" s="3"/>
      <c r="I139" s="3"/>
      <c r="J139" s="3"/>
      <c r="K139" s="3"/>
      <c r="L139" s="3"/>
    </row>
    <row r="140" spans="1:12" x14ac:dyDescent="0.25">
      <c r="A140" s="3" t="str">
        <f>ClosePriceData!A102</f>
        <v>2019-06-10</v>
      </c>
      <c r="B140" s="6">
        <f>100*(ClosePriceData!B102/ClosePriceData!B101-1)</f>
        <v>1.528595273653699</v>
      </c>
      <c r="C140" s="6">
        <f>100*(ClosePriceData!C102/ClosePriceData!C101-1)</f>
        <v>-0.96441571841476836</v>
      </c>
      <c r="D140" s="6">
        <f>100*(ClosePriceData!D102/ClosePriceData!D101-1)</f>
        <v>-0.11311464501962964</v>
      </c>
      <c r="E140" s="6">
        <f>100*(ClosePriceData!E102/ClosePriceData!E101-1)</f>
        <v>-8.7596117312194188E-2</v>
      </c>
      <c r="F140" s="3"/>
      <c r="G140" s="3"/>
      <c r="H140" s="3"/>
      <c r="I140" s="3"/>
      <c r="J140" s="3"/>
      <c r="K140" s="3"/>
      <c r="L140" s="3"/>
    </row>
    <row r="141" spans="1:12" x14ac:dyDescent="0.25">
      <c r="A141" s="3" t="str">
        <f>ClosePriceData!A103</f>
        <v>2019-06-11</v>
      </c>
      <c r="B141" s="6">
        <f>100*(ClosePriceData!B103/ClosePriceData!B102-1)</f>
        <v>-7.7874881024486697E-2</v>
      </c>
      <c r="C141" s="6">
        <f>100*(ClosePriceData!C103/ClosePriceData!C102-1)</f>
        <v>0.12833647654950653</v>
      </c>
      <c r="D141" s="6">
        <f>100*(ClosePriceData!D103/ClosePriceData!D102-1)</f>
        <v>6.6613375965918209E-3</v>
      </c>
      <c r="E141" s="6">
        <f>100*(ClosePriceData!E103/ClosePriceData!E102-1)</f>
        <v>0.10612601163193514</v>
      </c>
      <c r="F141" s="3"/>
      <c r="G141" s="3"/>
      <c r="H141" s="3"/>
      <c r="I141" s="3"/>
      <c r="J141" s="3"/>
      <c r="K141" s="3"/>
      <c r="L141" s="3"/>
    </row>
    <row r="142" spans="1:12" x14ac:dyDescent="0.25">
      <c r="A142" s="3" t="str">
        <f>ClosePriceData!A104</f>
        <v>2019-06-12</v>
      </c>
      <c r="B142" s="6">
        <f>100*(ClosePriceData!B104/ClosePriceData!B103-1)</f>
        <v>-0.20782819535850594</v>
      </c>
      <c r="C142" s="6">
        <f>100*(ClosePriceData!C104/ClosePriceData!C103-1)</f>
        <v>0.41465620467171505</v>
      </c>
      <c r="D142" s="6">
        <f>100*(ClosePriceData!D104/ClosePriceData!D103-1)</f>
        <v>0.11323519616333044</v>
      </c>
      <c r="E142" s="6">
        <f>100*(ClosePriceData!E104/ClosePriceData!E103-1)</f>
        <v>1.2902465745057157E-2</v>
      </c>
      <c r="F142" s="3"/>
      <c r="G142" s="3"/>
      <c r="H142" s="3"/>
      <c r="I142" s="3"/>
      <c r="J142" s="3"/>
      <c r="K142" s="3"/>
      <c r="L142" s="3"/>
    </row>
    <row r="143" spans="1:12" x14ac:dyDescent="0.25">
      <c r="A143" s="3" t="str">
        <f>ClosePriceData!A105</f>
        <v>2019-06-13</v>
      </c>
      <c r="B143" s="6">
        <f>100*(ClosePriceData!B105/ClosePriceData!B104-1)</f>
        <v>0.46858729607774929</v>
      </c>
      <c r="C143" s="6">
        <f>100*(ClosePriceData!C105/ClosePriceData!C104-1)</f>
        <v>0.54808368676353414</v>
      </c>
      <c r="D143" s="6">
        <f>100*(ClosePriceData!D105/ClosePriceData!D104-1)</f>
        <v>0.19294743845641449</v>
      </c>
      <c r="E143" s="6">
        <f>100*(ClosePriceData!E105/ClosePriceData!E104-1)</f>
        <v>-0.15393551958963192</v>
      </c>
      <c r="F143" s="3"/>
      <c r="G143" s="3"/>
      <c r="H143" s="3"/>
      <c r="I143" s="3"/>
      <c r="J143" s="3"/>
      <c r="K143" s="3"/>
      <c r="L143" s="3"/>
    </row>
    <row r="144" spans="1:12" x14ac:dyDescent="0.25">
      <c r="A144" s="3" t="str">
        <f>ClosePriceData!A106</f>
        <v>2019-06-17</v>
      </c>
      <c r="B144" s="6">
        <f>100*(ClosePriceData!B106/ClosePriceData!B105-1)</f>
        <v>-8.6370703057525589E-2</v>
      </c>
      <c r="C144" s="6">
        <f>100*(ClosePriceData!C106/ClosePriceData!C105-1)</f>
        <v>-3.7335724180875829E-2</v>
      </c>
      <c r="D144" s="6">
        <f>100*(ClosePriceData!D106/ClosePriceData!D105-1)</f>
        <v>-7.9686566173053919E-2</v>
      </c>
      <c r="E144" s="6">
        <f>100*(ClosePriceData!E106/ClosePriceData!E105-1)</f>
        <v>0.2012598807886512</v>
      </c>
      <c r="F144" s="3"/>
      <c r="G144" s="3"/>
      <c r="H144" s="3"/>
      <c r="I144" s="3"/>
      <c r="J144" s="3"/>
      <c r="K144" s="3"/>
      <c r="L144" s="3"/>
    </row>
    <row r="145" spans="1:12" x14ac:dyDescent="0.25">
      <c r="A145" s="3" t="str">
        <f>ClosePriceData!A107</f>
        <v>2019-06-18</v>
      </c>
      <c r="B145" s="6">
        <f>100*(ClosePriceData!B107/ClosePriceData!B106-1)</f>
        <v>1.0286998616874099</v>
      </c>
      <c r="C145" s="6">
        <f>100*(ClosePriceData!C107/ClosePriceData!C106-1)</f>
        <v>0.59012659312847049</v>
      </c>
      <c r="D145" s="6">
        <f>100*(ClosePriceData!D107/ClosePriceData!D106-1)</f>
        <v>4.6520901176316798E-2</v>
      </c>
      <c r="E145" s="6">
        <f>100*(ClosePriceData!E107/ClosePriceData!E106-1)</f>
        <v>3.132588792411628E-2</v>
      </c>
      <c r="F145" s="3"/>
      <c r="G145" s="3"/>
      <c r="H145" s="3"/>
      <c r="I145" s="3"/>
      <c r="J145" s="3"/>
      <c r="K145" s="3"/>
      <c r="L145" s="3"/>
    </row>
    <row r="146" spans="1:12" x14ac:dyDescent="0.25">
      <c r="A146" s="3" t="str">
        <f>ClosePriceData!A108</f>
        <v>2019-06-19</v>
      </c>
      <c r="B146" s="6">
        <f>100*(ClosePriceData!B108/ClosePriceData!B107-1)</f>
        <v>0.24813895781636841</v>
      </c>
      <c r="C146" s="6">
        <f>100*(ClosePriceData!C108/ClosePriceData!C107-1)</f>
        <v>-0.14852220676223604</v>
      </c>
      <c r="D146" s="6">
        <f>100*(ClosePriceData!D108/ClosePriceData!D107-1)</f>
        <v>0.23913909924273558</v>
      </c>
      <c r="E146" s="6">
        <f>100*(ClosePriceData!E108/ClosePriceData!E107-1)</f>
        <v>-0.4218404932437525</v>
      </c>
      <c r="F146" s="3"/>
      <c r="G146" s="3"/>
      <c r="H146" s="3"/>
      <c r="I146" s="3"/>
      <c r="J146" s="3"/>
      <c r="K146" s="3"/>
      <c r="L146" s="3"/>
    </row>
    <row r="147" spans="1:12" x14ac:dyDescent="0.25">
      <c r="A147" s="3" t="str">
        <f>ClosePriceData!A109</f>
        <v>2019-06-20</v>
      </c>
      <c r="B147" s="6">
        <f>100*(ClosePriceData!B109/ClosePriceData!B108-1)</f>
        <v>0.9132809832707478</v>
      </c>
      <c r="C147" s="6">
        <f>100*(ClosePriceData!C109/ClosePriceData!C108-1)</f>
        <v>3.5921500598775635</v>
      </c>
      <c r="D147" s="6">
        <f>100*(ClosePriceData!D109/ClosePriceData!D108-1)</f>
        <v>0.14579191517560819</v>
      </c>
      <c r="E147" s="6">
        <f>100*(ClosePriceData!E109/ClosePriceData!E108-1)</f>
        <v>-0.77509783886776651</v>
      </c>
      <c r="F147" s="3"/>
      <c r="G147" s="3"/>
      <c r="H147" s="3"/>
      <c r="I147" s="3"/>
      <c r="J147" s="3"/>
      <c r="K147" s="3"/>
      <c r="L147" s="3"/>
    </row>
    <row r="148" spans="1:12" x14ac:dyDescent="0.25">
      <c r="A148" s="3" t="str">
        <f>ClosePriceData!A110</f>
        <v>2019-06-24</v>
      </c>
      <c r="B148" s="6">
        <f>100*(ClosePriceData!B110/ClosePriceData!B109-1)</f>
        <v>-0.12687135244862091</v>
      </c>
      <c r="C148" s="6">
        <f>100*(ClosePriceData!C110/ClosePriceData!C109-1)</f>
        <v>1.5363647095250066</v>
      </c>
      <c r="D148" s="6">
        <f>100*(ClosePriceData!D110/ClosePriceData!D109-1)</f>
        <v>-3.9703546850189397E-2</v>
      </c>
      <c r="E148" s="6">
        <f>100*(ClosePriceData!E110/ClosePriceData!E109-1)</f>
        <v>4.6609510459205694E-2</v>
      </c>
      <c r="F148" s="3"/>
      <c r="G148" s="3"/>
      <c r="H148" s="3"/>
      <c r="I148" s="3"/>
      <c r="J148" s="3"/>
      <c r="K148" s="3"/>
      <c r="L148" s="3"/>
    </row>
    <row r="149" spans="1:12" x14ac:dyDescent="0.25">
      <c r="A149" s="3" t="str">
        <f>ClosePriceData!A111</f>
        <v>2019-06-25</v>
      </c>
      <c r="B149" s="6">
        <f>100*(ClosePriceData!B111/ClosePriceData!B110-1)</f>
        <v>-1.0162601626016232</v>
      </c>
      <c r="C149" s="6">
        <f>100*(ClosePriceData!C111/ClosePriceData!C110-1)</f>
        <v>4.2422086206816978E-2</v>
      </c>
      <c r="D149" s="6">
        <f>100*(ClosePriceData!D111/ClosePriceData!D110-1)</f>
        <v>7.9438633655493085E-2</v>
      </c>
      <c r="E149" s="6">
        <f>100*(ClosePriceData!E111/ClosePriceData!E110-1)</f>
        <v>-0.15000859330664973</v>
      </c>
      <c r="F149" s="3"/>
      <c r="G149" s="3"/>
      <c r="H149" s="3"/>
      <c r="I149" s="3"/>
      <c r="J149" s="3"/>
      <c r="K149" s="3"/>
      <c r="L149" s="3"/>
    </row>
    <row r="150" spans="1:12" x14ac:dyDescent="0.25">
      <c r="A150" s="3" t="str">
        <f>ClosePriceData!A112</f>
        <v>2019-06-26</v>
      </c>
      <c r="B150" s="6">
        <f>100*(ClosePriceData!B112/ClosePriceData!B111-1)</f>
        <v>-0.13689253935660339</v>
      </c>
      <c r="C150" s="6">
        <f>100*(ClosePriceData!C112/ClosePriceData!C111-1)</f>
        <v>-0.23323547750242479</v>
      </c>
      <c r="D150" s="6">
        <f>100*(ClosePriceData!D112/ClosePriceData!D111-1)</f>
        <v>-0.29104378886095628</v>
      </c>
      <c r="E150" s="6">
        <f>100*(ClosePriceData!E112/ClosePriceData!E111-1)</f>
        <v>0.53375242857607308</v>
      </c>
      <c r="F150" s="3"/>
      <c r="G150" s="3"/>
      <c r="H150" s="3"/>
      <c r="I150" s="3"/>
      <c r="J150" s="3"/>
      <c r="K150" s="3"/>
      <c r="L150" s="3"/>
    </row>
    <row r="151" spans="1:12" x14ac:dyDescent="0.25">
      <c r="A151" s="3" t="str">
        <f>ClosePriceData!A113</f>
        <v>2019-06-27</v>
      </c>
      <c r="B151" s="6">
        <f>100*(ClosePriceData!B113/ClosePriceData!B112-1)</f>
        <v>0.44551062371487316</v>
      </c>
      <c r="C151" s="6">
        <f>100*(ClosePriceData!C113/ClosePriceData!C112-1)</f>
        <v>-0.2266896590549794</v>
      </c>
      <c r="D151" s="6">
        <f>100*(ClosePriceData!D113/ClosePriceData!D112-1)</f>
        <v>0.20565211622660673</v>
      </c>
      <c r="E151" s="6">
        <f>100*(ClosePriceData!E113/ClosePriceData!E112-1)</f>
        <v>8.3488879873083732E-3</v>
      </c>
      <c r="F151" s="3"/>
      <c r="G151" s="3"/>
      <c r="H151" s="3"/>
      <c r="I151" s="3"/>
      <c r="J151" s="3"/>
      <c r="K151" s="3"/>
      <c r="L151" s="3"/>
    </row>
    <row r="152" spans="1:12" x14ac:dyDescent="0.25">
      <c r="A152" s="3" t="str">
        <f>ClosePriceData!A114</f>
        <v>2019-07-01</v>
      </c>
      <c r="B152" s="6">
        <f>100*(ClosePriceData!B114/ClosePriceData!B113-1)</f>
        <v>1.2538382804503589</v>
      </c>
      <c r="C152" s="6">
        <f>100*(ClosePriceData!C114/ClosePriceData!C113-1)</f>
        <v>-1.618861717757325</v>
      </c>
      <c r="D152" s="6">
        <f>100*(ClosePriceData!D114/ClosePriceData!D113-1)</f>
        <v>-3.3101621979481077E-2</v>
      </c>
      <c r="E152" s="6">
        <f>100*(ClosePriceData!E114/ClosePriceData!E113-1)</f>
        <v>0.57449809380354377</v>
      </c>
      <c r="F152" s="3"/>
      <c r="G152" s="3"/>
      <c r="H152" s="3"/>
      <c r="I152" s="3"/>
      <c r="J152" s="3"/>
      <c r="K152" s="3"/>
      <c r="L152" s="3"/>
    </row>
    <row r="153" spans="1:12" x14ac:dyDescent="0.25">
      <c r="A153" s="3" t="str">
        <f>ClosePriceData!A115</f>
        <v>2019-07-02</v>
      </c>
      <c r="B153" s="6">
        <f>100*(ClosePriceData!B115/ClosePriceData!B114-1)</f>
        <v>0.39592283716620713</v>
      </c>
      <c r="C153" s="6">
        <f>100*(ClosePriceData!C115/ClosePriceData!C114-1)</f>
        <v>1.3712471373251489</v>
      </c>
      <c r="D153" s="6">
        <f>100*(ClosePriceData!D115/ClosePriceData!D114-1)</f>
        <v>0.19205298013245109</v>
      </c>
      <c r="E153" s="6">
        <f>100*(ClosePriceData!E115/ClosePriceData!E114-1)</f>
        <v>-0.51768883991093473</v>
      </c>
      <c r="F153" s="3"/>
      <c r="G153" s="3"/>
      <c r="H153" s="3"/>
      <c r="I153" s="3"/>
      <c r="J153" s="3"/>
      <c r="K153" s="3"/>
      <c r="L153" s="3"/>
    </row>
    <row r="154" spans="1:12" x14ac:dyDescent="0.25">
      <c r="A154" s="3" t="str">
        <f>ClosePriceData!A116</f>
        <v>2019-07-08</v>
      </c>
      <c r="B154" s="6">
        <f>100*(ClosePriceData!B116/ClosePriceData!B115-1)</f>
        <v>-3.3562678301723992E-2</v>
      </c>
      <c r="C154" s="6">
        <f>100*(ClosePriceData!C116/ClosePriceData!C115-1)</f>
        <v>-0.54107758209005485</v>
      </c>
      <c r="D154" s="6">
        <f>100*(ClosePriceData!D116/ClosePriceData!D115-1)</f>
        <v>-0.44285808711745922</v>
      </c>
      <c r="E154" s="6">
        <f>100*(ClosePriceData!E116/ClosePriceData!E115-1)</f>
        <v>0.84967561154063453</v>
      </c>
      <c r="F154" s="3"/>
      <c r="G154" s="3"/>
      <c r="H154" s="3"/>
      <c r="I154" s="3"/>
      <c r="J154" s="3"/>
      <c r="K154" s="3"/>
      <c r="L154" s="3"/>
    </row>
    <row r="155" spans="1:12" x14ac:dyDescent="0.25">
      <c r="A155" s="3" t="str">
        <f>ClosePriceData!A117</f>
        <v>2019-07-09</v>
      </c>
      <c r="B155" s="6">
        <f>100*(ClosePriceData!B117/ClosePriceData!B116-1)</f>
        <v>0.1175088131609936</v>
      </c>
      <c r="C155" s="6">
        <f>100*(ClosePriceData!C117/ClosePriceData!C116-1)</f>
        <v>3.5790980672878447E-2</v>
      </c>
      <c r="D155" s="6">
        <f>100*(ClosePriceData!D117/ClosePriceData!D116-1)</f>
        <v>-0.10622759261718073</v>
      </c>
      <c r="E155" s="6">
        <f>100*(ClosePriceData!E117/ClosePriceData!E116-1)</f>
        <v>0.18672684288398855</v>
      </c>
      <c r="F155" s="3"/>
      <c r="G155" s="3"/>
      <c r="H155" s="3"/>
      <c r="I155" s="3"/>
      <c r="J155" s="3"/>
      <c r="K155" s="3"/>
      <c r="L155" s="3"/>
    </row>
    <row r="156" spans="1:12" x14ac:dyDescent="0.25">
      <c r="A156" s="3" t="str">
        <f>ClosePriceData!A118</f>
        <v>2019-07-10</v>
      </c>
      <c r="B156" s="6">
        <f>100*(ClosePriceData!B118/ClosePriceData!B117-1)</f>
        <v>0.5197853789403073</v>
      </c>
      <c r="C156" s="6">
        <f>100*(ClosePriceData!C118/ClosePriceData!C117-1)</f>
        <v>0.90160827090790541</v>
      </c>
      <c r="D156" s="6">
        <f>100*(ClosePriceData!D118/ClosePriceData!D117-1)</f>
        <v>0.16615711817093981</v>
      </c>
      <c r="E156" s="6">
        <f>100*(ClosePriceData!E118/ClosePriceData!E117-1)</f>
        <v>-0.54166907971243683</v>
      </c>
      <c r="F156" s="3"/>
      <c r="G156" s="3"/>
      <c r="H156" s="3"/>
      <c r="I156" s="3"/>
      <c r="J156" s="3"/>
      <c r="K156" s="3"/>
      <c r="L156" s="3"/>
    </row>
    <row r="157" spans="1:12" x14ac:dyDescent="0.25">
      <c r="A157" s="3" t="str">
        <f>ClosePriceData!A119</f>
        <v>2019-07-11</v>
      </c>
      <c r="B157" s="6">
        <f>100*(ClosePriceData!B119/ClosePriceData!B118-1)</f>
        <v>0.21684737281066901</v>
      </c>
      <c r="C157" s="6">
        <f>100*(ClosePriceData!C119/ClosePriceData!C118-1)</f>
        <v>-0.41131315922496858</v>
      </c>
      <c r="D157" s="6">
        <f>100*(ClosePriceData!D119/ClosePriceData!D118-1)</f>
        <v>-0.1990577931126003</v>
      </c>
      <c r="E157" s="6">
        <f>100*(ClosePriceData!E119/ClosePriceData!E118-1)</f>
        <v>0.23446085027654107</v>
      </c>
      <c r="F157" s="3"/>
      <c r="G157" s="3"/>
      <c r="H157" s="3"/>
      <c r="I157" s="3"/>
      <c r="J157" s="3"/>
      <c r="K157" s="3"/>
      <c r="L157" s="3"/>
    </row>
    <row r="158" spans="1:12" x14ac:dyDescent="0.25">
      <c r="A158" s="3" t="str">
        <f>ClosePriceData!A120</f>
        <v>2019-07-15</v>
      </c>
      <c r="B158" s="6">
        <f>100*(ClosePriceData!B120/ClosePriceData!B119-1)</f>
        <v>0.44107856191744066</v>
      </c>
      <c r="C158" s="6">
        <f>100*(ClosePriceData!C120/ClosePriceData!C119-1)</f>
        <v>0.50558821755093408</v>
      </c>
      <c r="D158" s="6">
        <f>100*(ClosePriceData!D120/ClosePriceData!D119-1)</f>
        <v>0.10637590585731438</v>
      </c>
      <c r="E158" s="6">
        <f>100*(ClosePriceData!E120/ClosePriceData!E119-1)</f>
        <v>-0.64372164658098585</v>
      </c>
      <c r="F158" s="3"/>
      <c r="G158" s="3"/>
      <c r="H158" s="3"/>
      <c r="I158" s="3"/>
      <c r="J158" s="3"/>
      <c r="K158" s="3"/>
      <c r="L158" s="3"/>
    </row>
    <row r="159" spans="1:12" x14ac:dyDescent="0.25">
      <c r="A159" s="3" t="str">
        <f>ClosePriceData!A121</f>
        <v>2019-07-16</v>
      </c>
      <c r="B159" s="6">
        <f>100*(ClosePriceData!B121/ClosePriceData!B120-1)</f>
        <v>-0.33971331510481706</v>
      </c>
      <c r="C159" s="6">
        <f>100*(ClosePriceData!C121/ClosePriceData!C120-1)</f>
        <v>-0.15587878731264659</v>
      </c>
      <c r="D159" s="6">
        <f>100*(ClosePriceData!D121/ClosePriceData!D120-1)</f>
        <v>-0.13947001394699621</v>
      </c>
      <c r="E159" s="6">
        <f>100*(ClosePriceData!E121/ClosePriceData!E120-1)</f>
        <v>0.28918984419441518</v>
      </c>
      <c r="F159" s="3"/>
      <c r="G159" s="3"/>
      <c r="H159" s="3"/>
      <c r="I159" s="3"/>
      <c r="J159" s="3"/>
      <c r="K159" s="3"/>
      <c r="L159" s="3"/>
    </row>
    <row r="160" spans="1:12" x14ac:dyDescent="0.25">
      <c r="A160" s="3" t="str">
        <f>ClosePriceData!A122</f>
        <v>2019-07-17</v>
      </c>
      <c r="B160" s="6">
        <f>100*(ClosePriceData!B122/ClosePriceData!B121-1)</f>
        <v>-0.73162620552045254</v>
      </c>
      <c r="C160" s="6">
        <f>100*(ClosePriceData!C122/ClosePriceData!C121-1)</f>
        <v>0.85865016147550488</v>
      </c>
      <c r="D160" s="6">
        <f>100*(ClosePriceData!D122/ClosePriceData!D121-1)</f>
        <v>0.20617185421654138</v>
      </c>
      <c r="E160" s="6">
        <f>100*(ClosePriceData!E122/ClosePriceData!E121-1)</f>
        <v>-0.24399224878283166</v>
      </c>
      <c r="F160" s="3"/>
      <c r="G160" s="3"/>
      <c r="H160" s="3"/>
      <c r="I160" s="3"/>
      <c r="J160" s="3"/>
      <c r="K160" s="3"/>
      <c r="L160" s="3"/>
    </row>
    <row r="161" spans="1:12" x14ac:dyDescent="0.25">
      <c r="A161" s="3" t="str">
        <f>ClosePriceData!A123</f>
        <v>2019-07-18</v>
      </c>
      <c r="B161" s="6">
        <f>100*(ClosePriceData!B123/ClosePriceData!B122-1)</f>
        <v>0.41876046901172526</v>
      </c>
      <c r="C161" s="6">
        <f>100*(ClosePriceData!C123/ClosePriceData!C122-1)</f>
        <v>0.33771382487255419</v>
      </c>
      <c r="D161" s="6">
        <f>100*(ClosePriceData!D123/ClosePriceData!D122-1)</f>
        <v>0.17256255392579245</v>
      </c>
      <c r="E161" s="6">
        <f>100*(ClosePriceData!E123/ClosePriceData!E122-1)</f>
        <v>-0.4965839970240471</v>
      </c>
      <c r="F161" s="3"/>
      <c r="G161" s="3"/>
      <c r="H161" s="3"/>
      <c r="I161" s="3"/>
      <c r="J161" s="3"/>
      <c r="K161" s="3"/>
      <c r="L161" s="3"/>
    </row>
    <row r="162" spans="1:12" x14ac:dyDescent="0.25">
      <c r="A162" s="3" t="str">
        <f>ClosePriceData!A124</f>
        <v>2019-07-22</v>
      </c>
      <c r="B162" s="6">
        <f>100*(ClosePriceData!B124/ClosePriceData!B123-1)</f>
        <v>-0.28356964136780904</v>
      </c>
      <c r="C162" s="6">
        <f>100*(ClosePriceData!C124/ClosePriceData!C123-1)</f>
        <v>-5.6091913015021699E-2</v>
      </c>
      <c r="D162" s="6">
        <f>100*(ClosePriceData!D124/ClosePriceData!D123-1)</f>
        <v>-5.3004704167491923E-2</v>
      </c>
      <c r="E162" s="6">
        <f>100*(ClosePriceData!E124/ClosePriceData!E123-1)</f>
        <v>0.46833959424168459</v>
      </c>
      <c r="F162" s="3"/>
      <c r="G162" s="3"/>
      <c r="H162" s="3"/>
      <c r="I162" s="3"/>
      <c r="J162" s="3"/>
      <c r="K162" s="3"/>
      <c r="L162" s="3"/>
    </row>
    <row r="163" spans="1:12" x14ac:dyDescent="0.25">
      <c r="A163" s="3" t="str">
        <f>ClosePriceData!A125</f>
        <v>2019-07-23</v>
      </c>
      <c r="B163" s="6">
        <f>100*(ClosePriceData!B125/ClosePriceData!B124-1)</f>
        <v>0.63566410170625698</v>
      </c>
      <c r="C163" s="6">
        <f>100*(ClosePriceData!C125/ClosePriceData!C124-1)</f>
        <v>-0.3648405994557069</v>
      </c>
      <c r="D163" s="6">
        <f>100*(ClosePriceData!D125/ClosePriceData!D124-1)</f>
        <v>-0.11269472986410456</v>
      </c>
      <c r="E163" s="6">
        <f>100*(ClosePriceData!E125/ClosePriceData!E124-1)</f>
        <v>0.30397927896925747</v>
      </c>
      <c r="F163" s="3"/>
      <c r="G163" s="3"/>
      <c r="H163" s="3"/>
      <c r="I163" s="3"/>
      <c r="J163" s="3"/>
      <c r="K163" s="3"/>
      <c r="L163" s="3"/>
    </row>
    <row r="164" spans="1:12" x14ac:dyDescent="0.25">
      <c r="A164" s="3" t="str">
        <f>ClosePriceData!A126</f>
        <v>2019-07-24</v>
      </c>
      <c r="B164" s="6">
        <f>100*(ClosePriceData!B126/ClosePriceData!B125-1)</f>
        <v>0.44880319148936643</v>
      </c>
      <c r="C164" s="6">
        <f>100*(ClosePriceData!C126/ClosePriceData!C125-1)</f>
        <v>0.19013261661897651</v>
      </c>
      <c r="D164" s="6">
        <f>100*(ClosePriceData!D126/ClosePriceData!D125-1)</f>
        <v>3.3182904167783356E-2</v>
      </c>
      <c r="E164" s="6">
        <f>100*(ClosePriceData!E126/ClosePriceData!E125-1)</f>
        <v>-3.9729220625139838E-2</v>
      </c>
      <c r="F164" s="3"/>
      <c r="G164" s="3"/>
      <c r="H164" s="3"/>
      <c r="I164" s="3"/>
      <c r="J164" s="3"/>
      <c r="K164" s="3"/>
      <c r="L164" s="3"/>
    </row>
    <row r="165" spans="1:12" x14ac:dyDescent="0.25">
      <c r="A165" s="3" t="str">
        <f>ClosePriceData!A127</f>
        <v>2019-07-25</v>
      </c>
      <c r="B165" s="6">
        <f>100*(ClosePriceData!B127/ClosePriceData!B126-1)</f>
        <v>-0.49644216448784251</v>
      </c>
      <c r="C165" s="6">
        <f>100*(ClosePriceData!C127/ClosePriceData!C126-1)</f>
        <v>-0.62552882405320087</v>
      </c>
      <c r="D165" s="6">
        <f>100*(ClosePriceData!D127/ClosePriceData!D126-1)</f>
        <v>-0.14595634578384864</v>
      </c>
      <c r="E165" s="6">
        <f>100*(ClosePriceData!E127/ClosePriceData!E126-1)</f>
        <v>0.44089131596418696</v>
      </c>
      <c r="F165" s="3"/>
      <c r="G165" s="3"/>
      <c r="H165" s="3"/>
      <c r="I165" s="3"/>
      <c r="J165" s="3"/>
      <c r="K165" s="3"/>
      <c r="L165" s="3"/>
    </row>
    <row r="166" spans="1:12" x14ac:dyDescent="0.25">
      <c r="A166" s="3" t="str">
        <f>ClosePriceData!A128</f>
        <v>2019-07-29</v>
      </c>
      <c r="B166" s="6">
        <f>100*(ClosePriceData!B128/ClosePriceData!B127-1)</f>
        <v>0.50723432562780335</v>
      </c>
      <c r="C166" s="6">
        <f>100*(ClosePriceData!C128/ClosePriceData!C127-1)</f>
        <v>0.40313678997481173</v>
      </c>
      <c r="D166" s="6">
        <f>100*(ClosePriceData!D128/ClosePriceData!D127-1)</f>
        <v>7.9728921666344377E-2</v>
      </c>
      <c r="E166" s="6">
        <f>100*(ClosePriceData!E128/ClosePriceData!E127-1)</f>
        <v>0.18404196383887683</v>
      </c>
      <c r="F166" s="3"/>
      <c r="G166" s="3"/>
      <c r="H166" s="3"/>
      <c r="I166" s="3"/>
      <c r="J166" s="3"/>
      <c r="K166" s="3"/>
      <c r="L166" s="3"/>
    </row>
    <row r="167" spans="1:12" x14ac:dyDescent="0.25">
      <c r="A167" s="3" t="str">
        <f>ClosePriceData!A129</f>
        <v>2019-07-30</v>
      </c>
      <c r="B167" s="6">
        <f>100*(ClosePriceData!B129/ClosePriceData!B128-1)</f>
        <v>-0.31438735831885722</v>
      </c>
      <c r="C167" s="6">
        <f>100*(ClosePriceData!C129/ClosePriceData!C128-1)</f>
        <v>0.71146631161136398</v>
      </c>
      <c r="D167" s="6">
        <f>100*(ClosePriceData!D129/ClosePriceData!D128-1)</f>
        <v>-5.3110270198497567E-2</v>
      </c>
      <c r="E167" s="6">
        <f>100*(ClosePriceData!E129/ClosePriceData!E128-1)</f>
        <v>-0.27924530667390313</v>
      </c>
      <c r="F167" s="3"/>
      <c r="G167" s="3"/>
      <c r="H167" s="3"/>
      <c r="I167" s="3"/>
      <c r="J167" s="3"/>
      <c r="K167" s="3"/>
      <c r="L167" s="3"/>
    </row>
    <row r="168" spans="1:12" x14ac:dyDescent="0.25">
      <c r="A168" s="3" t="str">
        <f>ClosePriceData!A130</f>
        <v>2019-07-31</v>
      </c>
      <c r="B168" s="6">
        <f>100*(ClosePriceData!B130/ClosePriceData!B129-1)</f>
        <v>-0.99593327247073926</v>
      </c>
      <c r="C168" s="6">
        <f>100*(ClosePriceData!C130/ClosePriceData!C129-1)</f>
        <v>-0.25179937811330433</v>
      </c>
      <c r="D168" s="6">
        <f>100*(ClosePriceData!D130/ClosePriceData!D129-1)</f>
        <v>-5.313849219528155E-2</v>
      </c>
      <c r="E168" s="6">
        <f>100*(ClosePriceData!E130/ClosePriceData!E129-1)</f>
        <v>0.23765759003853137</v>
      </c>
      <c r="F168" s="3"/>
      <c r="G168" s="3"/>
      <c r="H168" s="3"/>
      <c r="I168" s="3"/>
      <c r="J168" s="3"/>
      <c r="K168" s="3"/>
      <c r="L168" s="3"/>
    </row>
    <row r="169" spans="1:12" x14ac:dyDescent="0.25">
      <c r="A169" s="3" t="str">
        <f>ClosePriceData!A131</f>
        <v>2019-08-01</v>
      </c>
      <c r="B169" s="6">
        <f>100*(ClosePriceData!B131/ClosePriceData!B130-1)</f>
        <v>-1.0143348143180519</v>
      </c>
      <c r="C169" s="6">
        <f>100*(ClosePriceData!C131/ClosePriceData!C130-1)</f>
        <v>-0.36462739365376029</v>
      </c>
      <c r="D169" s="6">
        <f>100*(ClosePriceData!D131/ClosePriceData!D130-1)</f>
        <v>0.71110520369508379</v>
      </c>
      <c r="E169" s="6">
        <f>100*(ClosePriceData!E131/ClosePriceData!E130-1)</f>
        <v>-1.2764150959442389</v>
      </c>
      <c r="F169" s="3"/>
      <c r="G169" s="3"/>
      <c r="H169" s="3"/>
      <c r="I169" s="3"/>
      <c r="J169" s="3"/>
      <c r="K169" s="3"/>
      <c r="L169" s="3"/>
    </row>
    <row r="170" spans="1:12" x14ac:dyDescent="0.25">
      <c r="A170" s="3" t="str">
        <f>ClosePriceData!A132</f>
        <v>2019-08-05</v>
      </c>
      <c r="B170" s="6">
        <f>100*(ClosePriceData!B132/ClosePriceData!B131-1)</f>
        <v>-4.1327913279132762</v>
      </c>
      <c r="C170" s="6">
        <f>100*(ClosePriceData!C132/ClosePriceData!C131-1)</f>
        <v>3.0755120290673954</v>
      </c>
      <c r="D170" s="6">
        <f>100*(ClosePriceData!D132/ClosePriceData!D131-1)</f>
        <v>0.54771017553121304</v>
      </c>
      <c r="E170" s="6">
        <f>100*(ClosePriceData!E132/ClosePriceData!E131-1)</f>
        <v>-1.7108703545119619</v>
      </c>
      <c r="F170" s="3"/>
      <c r="G170" s="3"/>
      <c r="H170" s="3"/>
      <c r="I170" s="3"/>
      <c r="J170" s="3"/>
      <c r="K170" s="3"/>
      <c r="L170" s="3"/>
    </row>
    <row r="171" spans="1:12" x14ac:dyDescent="0.25">
      <c r="A171" s="3" t="str">
        <f>ClosePriceData!A133</f>
        <v>2019-08-06</v>
      </c>
      <c r="B171" s="6">
        <f>100*(ClosePriceData!B133/ClosePriceData!B132-1)</f>
        <v>1.6254416961130724</v>
      </c>
      <c r="C171" s="6">
        <f>100*(ClosePriceData!C133/ClosePriceData!C132-1)</f>
        <v>0.53257196218396974</v>
      </c>
      <c r="D171" s="6">
        <f>100*(ClosePriceData!D133/ClosePriceData!D132-1)</f>
        <v>-4.594080199514794E-2</v>
      </c>
      <c r="E171" s="6">
        <f>100*(ClosePriceData!E133/ClosePriceData!E132-1)</f>
        <v>0.70459756671354956</v>
      </c>
      <c r="F171" s="3"/>
      <c r="G171" s="3"/>
      <c r="H171" s="3"/>
      <c r="I171" s="3"/>
      <c r="J171" s="3"/>
      <c r="K171" s="3"/>
      <c r="L171" s="3"/>
    </row>
    <row r="172" spans="1:12" x14ac:dyDescent="0.25">
      <c r="A172" s="3" t="str">
        <f>ClosePriceData!A134</f>
        <v>2019-08-07</v>
      </c>
      <c r="B172" s="6">
        <f>100*(ClosePriceData!B134/ClosePriceData!B133-1)</f>
        <v>0.15646731571627992</v>
      </c>
      <c r="C172" s="6">
        <f>100*(ClosePriceData!C134/ClosePriceData!C133-1)</f>
        <v>2.3702814340791134</v>
      </c>
      <c r="D172" s="6">
        <f>100*(ClosePriceData!D134/ClosePriceData!D133-1)</f>
        <v>0.17071569271174258</v>
      </c>
      <c r="E172" s="6">
        <f>100*(ClosePriceData!E134/ClosePriceData!E133-1)</f>
        <v>-0.20313122338307954</v>
      </c>
      <c r="F172" s="3"/>
      <c r="G172" s="3"/>
      <c r="H172" s="3"/>
      <c r="I172" s="3"/>
      <c r="J172" s="3"/>
      <c r="K172" s="3"/>
      <c r="L172" s="3"/>
    </row>
    <row r="173" spans="1:12" x14ac:dyDescent="0.25">
      <c r="A173" s="3" t="str">
        <f>ClosePriceData!A135</f>
        <v>2019-08-08</v>
      </c>
      <c r="B173" s="6">
        <f>100*(ClosePriceData!B135/ClosePriceData!B134-1)</f>
        <v>2.0656136087484844</v>
      </c>
      <c r="C173" s="6">
        <f>100*(ClosePriceData!C135/ClosePriceData!C134-1)</f>
        <v>-0.63690687621975606</v>
      </c>
      <c r="D173" s="6">
        <f>100*(ClosePriceData!D135/ClosePriceData!D134-1)</f>
        <v>-0.14420555846880179</v>
      </c>
      <c r="E173" s="6">
        <f>100*(ClosePriceData!E135/ClosePriceData!E134-1)</f>
        <v>-0.23275202024908292</v>
      </c>
      <c r="F173" s="3"/>
      <c r="G173" s="3"/>
      <c r="H173" s="3"/>
      <c r="I173" s="3"/>
      <c r="J173" s="3"/>
      <c r="K173" s="3"/>
      <c r="L173" s="3"/>
    </row>
    <row r="174" spans="1:12" x14ac:dyDescent="0.25">
      <c r="A174" s="3" t="str">
        <f>ClosePriceData!A136</f>
        <v>2019-08-12</v>
      </c>
      <c r="B174" s="6">
        <f>100*(ClosePriceData!B136/ClosePriceData!B135-1)</f>
        <v>-2.0323129251700656</v>
      </c>
      <c r="C174" s="6">
        <f>100*(ClosePriceData!C136/ClosePriceData!C135-1)</f>
        <v>0.50745128557314612</v>
      </c>
      <c r="D174" s="6">
        <f>100*(ClosePriceData!D136/ClosePriceData!D135-1)</f>
        <v>0.17723513194169982</v>
      </c>
      <c r="E174" s="6">
        <f>100*(ClosePriceData!E136/ClosePriceData!E135-1)</f>
        <v>-0.4873733793265167</v>
      </c>
      <c r="F174" s="3"/>
      <c r="G174" s="3"/>
      <c r="H174" s="3"/>
      <c r="I174" s="3"/>
      <c r="J174" s="3"/>
      <c r="K174" s="3"/>
      <c r="L174" s="3"/>
    </row>
    <row r="175" spans="1:12" x14ac:dyDescent="0.25">
      <c r="A175" s="3" t="str">
        <f>ClosePriceData!A137</f>
        <v>2019-08-13</v>
      </c>
      <c r="B175" s="6">
        <f>100*(ClosePriceData!B137/ClosePriceData!B136-1)</f>
        <v>1.7967190348060047</v>
      </c>
      <c r="C175" s="6">
        <f>100*(ClosePriceData!C137/ClosePriceData!C136-1)</f>
        <v>-0.20594549629248116</v>
      </c>
      <c r="D175" s="6">
        <f>100*(ClosePriceData!D137/ClosePriceData!D136-1)</f>
        <v>-0.38660638228162902</v>
      </c>
      <c r="E175" s="6">
        <f>100*(ClosePriceData!E137/ClosePriceData!E136-1)</f>
        <v>1.1693471132875555</v>
      </c>
      <c r="F175" s="3"/>
      <c r="G175" s="3"/>
      <c r="H175" s="3"/>
      <c r="I175" s="3"/>
      <c r="J175" s="3"/>
      <c r="K175" s="3"/>
      <c r="L175" s="3"/>
    </row>
    <row r="176" spans="1:12" x14ac:dyDescent="0.25">
      <c r="A176" s="3" t="str">
        <f>ClosePriceData!A138</f>
        <v>2019-08-14</v>
      </c>
      <c r="B176" s="6">
        <f>100*(ClosePriceData!B138/ClosePriceData!B137-1)</f>
        <v>-3.1122100954979581</v>
      </c>
      <c r="C176" s="6">
        <f>100*(ClosePriceData!C138/ClosePriceData!C137-1)</f>
        <v>0.91200064488747845</v>
      </c>
      <c r="D176" s="6">
        <f>100*(ClosePriceData!D138/ClosePriceData!D137-1)</f>
        <v>0.30916984607287645</v>
      </c>
      <c r="E176" s="6">
        <f>100*(ClosePriceData!E138/ClosePriceData!E137-1)</f>
        <v>-0.63232459756791259</v>
      </c>
      <c r="F176" s="3"/>
      <c r="G176" s="3"/>
      <c r="H176" s="3"/>
      <c r="I176" s="3"/>
      <c r="J176" s="3"/>
      <c r="K176" s="3"/>
      <c r="L176" s="3"/>
    </row>
    <row r="177" spans="1:12" x14ac:dyDescent="0.25">
      <c r="A177" s="3" t="str">
        <f>ClosePriceData!A139</f>
        <v>2019-08-15</v>
      </c>
      <c r="B177" s="6">
        <f>100*(ClosePriceData!B139/ClosePriceData!B138-1)</f>
        <v>0.27281527765554703</v>
      </c>
      <c r="C177" s="6">
        <f>100*(ClosePriceData!C139/ClosePriceData!C138-1)</f>
        <v>0.24407619976825057</v>
      </c>
      <c r="D177" s="6">
        <f>100*(ClosePriceData!D139/ClosePriceData!D138-1)</f>
        <v>0.25575447570331811</v>
      </c>
      <c r="E177" s="6">
        <f>100*(ClosePriceData!E139/ClosePriceData!E138-1)</f>
        <v>0.15767092411422823</v>
      </c>
      <c r="F177" s="3"/>
      <c r="G177" s="3"/>
      <c r="H177" s="3"/>
      <c r="I177" s="3"/>
      <c r="J177" s="3"/>
      <c r="K177" s="3"/>
      <c r="L177" s="3"/>
    </row>
    <row r="178" spans="1:12" x14ac:dyDescent="0.25">
      <c r="A178" s="3" t="str">
        <f>ClosePriceData!A140</f>
        <v>2019-08-19</v>
      </c>
      <c r="B178" s="6">
        <f>100*(ClosePriceData!B140/ClosePriceData!B139-1)</f>
        <v>2.6417412673336749</v>
      </c>
      <c r="C178" s="6">
        <f>100*(ClosePriceData!C140/ClosePriceData!C139-1)</f>
        <v>-1.2634871992856289</v>
      </c>
      <c r="D178" s="6">
        <f>100*(ClosePriceData!D140/ClosePriceData!D139-1)</f>
        <v>-0.15044479330194038</v>
      </c>
      <c r="E178" s="6">
        <f>100*(ClosePriceData!E140/ClosePriceData!E139-1)</f>
        <v>0.46283489674476819</v>
      </c>
      <c r="F178" s="3"/>
      <c r="G178" s="3"/>
      <c r="H178" s="3"/>
      <c r="I178" s="3"/>
      <c r="J178" s="3"/>
      <c r="K178" s="3"/>
      <c r="L178" s="3"/>
    </row>
    <row r="179" spans="1:12" x14ac:dyDescent="0.25">
      <c r="A179" s="3" t="str">
        <f>ClosePriceData!A141</f>
        <v>2019-08-20</v>
      </c>
      <c r="B179" s="6">
        <f>100*(ClosePriceData!B141/ClosePriceData!B140-1)</f>
        <v>-0.87216759298845981</v>
      </c>
      <c r="C179" s="6">
        <f>100*(ClosePriceData!C141/ClosePriceData!C140-1)</f>
        <v>0.27992209434388737</v>
      </c>
      <c r="D179" s="6">
        <f>100*(ClosePriceData!D141/ClosePriceData!D140-1)</f>
        <v>0.10481493612839454</v>
      </c>
      <c r="E179" s="6">
        <f>100*(ClosePriceData!E141/ClosePriceData!E140-1)</f>
        <v>-0.28148597276416165</v>
      </c>
      <c r="F179" s="3"/>
      <c r="G179" s="3"/>
      <c r="H179" s="3"/>
      <c r="I179" s="3"/>
      <c r="J179" s="3"/>
      <c r="K179" s="3"/>
      <c r="L179" s="3"/>
    </row>
    <row r="180" spans="1:12" x14ac:dyDescent="0.25">
      <c r="A180" s="3" t="str">
        <f>ClosePriceData!A142</f>
        <v>2019-08-21</v>
      </c>
      <c r="B180" s="6">
        <f>100*(ClosePriceData!B142/ClosePriceData!B141-1)</f>
        <v>1.0696109721383573</v>
      </c>
      <c r="C180" s="6">
        <f>100*(ClosePriceData!C142/ClosePriceData!C141-1)</f>
        <v>0</v>
      </c>
      <c r="D180" s="6">
        <f>100*(ClosePriceData!D142/ClosePriceData!D141-1)</f>
        <v>-0.1505137098357423</v>
      </c>
      <c r="E180" s="6">
        <f>100*(ClosePriceData!E142/ClosePriceData!E141-1)</f>
        <v>0.30393407742830281</v>
      </c>
      <c r="F180" s="3"/>
      <c r="G180" s="3"/>
      <c r="H180" s="3"/>
      <c r="I180" s="3"/>
      <c r="J180" s="3"/>
      <c r="K180" s="3"/>
      <c r="L180" s="3"/>
    </row>
    <row r="181" spans="1:12" x14ac:dyDescent="0.25">
      <c r="A181" s="3" t="str">
        <f>ClosePriceData!A143</f>
        <v>2019-08-22</v>
      </c>
      <c r="B181" s="6">
        <f>100*(ClosePriceData!B143/ClosePriceData!B142-1)</f>
        <v>-0.2389690193735583</v>
      </c>
      <c r="C181" s="6">
        <f>100*(ClosePriceData!C143/ClosePriceData!C142-1)</f>
        <v>-0.48517392504743295</v>
      </c>
      <c r="D181" s="6">
        <f>100*(ClosePriceData!D143/ClosePriceData!D142-1)</f>
        <v>-0.11141696159391312</v>
      </c>
      <c r="E181" s="6">
        <f>100*(ClosePriceData!E143/ClosePriceData!E142-1)</f>
        <v>-0.12101996279071381</v>
      </c>
      <c r="F181" s="3"/>
      <c r="G181" s="3"/>
      <c r="H181" s="3"/>
      <c r="I181" s="3"/>
      <c r="J181" s="3"/>
      <c r="K181" s="3"/>
      <c r="L181" s="3"/>
    </row>
    <row r="182" spans="1:12" x14ac:dyDescent="0.25">
      <c r="A182" s="3" t="str">
        <f>ClosePriceData!A144</f>
        <v>2019-08-26</v>
      </c>
      <c r="B182" s="6">
        <f>100*(ClosePriceData!B144/ClosePriceData!B143-1)</f>
        <v>-1.3345880742578475</v>
      </c>
      <c r="C182" s="6">
        <f>100*(ClosePriceData!C144/ClosePriceData!C143-1)</f>
        <v>1.9368195454676718</v>
      </c>
      <c r="D182" s="6">
        <f>100*(ClosePriceData!D144/ClosePriceData!D143-1)</f>
        <v>0.22964372416507395</v>
      </c>
      <c r="E182" s="6">
        <f>100*(ClosePriceData!E144/ClosePriceData!E143-1)</f>
        <v>-0.4602367035958066</v>
      </c>
      <c r="F182" s="3"/>
      <c r="G182" s="3"/>
      <c r="H182" s="3"/>
      <c r="I182" s="3"/>
      <c r="J182" s="3"/>
      <c r="K182" s="3"/>
      <c r="L182" s="3"/>
    </row>
    <row r="183" spans="1:12" x14ac:dyDescent="0.25">
      <c r="A183" s="3" t="str">
        <f>ClosePriceData!A145</f>
        <v>2019-08-27</v>
      </c>
      <c r="B183" s="6">
        <f>100*(ClosePriceData!B145/ClosePriceData!B144-1)</f>
        <v>-0.61562472903841092</v>
      </c>
      <c r="C183" s="6">
        <f>100*(ClosePriceData!C145/ClosePriceData!C144-1)</f>
        <v>0.96311018158987682</v>
      </c>
      <c r="D183" s="6">
        <f>100*(ClosePriceData!D145/ClosePriceData!D144-1)</f>
        <v>0.15056297460067647</v>
      </c>
      <c r="E183" s="6">
        <f>100*(ClosePriceData!E145/ClosePriceData!E144-1)</f>
        <v>-0.22645584490158521</v>
      </c>
      <c r="F183" s="3"/>
      <c r="G183" s="3"/>
      <c r="H183" s="3"/>
      <c r="I183" s="3"/>
      <c r="J183" s="3"/>
      <c r="K183" s="3"/>
      <c r="L183" s="3"/>
    </row>
    <row r="184" spans="1:12" x14ac:dyDescent="0.25">
      <c r="A184" s="3" t="str">
        <f>ClosePriceData!A146</f>
        <v>2019-08-28</v>
      </c>
      <c r="B184" s="6">
        <f>100*(ClosePriceData!B146/ClosePriceData!B145-1)</f>
        <v>0.84627464665851804</v>
      </c>
      <c r="C184" s="6">
        <f>100*(ClosePriceData!C146/ClosePriceData!C145-1)</f>
        <v>-0.20765419674724228</v>
      </c>
      <c r="D184" s="6">
        <f>100*(ClosePriceData!D146/ClosePriceData!D145-1)</f>
        <v>9.8045623896991785E-2</v>
      </c>
      <c r="E184" s="6">
        <f>100*(ClosePriceData!E146/ClosePriceData!E145-1)</f>
        <v>0.31397946548215039</v>
      </c>
      <c r="F184" s="3"/>
      <c r="G184" s="3"/>
      <c r="H184" s="3"/>
      <c r="I184" s="3"/>
      <c r="J184" s="3"/>
      <c r="K184" s="3"/>
      <c r="L184" s="3"/>
    </row>
    <row r="185" spans="1:12" x14ac:dyDescent="0.25">
      <c r="A185" s="3" t="str">
        <f>ClosePriceData!A147</f>
        <v>2019-08-29</v>
      </c>
      <c r="B185" s="6">
        <f>100*(ClosePriceData!B147/ClosePriceData!B146-1)</f>
        <v>1.2803875767799955</v>
      </c>
      <c r="C185" s="6">
        <f>100*(ClosePriceData!C147/ClosePriceData!C146-1)</f>
        <v>-0.73481912272900241</v>
      </c>
      <c r="D185" s="6">
        <f>100*(ClosePriceData!D147/ClosePriceData!D146-1)</f>
        <v>-0.16324931435287571</v>
      </c>
      <c r="E185" s="6">
        <f>100*(ClosePriceData!E147/ClosePriceData!E146-1)</f>
        <v>0.34694841521398789</v>
      </c>
      <c r="F185" s="3"/>
      <c r="G185" s="3"/>
      <c r="H185" s="3"/>
      <c r="I185" s="3"/>
      <c r="J185" s="3"/>
      <c r="K185" s="3"/>
      <c r="L185" s="3"/>
    </row>
    <row r="186" spans="1:12" x14ac:dyDescent="0.25">
      <c r="A186" s="3" t="str">
        <f>ClosePriceData!A148</f>
        <v>2019-09-03</v>
      </c>
      <c r="B186" s="6">
        <f>100*(ClosePriceData!B148/ClosePriceData!B147-1)</f>
        <v>-0.70897753480823056</v>
      </c>
      <c r="C186" s="6">
        <f>100*(ClosePriceData!C148/ClosePriceData!C147-1)</f>
        <v>1.2708826999058065</v>
      </c>
      <c r="D186" s="6">
        <f>100*(ClosePriceData!D148/ClosePriceData!D147-1)</f>
        <v>0.28778860618745572</v>
      </c>
      <c r="E186" s="6">
        <f>100*(ClosePriceData!E148/ClosePriceData!E147-1)</f>
        <v>-0.54210120537042661</v>
      </c>
      <c r="F186" s="3"/>
      <c r="G186" s="3"/>
      <c r="H186" s="3"/>
      <c r="I186" s="3"/>
      <c r="J186" s="3"/>
      <c r="K186" s="3"/>
      <c r="L186" s="3"/>
    </row>
    <row r="187" spans="1:12" x14ac:dyDescent="0.25">
      <c r="A187" s="3" t="str">
        <f>ClosePriceData!A149</f>
        <v>2019-09-04</v>
      </c>
      <c r="B187" s="6">
        <f>100*(ClosePriceData!B149/ClosePriceData!B148-1)</f>
        <v>1.1183757742601497</v>
      </c>
      <c r="C187" s="6">
        <f>100*(ClosePriceData!C149/ClosePriceData!C148-1)</f>
        <v>0.28462541849889611</v>
      </c>
      <c r="D187" s="6">
        <f>100*(ClosePriceData!D149/ClosePriceData!D148-1)</f>
        <v>0.10435009456726263</v>
      </c>
      <c r="E187" s="6">
        <f>100*(ClosePriceData!E149/ClosePriceData!E148-1)</f>
        <v>0.43830493835974593</v>
      </c>
      <c r="F187" s="3"/>
      <c r="G187" s="3"/>
      <c r="H187" s="3"/>
      <c r="I187" s="3"/>
      <c r="J187" s="3"/>
      <c r="K187" s="3"/>
      <c r="L187" s="3"/>
    </row>
    <row r="188" spans="1:12" x14ac:dyDescent="0.25">
      <c r="A188" s="3" t="str">
        <f>ClosePriceData!A150</f>
        <v>2019-09-05</v>
      </c>
      <c r="B188" s="6">
        <f>100*(ClosePriceData!B150/ClosePriceData!B149-1)</f>
        <v>1.1400374340649888</v>
      </c>
      <c r="C188" s="6">
        <f>100*(ClosePriceData!C150/ClosePriceData!C149-1)</f>
        <v>-2.25117869540441</v>
      </c>
      <c r="D188" s="6">
        <f>100*(ClosePriceData!D150/ClosePriceData!D149-1)</f>
        <v>-0.48863118118444016</v>
      </c>
      <c r="E188" s="6">
        <f>100*(ClosePriceData!E150/ClosePriceData!E149-1)</f>
        <v>0.70256721480637108</v>
      </c>
      <c r="F188" s="3"/>
      <c r="G188" s="3"/>
      <c r="H188" s="3"/>
      <c r="I188" s="3"/>
      <c r="J188" s="3"/>
      <c r="K188" s="3"/>
      <c r="L188" s="3"/>
    </row>
    <row r="189" spans="1:12" x14ac:dyDescent="0.25">
      <c r="A189" s="3" t="str">
        <f>ClosePriceData!A151</f>
        <v>2019-09-09</v>
      </c>
      <c r="B189" s="6">
        <f>100*(ClosePriceData!B151/ClosePriceData!B150-1)</f>
        <v>0.21029609690443873</v>
      </c>
      <c r="C189" s="6">
        <f>100*(ClosePriceData!C151/ClosePriceData!C150-1)</f>
        <v>-0.87106196578629058</v>
      </c>
      <c r="D189" s="6">
        <f>100*(ClosePriceData!D151/ClosePriceData!D150-1)</f>
        <v>-0.20295927720308526</v>
      </c>
      <c r="E189" s="6">
        <f>100*(ClosePriceData!E151/ClosePriceData!E150-1)</f>
        <v>0.24749426798555962</v>
      </c>
      <c r="F189" s="3"/>
      <c r="G189" s="3"/>
      <c r="H189" s="3"/>
      <c r="I189" s="3"/>
      <c r="J189" s="3"/>
      <c r="K189" s="3"/>
      <c r="L189" s="3"/>
    </row>
    <row r="190" spans="1:12" x14ac:dyDescent="0.25">
      <c r="A190" s="3" t="str">
        <f>ClosePriceData!A152</f>
        <v>2019-09-10</v>
      </c>
      <c r="B190" s="6">
        <f>100*(ClosePriceData!B152/ClosePriceData!B151-1)</f>
        <v>8.3941912196738855E-3</v>
      </c>
      <c r="C190" s="6">
        <f>100*(ClosePriceData!C152/ClosePriceData!C151-1)</f>
        <v>-0.79216500669346823</v>
      </c>
      <c r="D190" s="6">
        <f>100*(ClosePriceData!D152/ClosePriceData!D151-1)</f>
        <v>-0.34114019549957852</v>
      </c>
      <c r="E190" s="6">
        <f>100*(ClosePriceData!E152/ClosePriceData!E151-1)</f>
        <v>0</v>
      </c>
      <c r="F190" s="3"/>
      <c r="G190" s="3"/>
      <c r="H190" s="3"/>
      <c r="I190" s="3"/>
      <c r="J190" s="3"/>
      <c r="K190" s="3"/>
      <c r="L190" s="3"/>
    </row>
    <row r="191" spans="1:12" x14ac:dyDescent="0.25">
      <c r="A191" s="3" t="str">
        <f>ClosePriceData!A153</f>
        <v>2019-09-11</v>
      </c>
      <c r="B191" s="6">
        <f>100*(ClosePriceData!B153/ClosePriceData!B152-1)</f>
        <v>0.78898774550948403</v>
      </c>
      <c r="C191" s="6">
        <f>100*(ClosePriceData!C153/ClosePriceData!C152-1)</f>
        <v>0.27511074626622722</v>
      </c>
      <c r="D191" s="6">
        <f>100*(ClosePriceData!D153/ClosePriceData!D152-1)</f>
        <v>-9.2159831479166066E-2</v>
      </c>
      <c r="E191" s="6">
        <f>100*(ClosePriceData!E153/ClosePriceData!E152-1)</f>
        <v>0</v>
      </c>
      <c r="F191" s="3"/>
      <c r="G191" s="3"/>
      <c r="H191" s="3"/>
      <c r="I191" s="3"/>
      <c r="J191" s="3"/>
      <c r="K191" s="3"/>
      <c r="L191" s="3"/>
    </row>
    <row r="192" spans="1:12" x14ac:dyDescent="0.25">
      <c r="A192" s="3" t="str">
        <f>ClosePriceData!A154</f>
        <v>2019-09-12</v>
      </c>
      <c r="B192" s="6">
        <f>100*(ClosePriceData!B154/ClosePriceData!B153-1)</f>
        <v>0.32478347768154503</v>
      </c>
      <c r="C192" s="6">
        <f>100*(ClosePriceData!C154/ClosePriceData!C153-1)</f>
        <v>0.28773599354690038</v>
      </c>
      <c r="D192" s="6">
        <f>100*(ClosePriceData!D154/ClosePriceData!D153-1)</f>
        <v>-0.25037886275285359</v>
      </c>
      <c r="E192" s="6">
        <f>100*(ClosePriceData!E154/ClosePriceData!E153-1)</f>
        <v>0</v>
      </c>
      <c r="F192" s="3"/>
      <c r="G192" s="3"/>
      <c r="H192" s="3"/>
      <c r="I192" s="3"/>
      <c r="J192" s="3"/>
      <c r="K192" s="3"/>
      <c r="L192" s="3"/>
    </row>
    <row r="193" spans="1:12" x14ac:dyDescent="0.25">
      <c r="A193" s="3" t="str">
        <f>ClosePriceData!A155</f>
        <v>2019-09-16</v>
      </c>
      <c r="B193" s="6">
        <f>100*(ClosePriceData!B155/ClosePriceData!B154-1)</f>
        <v>-0.42334191084917316</v>
      </c>
      <c r="C193" s="6">
        <f>100*(ClosePriceData!C155/ClosePriceData!C154-1)</f>
        <v>0.2935894146538498</v>
      </c>
      <c r="D193" s="6">
        <f>100*(ClosePriceData!D155/ClosePriceData!D154-1)</f>
        <v>-0.19155822709557846</v>
      </c>
      <c r="E193" s="6">
        <f>100*(ClosePriceData!E155/ClosePriceData!E154-1)</f>
        <v>0</v>
      </c>
      <c r="F193" s="3"/>
      <c r="G193" s="3"/>
      <c r="H193" s="3"/>
      <c r="I193" s="3"/>
      <c r="J193" s="3"/>
      <c r="K193" s="3"/>
      <c r="L193" s="3"/>
    </row>
    <row r="194" spans="1:12" x14ac:dyDescent="0.25">
      <c r="A194" s="3" t="str">
        <f>ClosePriceData!A156</f>
        <v>2019-09-17</v>
      </c>
      <c r="B194" s="6">
        <f>100*(ClosePriceData!B156/ClosePriceData!B155-1)</f>
        <v>0.2167389129709818</v>
      </c>
      <c r="C194" s="6">
        <f>100*(ClosePriceData!C156/ClosePriceData!C155-1)</f>
        <v>0.13305834824595131</v>
      </c>
      <c r="D194" s="6">
        <f>100*(ClosePriceData!D156/ClosePriceData!D155-1)</f>
        <v>0.15221707478492164</v>
      </c>
      <c r="E194" s="6">
        <f>100*(ClosePriceData!E156/ClosePriceData!E155-1)</f>
        <v>0</v>
      </c>
      <c r="F194" s="3"/>
      <c r="G194" s="3"/>
      <c r="H194" s="3"/>
      <c r="I194" s="3"/>
      <c r="J194" s="3"/>
      <c r="K194" s="3"/>
      <c r="L194" s="3"/>
    </row>
    <row r="195" spans="1:12" x14ac:dyDescent="0.25">
      <c r="A195" s="3" t="str">
        <f>ClosePriceData!A157</f>
        <v>2019-09-18</v>
      </c>
      <c r="B195" s="6">
        <f>100*(ClosePriceData!B157/ClosePriceData!B156-1)</f>
        <v>2.4954250540676348E-2</v>
      </c>
      <c r="C195" s="6">
        <f>100*(ClosePriceData!C157/ClosePriceData!C156-1)</f>
        <v>0.15945946800828281</v>
      </c>
      <c r="D195" s="6">
        <f>100*(ClosePriceData!D157/ClosePriceData!D156-1)</f>
        <v>-6.6080750677377509E-3</v>
      </c>
      <c r="E195" s="6">
        <f>100*(ClosePriceData!E157/ClosePriceData!E156-1)</f>
        <v>0</v>
      </c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ClosePriceData!A158</f>
        <v>2019-09-19</v>
      </c>
      <c r="B196" s="6">
        <f>100*(ClosePriceData!B158/ClosePriceData!B157-1)</f>
        <v>-8.3160083160116471E-3</v>
      </c>
      <c r="C196" s="6">
        <f>100*(ClosePriceData!C158/ClosePriceData!C157-1)</f>
        <v>-0.60364680503733892</v>
      </c>
      <c r="D196" s="6">
        <f>100*(ClosePriceData!D158/ClosePriceData!D157-1)</f>
        <v>3.965107057890549E-2</v>
      </c>
      <c r="E196" s="6">
        <f>100*(ClosePriceData!E158/ClosePriceData!E157-1)</f>
        <v>0</v>
      </c>
      <c r="F196" s="3"/>
      <c r="G196" s="3"/>
      <c r="H196" s="3"/>
      <c r="I196" s="3"/>
      <c r="J196" s="3"/>
      <c r="K196" s="3"/>
      <c r="L196" s="3"/>
    </row>
    <row r="197" spans="1:12" x14ac:dyDescent="0.25">
      <c r="A197" s="3" t="str">
        <f>ClosePriceData!A159</f>
        <v>2019-09-23</v>
      </c>
      <c r="B197" s="6">
        <f>100*(ClosePriceData!B159/ClosePriceData!B158-1)</f>
        <v>-0.29940119760478723</v>
      </c>
      <c r="C197" s="6">
        <f>100*(ClosePriceData!C159/ClosePriceData!C158-1)</f>
        <v>1.6884627833416044</v>
      </c>
      <c r="D197" s="6">
        <f>100*(ClosePriceData!D159/ClosePriceData!D158-1)</f>
        <v>0.26423569824283177</v>
      </c>
      <c r="E197" s="6">
        <f>100*(ClosePriceData!E159/ClosePriceData!E158-1)</f>
        <v>0</v>
      </c>
      <c r="F197" s="3"/>
      <c r="G197" s="3"/>
      <c r="H197" s="3"/>
      <c r="I197" s="3"/>
      <c r="J197" s="3"/>
      <c r="K197" s="3"/>
      <c r="L197" s="3"/>
    </row>
    <row r="198" spans="1:12" x14ac:dyDescent="0.25">
      <c r="A198" s="3" t="str">
        <f>ClosePriceData!A160</f>
        <v>2019-09-24</v>
      </c>
      <c r="B198" s="6">
        <f>100*(ClosePriceData!B160/ClosePriceData!B159-1)</f>
        <v>-0.89255922589256409</v>
      </c>
      <c r="C198" s="6">
        <f>100*(ClosePriceData!C160/ClosePriceData!C159-1)</f>
        <v>0.55129124389632356</v>
      </c>
      <c r="D198" s="6">
        <f>100*(ClosePriceData!D160/ClosePriceData!D159-1)</f>
        <v>0.30307023323230542</v>
      </c>
      <c r="E198" s="6">
        <f>100*(ClosePriceData!E160/ClosePriceData!E159-1)</f>
        <v>0</v>
      </c>
      <c r="F198" s="3"/>
      <c r="G198" s="3"/>
      <c r="H198" s="3"/>
      <c r="I198" s="3"/>
      <c r="J198" s="3"/>
      <c r="K198" s="3"/>
      <c r="L198" s="3"/>
    </row>
    <row r="199" spans="1:12" x14ac:dyDescent="0.25">
      <c r="A199" s="3" t="str">
        <f>ClosePriceData!A161</f>
        <v>2019-09-25</v>
      </c>
      <c r="B199" s="6">
        <f>100*(ClosePriceData!B161/ClosePriceData!B160-1)</f>
        <v>0.53867519569059663</v>
      </c>
      <c r="C199" s="6">
        <f>100*(ClosePriceData!C161/ClosePriceData!C160-1)</f>
        <v>-1.794922031082391</v>
      </c>
      <c r="D199" s="6">
        <f>100*(ClosePriceData!D161/ClosePriceData!D160-1)</f>
        <v>-0.3744088281660507</v>
      </c>
      <c r="E199" s="6">
        <f>100*(ClosePriceData!E161/ClosePriceData!E160-1)</f>
        <v>0</v>
      </c>
      <c r="F199" s="3"/>
      <c r="G199" s="3"/>
      <c r="H199" s="3"/>
      <c r="I199" s="3"/>
      <c r="J199" s="3"/>
      <c r="K199" s="3"/>
      <c r="L199" s="3"/>
    </row>
    <row r="200" spans="1:12" x14ac:dyDescent="0.25">
      <c r="A200" s="3" t="str">
        <f>ClosePriceData!A162</f>
        <v>2019-09-26</v>
      </c>
      <c r="B200" s="6">
        <f>100*(ClosePriceData!B162/ClosePriceData!B161-1)</f>
        <v>-0.1925491837588944</v>
      </c>
      <c r="C200" s="6">
        <f>100*(ClosePriceData!C162/ClosePriceData!C161-1)</f>
        <v>0.192743882833879</v>
      </c>
      <c r="D200" s="6">
        <f>100*(ClosePriceData!D162/ClosePriceData!D161-1)</f>
        <v>0.13845849541769262</v>
      </c>
      <c r="E200" s="6">
        <f>100*(ClosePriceData!E162/ClosePriceData!E161-1)</f>
        <v>0</v>
      </c>
      <c r="F200" s="3"/>
      <c r="G200" s="3"/>
      <c r="H200" s="3"/>
      <c r="I200" s="3"/>
      <c r="J200" s="3"/>
      <c r="K200" s="3"/>
      <c r="L200" s="3"/>
    </row>
    <row r="201" spans="1:12" x14ac:dyDescent="0.25">
      <c r="A201" s="3" t="str">
        <f>ClosePriceData!A163</f>
        <v>2019-09-30</v>
      </c>
      <c r="B201" s="6">
        <f>100*(ClosePriceData!B163/ClosePriceData!B162-1)</f>
        <v>-6.7102835094778879E-2</v>
      </c>
      <c r="C201" s="6">
        <f>100*(ClosePriceData!C163/ClosePriceData!C162-1)</f>
        <v>-2.7728058924129328</v>
      </c>
      <c r="D201" s="6">
        <f>100*(ClosePriceData!D163/ClosePriceData!D162-1)</f>
        <v>5.9257308401372555E-2</v>
      </c>
      <c r="E201" s="6">
        <f>100*(ClosePriceData!E163/ClosePriceData!E162-1)</f>
        <v>0</v>
      </c>
      <c r="F201" s="3"/>
      <c r="G201" s="3"/>
      <c r="H201" s="3"/>
      <c r="I201" s="3"/>
      <c r="J201" s="3"/>
      <c r="K201" s="3"/>
      <c r="L201" s="3"/>
    </row>
    <row r="202" spans="1:12" x14ac:dyDescent="0.25">
      <c r="A202" s="3" t="str">
        <f>ClosePriceData!A164</f>
        <v>2019-10-01</v>
      </c>
      <c r="B202" s="6">
        <f>100*(ClosePriceData!B164/ClosePriceData!B163-1)</f>
        <v>-1.368138324660062</v>
      </c>
      <c r="C202" s="6">
        <f>100*(ClosePriceData!C164/ClosePriceData!C163-1)</f>
        <v>1.1120999775631191</v>
      </c>
      <c r="D202" s="6">
        <f>100*(ClosePriceData!D164/ClosePriceData!D163-1)</f>
        <v>0.579061656905977</v>
      </c>
      <c r="E202" s="6">
        <f>100*(ClosePriceData!E164/ClosePriceData!E163-1)</f>
        <v>0</v>
      </c>
      <c r="F202" s="3"/>
      <c r="G202" s="3"/>
      <c r="H202" s="3"/>
      <c r="I202" s="3"/>
      <c r="J202" s="3"/>
      <c r="K202" s="3"/>
      <c r="L202" s="3"/>
    </row>
    <row r="203" spans="1:12" x14ac:dyDescent="0.25">
      <c r="A203" s="3" t="str">
        <f>ClosePriceData!A165</f>
        <v>2019-10-02</v>
      </c>
      <c r="B203" s="6">
        <f>100*(ClosePriceData!B165/ClosePriceData!B164-1)</f>
        <v>-1.9487703174197901</v>
      </c>
      <c r="C203" s="6">
        <f>100*(ClosePriceData!C165/ClosePriceData!C164-1)</f>
        <v>1.2820512820512775</v>
      </c>
      <c r="D203" s="6">
        <f>100*(ClosePriceData!D165/ClosePriceData!D164-1)</f>
        <v>0.28786391887472007</v>
      </c>
      <c r="E203" s="6">
        <f>100*(ClosePriceData!E165/ClosePriceData!E164-1)</f>
        <v>0</v>
      </c>
      <c r="F203" s="3"/>
      <c r="G203" s="3"/>
      <c r="H203" s="3"/>
      <c r="I203" s="3"/>
      <c r="J203" s="3"/>
      <c r="K203" s="3"/>
      <c r="L203" s="3"/>
    </row>
    <row r="204" spans="1:12" x14ac:dyDescent="0.25">
      <c r="A204" s="3" t="str">
        <f>ClosePriceData!A166</f>
        <v>2019-10-03</v>
      </c>
      <c r="B204" s="6">
        <f>100*(ClosePriceData!B166/ClosePriceData!B165-1)</f>
        <v>1.0848810970317757</v>
      </c>
      <c r="C204" s="6">
        <f>100*(ClosePriceData!C166/ClosePriceData!C165-1)</f>
        <v>0.40639410965608302</v>
      </c>
      <c r="D204" s="6">
        <f>100*(ClosePriceData!D166/ClosePriceData!D165-1)</f>
        <v>0.35879705134058693</v>
      </c>
      <c r="E204" s="6">
        <f>100*(ClosePriceData!E166/ClosePriceData!E165-1)</f>
        <v>0</v>
      </c>
      <c r="F204" s="3"/>
      <c r="G204" s="3"/>
      <c r="H204" s="3"/>
      <c r="I204" s="3"/>
      <c r="J204" s="3"/>
      <c r="K204" s="3"/>
      <c r="L204" s="3"/>
    </row>
    <row r="205" spans="1:12" x14ac:dyDescent="0.25">
      <c r="A205" s="3" t="str">
        <f>ClosePriceData!A167</f>
        <v>2019-10-07</v>
      </c>
      <c r="B205" s="6">
        <f>100*(ClosePriceData!B167/ClosePriceData!B166-1)</f>
        <v>0.88434790074698455</v>
      </c>
      <c r="C205" s="6">
        <f>100*(ClosePriceData!C167/ClosePriceData!C166-1)</f>
        <v>-0.62371604845977702</v>
      </c>
      <c r="D205" s="6">
        <f>100*(ClosePriceData!D167/ClosePriceData!D166-1)</f>
        <v>-0.23400936037440978</v>
      </c>
      <c r="E205" s="6">
        <f>100*(ClosePriceData!E167/ClosePriceData!E166-1)</f>
        <v>-8.0117984494809669E-2</v>
      </c>
      <c r="F205" s="3"/>
      <c r="G205" s="3"/>
      <c r="H205" s="3"/>
      <c r="I205" s="3"/>
      <c r="J205" s="3"/>
      <c r="K205" s="3"/>
      <c r="L205" s="3"/>
    </row>
    <row r="206" spans="1:12" x14ac:dyDescent="0.25">
      <c r="A206" s="3" t="str">
        <f>ClosePriceData!A168</f>
        <v>2019-10-08</v>
      </c>
      <c r="B206" s="6">
        <f>100*(ClosePriceData!B168/ClosePriceData!B167-1)</f>
        <v>-1.5319148936170257</v>
      </c>
      <c r="C206" s="6">
        <f>100*(ClosePriceData!C168/ClosePriceData!C167-1)</f>
        <v>-3.3384524023571949E-2</v>
      </c>
      <c r="D206" s="6">
        <f>100*(ClosePriceData!D168/ClosePriceData!D167-1)</f>
        <v>0.11727912431587217</v>
      </c>
      <c r="E206" s="6">
        <f>100*(ClosePriceData!E168/ClosePriceData!E167-1)</f>
        <v>0</v>
      </c>
      <c r="F206" s="3"/>
      <c r="G206" s="3"/>
      <c r="H206" s="3"/>
      <c r="I206" s="3"/>
      <c r="J206" s="3"/>
      <c r="K206" s="3"/>
      <c r="L206" s="3"/>
    </row>
    <row r="207" spans="1:12" x14ac:dyDescent="0.25">
      <c r="A207" s="3" t="str">
        <f>ClosePriceData!A169</f>
        <v>2019-10-09</v>
      </c>
      <c r="B207" s="6">
        <f>100*(ClosePriceData!B169/ClosePriceData!B168-1)</f>
        <v>0.91616248919619281</v>
      </c>
      <c r="C207" s="6">
        <f>100*(ClosePriceData!C169/ClosePriceData!C168-1)</f>
        <v>0.59444461022704065</v>
      </c>
      <c r="D207" s="6">
        <f>100*(ClosePriceData!D169/ClosePriceData!D168-1)</f>
        <v>-0.22126773395808597</v>
      </c>
      <c r="E207" s="6">
        <f>100*(ClosePriceData!E169/ClosePriceData!E168-1)</f>
        <v>-6.8065413067930347E-2</v>
      </c>
      <c r="F207" s="3"/>
      <c r="G207" s="3"/>
      <c r="H207" s="3"/>
      <c r="I207" s="3"/>
      <c r="J207" s="3"/>
      <c r="K207" s="3"/>
      <c r="L207" s="3"/>
    </row>
    <row r="208" spans="1:12" x14ac:dyDescent="0.25">
      <c r="A208" s="3" t="str">
        <f>ClosePriceData!A170</f>
        <v>2019-10-10</v>
      </c>
      <c r="B208" s="6">
        <f>100*(ClosePriceData!B170/ClosePriceData!B169-1)</f>
        <v>0.75368276807126211</v>
      </c>
      <c r="C208" s="6">
        <f>100*(ClosePriceData!C170/ClosePriceData!C169-1)</f>
        <v>-0.75027733490380388</v>
      </c>
      <c r="D208" s="6">
        <f>100*(ClosePriceData!D170/ClosePriceData!D169-1)</f>
        <v>-0.28045917036263468</v>
      </c>
      <c r="E208" s="6">
        <f>100*(ClosePriceData!E170/ClosePriceData!E169-1)</f>
        <v>0.65498100945904358</v>
      </c>
      <c r="F208" s="3"/>
      <c r="G208" s="3"/>
      <c r="H208" s="3"/>
      <c r="I208" s="3"/>
      <c r="J208" s="3"/>
      <c r="K208" s="3"/>
      <c r="L208" s="3"/>
    </row>
    <row r="209" spans="1:12" x14ac:dyDescent="0.25">
      <c r="A209" s="3" t="str">
        <f>ClosePriceData!A171</f>
        <v>2019-10-14</v>
      </c>
      <c r="B209" s="6">
        <f>100*(ClosePriceData!B171/ClosePriceData!B170-1)</f>
        <v>0.83304998299897903</v>
      </c>
      <c r="C209" s="6">
        <f>100*(ClosePriceData!C171/ClosePriceData!C170-1)</f>
        <v>-0.2073921297153003</v>
      </c>
      <c r="D209" s="6">
        <f>100*(ClosePriceData!D171/ClosePriceData!D170-1)</f>
        <v>-0.28778860618745572</v>
      </c>
      <c r="E209" s="6">
        <f>100*(ClosePriceData!E171/ClosePriceData!E170-1)</f>
        <v>0.4708945593503433</v>
      </c>
      <c r="F209" s="3"/>
      <c r="G209" s="3"/>
      <c r="H209" s="3"/>
      <c r="I209" s="3"/>
      <c r="J209" s="3"/>
      <c r="K209" s="3"/>
      <c r="L209" s="3"/>
    </row>
    <row r="210" spans="1:12" x14ac:dyDescent="0.25">
      <c r="A210" s="3" t="str">
        <f>ClosePriceData!A172</f>
        <v>2019-10-15</v>
      </c>
      <c r="B210" s="6">
        <f>100*(ClosePriceData!B172/ClosePriceData!B171-1)</f>
        <v>1.0875063227111736</v>
      </c>
      <c r="C210" s="6">
        <f>100*(ClosePriceData!C172/ClosePriceData!C171-1)</f>
        <v>-0.94522866846379339</v>
      </c>
      <c r="D210" s="6">
        <f>100*(ClosePriceData!D172/ClosePriceData!D171-1)</f>
        <v>-0.20334535913414387</v>
      </c>
      <c r="E210" s="6">
        <f>100*(ClosePriceData!E172/ClosePriceData!E171-1)</f>
        <v>0.3957979242575238</v>
      </c>
      <c r="F210" s="3"/>
      <c r="G210" s="3"/>
      <c r="H210" s="3"/>
      <c r="I210" s="3"/>
      <c r="J210" s="3"/>
      <c r="K210" s="3"/>
      <c r="L210" s="3"/>
    </row>
    <row r="211" spans="1:12" x14ac:dyDescent="0.25">
      <c r="A211" s="3" t="str">
        <f>ClosePriceData!A173</f>
        <v>2019-10-16</v>
      </c>
      <c r="B211" s="6">
        <f>100*(ClosePriceData!B173/ClosePriceData!B172-1)</f>
        <v>-0.20848970060879379</v>
      </c>
      <c r="C211" s="6">
        <f>100*(ClosePriceData!C173/ClosePriceData!C172-1)</f>
        <v>0.70384573537489725</v>
      </c>
      <c r="D211" s="6">
        <f>100*(ClosePriceData!D173/ClosePriceData!D172-1)</f>
        <v>0.13145786775339285</v>
      </c>
      <c r="E211" s="6">
        <f>100*(ClosePriceData!E173/ClosePriceData!E172-1)</f>
        <v>-0.12865228357549219</v>
      </c>
      <c r="F211" s="3"/>
      <c r="G211" s="3"/>
      <c r="H211" s="3"/>
      <c r="I211" s="3"/>
      <c r="J211" s="3"/>
      <c r="K211" s="3"/>
      <c r="L211" s="3"/>
    </row>
    <row r="212" spans="1:12" x14ac:dyDescent="0.25">
      <c r="A212" s="3" t="str">
        <f>ClosePriceData!A174</f>
        <v>2019-10-17</v>
      </c>
      <c r="B212" s="6">
        <f>100*(ClosePriceData!B174/ClosePriceData!B173-1)</f>
        <v>0.21728229984956382</v>
      </c>
      <c r="C212" s="6">
        <f>100*(ClosePriceData!C174/ClosePriceData!C173-1)</f>
        <v>0.28898177608367437</v>
      </c>
      <c r="D212" s="6">
        <f>100*(ClosePriceData!D174/ClosePriceData!D173-1)</f>
        <v>-5.9078377313903641E-2</v>
      </c>
      <c r="E212" s="6">
        <f>100*(ClosePriceData!E174/ClosePriceData!E173-1)</f>
        <v>-8.8331763384141837E-2</v>
      </c>
      <c r="F212" s="3"/>
      <c r="G212" s="3"/>
      <c r="H212" s="3"/>
      <c r="I212" s="3"/>
      <c r="J212" s="3"/>
      <c r="K212" s="3"/>
      <c r="L212" s="3"/>
    </row>
    <row r="213" spans="1:12" x14ac:dyDescent="0.25">
      <c r="A213" s="3" t="str">
        <f>ClosePriceData!A175</f>
        <v>2019-10-21</v>
      </c>
      <c r="B213" s="6">
        <f>100*(ClosePriceData!B175/ClosePriceData!B174-1)</f>
        <v>0.28352234823214584</v>
      </c>
      <c r="C213" s="6">
        <f>100*(ClosePriceData!C175/ClosePriceData!C174-1)</f>
        <v>-0.66340709576718782</v>
      </c>
      <c r="D213" s="6">
        <f>100*(ClosePriceData!D175/ClosePriceData!D174-1)</f>
        <v>-7.8817733990144134E-2</v>
      </c>
      <c r="E213" s="6">
        <f>100*(ClosePriceData!E175/ClosePriceData!E174-1)</f>
        <v>1.8407945354703692E-2</v>
      </c>
      <c r="F213" s="3"/>
      <c r="G213" s="3"/>
      <c r="H213" s="3"/>
      <c r="I213" s="3"/>
      <c r="J213" s="3"/>
      <c r="K213" s="3"/>
      <c r="L213" s="3"/>
    </row>
    <row r="214" spans="1:12" x14ac:dyDescent="0.25">
      <c r="A214" s="3" t="str">
        <f>ClosePriceData!A176</f>
        <v>2019-10-22</v>
      </c>
      <c r="B214" s="6">
        <f>100*(ClosePriceData!B176/ClosePriceData!B175-1)</f>
        <v>-0.39913520705139316</v>
      </c>
      <c r="C214" s="6">
        <f>100*(ClosePriceData!C176/ClosePriceData!C175-1)</f>
        <v>-4.7225663158212416E-2</v>
      </c>
      <c r="D214" s="6">
        <f>100*(ClosePriceData!D176/ClosePriceData!D175-1)</f>
        <v>4.6013278117396084E-2</v>
      </c>
      <c r="E214" s="6">
        <f>100*(ClosePriceData!E176/ClosePriceData!E175-1)</f>
        <v>-0.10865052791083629</v>
      </c>
      <c r="F214" s="3"/>
      <c r="G214" s="3"/>
      <c r="H214" s="3"/>
      <c r="I214" s="3"/>
      <c r="J214" s="3"/>
      <c r="K214" s="3"/>
      <c r="L214" s="3"/>
    </row>
    <row r="215" spans="1:12" x14ac:dyDescent="0.25">
      <c r="A215" s="3" t="str">
        <f>ClosePriceData!A177</f>
        <v>2019-10-23</v>
      </c>
      <c r="B215" s="6">
        <f>100*(ClosePriceData!B177/ClosePriceData!B176-1)</f>
        <v>0.37568876273168517</v>
      </c>
      <c r="C215" s="6">
        <f>100*(ClosePriceData!C177/ClosePriceData!C176-1)</f>
        <v>0.55342333214640771</v>
      </c>
      <c r="D215" s="6">
        <f>100*(ClosePriceData!D177/ClosePriceData!D176-1)</f>
        <v>2.6281208935619027E-2</v>
      </c>
      <c r="E215" s="6">
        <f>100*(ClosePriceData!E177/ClosePriceData!E176-1)</f>
        <v>0.14657043298176298</v>
      </c>
      <c r="F215" s="3"/>
      <c r="G215" s="3"/>
      <c r="H215" s="3"/>
      <c r="I215" s="3"/>
      <c r="J215" s="3"/>
      <c r="K215" s="3"/>
      <c r="L215" s="3"/>
    </row>
    <row r="216" spans="1:12" x14ac:dyDescent="0.25">
      <c r="A216" s="3" t="str">
        <f>ClosePriceData!A178</f>
        <v>2019-10-24</v>
      </c>
      <c r="B216" s="6">
        <f>100*(ClosePriceData!B178/ClosePriceData!B177-1)</f>
        <v>-4.9904349995844033E-2</v>
      </c>
      <c r="C216" s="6">
        <f>100*(ClosePriceData!C178/ClosePriceData!C177-1)</f>
        <v>0.60406737717448866</v>
      </c>
      <c r="D216" s="6">
        <f>100*(ClosePriceData!D178/ClosePriceData!D177-1)</f>
        <v>-1.9705727798213779E-2</v>
      </c>
      <c r="E216" s="6">
        <f>100*(ClosePriceData!E178/ClosePriceData!E177-1)</f>
        <v>-3.3135829896269176E-2</v>
      </c>
      <c r="F216" s="3"/>
      <c r="G216" s="3"/>
      <c r="H216" s="3"/>
      <c r="I216" s="3"/>
      <c r="J216" s="3"/>
      <c r="K216" s="3"/>
      <c r="L216" s="3"/>
    </row>
    <row r="217" spans="1:12" x14ac:dyDescent="0.25">
      <c r="A217" s="3" t="str">
        <f>ClosePriceData!A179</f>
        <v>2019-10-28</v>
      </c>
      <c r="B217" s="6">
        <f>100*(ClosePriceData!B179/ClosePriceData!B178-1)</f>
        <v>1.0651576932678708</v>
      </c>
      <c r="C217" s="6">
        <f>100*(ClosePriceData!C179/ClosePriceData!C178-1)</f>
        <v>-0.59377038288735973</v>
      </c>
      <c r="D217" s="6">
        <f>100*(ClosePriceData!D179/ClosePriceData!D178-1)</f>
        <v>-0.33506339925103434</v>
      </c>
      <c r="E217" s="6">
        <f>100*(ClosePriceData!E179/ClosePriceData!E178-1)</f>
        <v>0.11785386869653802</v>
      </c>
      <c r="F217" s="3"/>
      <c r="G217" s="3"/>
      <c r="H217" s="3"/>
      <c r="I217" s="3"/>
      <c r="J217" s="3"/>
      <c r="K217" s="3"/>
      <c r="L217" s="3"/>
    </row>
    <row r="218" spans="1:12" x14ac:dyDescent="0.25">
      <c r="A218" s="3" t="str">
        <f>ClosePriceData!A180</f>
        <v>2019-10-29</v>
      </c>
      <c r="B218" s="6">
        <f>100*(ClosePriceData!B180/ClosePriceData!B179-1)</f>
        <v>-1.6467682173737508E-2</v>
      </c>
      <c r="C218" s="6">
        <f>100*(ClosePriceData!C180/ClosePriceData!C179-1)</f>
        <v>-0.20134228187919101</v>
      </c>
      <c r="D218" s="6">
        <f>100*(ClosePriceData!D180/ClosePriceData!D179-1)</f>
        <v>3.2959789057351863E-2</v>
      </c>
      <c r="E218" s="6">
        <f>100*(ClosePriceData!E180/ClosePriceData!E179-1)</f>
        <v>0.21152623117064451</v>
      </c>
      <c r="F218" s="3"/>
      <c r="G218" s="3"/>
      <c r="H218" s="3"/>
      <c r="I218" s="3"/>
      <c r="J218" s="3"/>
      <c r="K218" s="3"/>
      <c r="L218" s="3"/>
    </row>
    <row r="219" spans="1:12" x14ac:dyDescent="0.25">
      <c r="A219" s="3" t="str">
        <f>ClosePriceData!A181</f>
        <v>2019-10-30</v>
      </c>
      <c r="B219" s="6">
        <f>100*(ClosePriceData!B181/ClosePriceData!B180-1)</f>
        <v>0.39528946718274671</v>
      </c>
      <c r="C219" s="6">
        <f>100*(ClosePriceData!C181/ClosePriceData!C180-1)</f>
        <v>0.41694358923167751</v>
      </c>
      <c r="D219" s="6">
        <f>100*(ClosePriceData!D181/ClosePriceData!D180-1)</f>
        <v>7.9077429983520631E-2</v>
      </c>
      <c r="E219" s="6">
        <f>100*(ClosePriceData!E181/ClosePriceData!E180-1)</f>
        <v>-8.2597843107301561E-2</v>
      </c>
      <c r="F219" s="3"/>
      <c r="G219" s="3"/>
      <c r="H219" s="3"/>
      <c r="I219" s="3"/>
      <c r="J219" s="3"/>
      <c r="K219" s="3"/>
      <c r="L219" s="3"/>
    </row>
    <row r="220" spans="1:12" x14ac:dyDescent="0.25">
      <c r="A220" s="3" t="str">
        <f>ClosePriceData!A182</f>
        <v>2019-10-31</v>
      </c>
      <c r="B220" s="6">
        <f>100*(ClosePriceData!B182/ClosePriceData!B181-1)</f>
        <v>-0.39373308178164423</v>
      </c>
      <c r="C220" s="6">
        <f>100*(ClosePriceData!C182/ClosePriceData!C181-1)</f>
        <v>1.2188637715868866</v>
      </c>
      <c r="D220" s="6">
        <f>100*(ClosePriceData!D182/ClosePriceData!D181-1)</f>
        <v>0.46750510304867099</v>
      </c>
      <c r="E220" s="6">
        <f>100*(ClosePriceData!E182/ClosePriceData!E181-1)</f>
        <v>-7.8065254244497062E-2</v>
      </c>
      <c r="F220" s="3"/>
      <c r="G220" s="3"/>
      <c r="H220" s="3"/>
      <c r="I220" s="3"/>
      <c r="J220" s="3"/>
      <c r="K220" s="3"/>
      <c r="L220" s="3"/>
    </row>
    <row r="221" spans="1:12" x14ac:dyDescent="0.25">
      <c r="A221" s="3" t="str">
        <f>ClosePriceData!A183</f>
        <v>2019-11-01</v>
      </c>
      <c r="B221" s="6">
        <f>100*(ClosePriceData!B183/ClosePriceData!B182-1)</f>
        <v>0.9058716956271029</v>
      </c>
      <c r="C221" s="6">
        <f>100*(ClosePriceData!C183/ClosePriceData!C182-1)</f>
        <v>-0.22495860520976851</v>
      </c>
      <c r="D221" s="6">
        <f>100*(ClosePriceData!D183/ClosePriceData!D182-1)</f>
        <v>-0.15729453401494009</v>
      </c>
      <c r="E221" s="6">
        <f>100*(ClosePriceData!E183/ClosePriceData!E182-1)</f>
        <v>-0.72893707388400619</v>
      </c>
      <c r="F221" s="3"/>
      <c r="G221" s="3"/>
      <c r="H221" s="3"/>
      <c r="I221" s="3"/>
      <c r="J221" s="3"/>
      <c r="K221" s="3"/>
      <c r="L221" s="3"/>
    </row>
    <row r="222" spans="1:12" x14ac:dyDescent="0.25">
      <c r="A222" s="3" t="str">
        <f>ClosePriceData!A184</f>
        <v>2019-11-04</v>
      </c>
      <c r="B222" s="6">
        <f>100*(ClosePriceData!B184/ClosePriceData!B183-1)</f>
        <v>0.40806333142904272</v>
      </c>
      <c r="C222" s="6">
        <f>100*(ClosePriceData!C184/ClosePriceData!C183-1)</f>
        <v>0</v>
      </c>
      <c r="D222" s="6">
        <f>100*(ClosePriceData!D184/ClosePriceData!D183-1)</f>
        <v>-0.19036366023368334</v>
      </c>
      <c r="E222" s="6">
        <f>100*(ClosePriceData!E184/ClosePriceData!E183-1)</f>
        <v>0.20741106264228204</v>
      </c>
      <c r="F222" s="3"/>
      <c r="G222" s="3"/>
      <c r="H222" s="3"/>
      <c r="I222" s="3"/>
      <c r="J222" s="3"/>
      <c r="K222" s="3"/>
      <c r="L222" s="3"/>
    </row>
    <row r="223" spans="1:12" x14ac:dyDescent="0.25">
      <c r="A223" s="3" t="str">
        <f>ClosePriceData!A185</f>
        <v>2019-11-05</v>
      </c>
      <c r="B223" s="6">
        <f>100*(ClosePriceData!B185/ClosePriceData!B184-1)</f>
        <v>-0.12192148256522373</v>
      </c>
      <c r="C223" s="6">
        <f>100*(ClosePriceData!C185/ClosePriceData!C184-1)</f>
        <v>-1.8037102899121304</v>
      </c>
      <c r="D223" s="6">
        <f>100*(ClosePriceData!D185/ClosePriceData!D184-1)</f>
        <v>-0.26964814205853171</v>
      </c>
      <c r="E223" s="6">
        <f>100*(ClosePriceData!E185/ClosePriceData!E184-1)</f>
        <v>0.43799839551756925</v>
      </c>
      <c r="F223" s="3"/>
      <c r="G223" s="3"/>
      <c r="H223" s="3"/>
      <c r="I223" s="3"/>
      <c r="J223" s="3"/>
      <c r="K223" s="3"/>
      <c r="L223" s="3"/>
    </row>
    <row r="224" spans="1:12" x14ac:dyDescent="0.25">
      <c r="A224" s="3" t="str">
        <f>ClosePriceData!A186</f>
        <v>2019-11-06</v>
      </c>
      <c r="B224" s="6">
        <f>100*(ClosePriceData!B186/ClosePriceData!B185-1)</f>
        <v>0.11393229166667407</v>
      </c>
      <c r="C224" s="6">
        <f>100*(ClosePriceData!C186/ClosePriceData!C185-1)</f>
        <v>0.63478538855998856</v>
      </c>
      <c r="D224" s="6">
        <f>100*(ClosePriceData!D186/ClosePriceData!D185-1)</f>
        <v>0.17145871801635959</v>
      </c>
      <c r="E224" s="6">
        <f>100*(ClosePriceData!E186/ClosePriceData!E185-1)</f>
        <v>0.41585071254204298</v>
      </c>
      <c r="F224" s="3"/>
      <c r="G224" s="3"/>
      <c r="H224" s="3"/>
      <c r="I224" s="3"/>
      <c r="J224" s="3"/>
      <c r="K224" s="3"/>
      <c r="L224" s="3"/>
    </row>
    <row r="225" spans="1:12" x14ac:dyDescent="0.25">
      <c r="A225" s="3" t="str">
        <f>ClosePriceData!A187</f>
        <v>2019-11-07</v>
      </c>
      <c r="B225" s="6">
        <f>100*(ClosePriceData!B187/ClosePriceData!B186-1)</f>
        <v>0.34140790115428921</v>
      </c>
      <c r="C225" s="6">
        <f>100*(ClosePriceData!C187/ClosePriceData!C186-1)</f>
        <v>-1.7447323078727761</v>
      </c>
      <c r="D225" s="6">
        <f>100*(ClosePriceData!D187/ClosePriceData!D186-1)</f>
        <v>-0.44766293614220132</v>
      </c>
      <c r="E225" s="6">
        <f>100*(ClosePriceData!E187/ClosePriceData!E186-1)</f>
        <v>-0.21347618365118448</v>
      </c>
      <c r="F225" s="3"/>
      <c r="G225" s="3"/>
      <c r="H225" s="3"/>
      <c r="I225" s="3"/>
      <c r="J225" s="3"/>
      <c r="K225" s="3"/>
      <c r="L225" s="3"/>
    </row>
    <row r="226" spans="1:12" x14ac:dyDescent="0.25">
      <c r="A226" s="3" t="str">
        <f>ClosePriceData!A188</f>
        <v>2019-11-08</v>
      </c>
      <c r="B226" s="6">
        <f>100*(ClosePriceData!B188/ClosePriceData!B187-1)</f>
        <v>0.14581983149708488</v>
      </c>
      <c r="C226" s="6">
        <f>100*(ClosePriceData!C188/ClosePriceData!C187-1)</f>
        <v>-0.19805371127277205</v>
      </c>
      <c r="D226" s="6">
        <f>100*(ClosePriceData!D188/ClosePriceData!D187-1)</f>
        <v>1.9838645681780065E-2</v>
      </c>
      <c r="E226" s="6">
        <f>100*(ClosePriceData!E188/ClosePriceData!E187-1)</f>
        <v>0.33145256805773293</v>
      </c>
      <c r="F226" s="3"/>
      <c r="G226" s="3"/>
      <c r="H226" s="3"/>
      <c r="I226" s="3"/>
      <c r="J226" s="3"/>
      <c r="K226" s="3"/>
      <c r="L226" s="3"/>
    </row>
    <row r="227" spans="1:12" x14ac:dyDescent="0.25">
      <c r="A227" s="3" t="str">
        <f>ClosePriceData!A189</f>
        <v>2019-11-11</v>
      </c>
      <c r="B227" s="6">
        <f>100*(ClosePriceData!B189/ClosePriceData!B188-1)</f>
        <v>-9.7071671250603675E-2</v>
      </c>
      <c r="C227" s="6">
        <f>100*(ClosePriceData!C189/ClosePriceData!C188-1)</f>
        <v>-0.39691019190591925</v>
      </c>
      <c r="D227" s="6">
        <f>100*(ClosePriceData!D189/ClosePriceData!D188-1)</f>
        <v>-5.289256198347525E-2</v>
      </c>
      <c r="E227" s="6">
        <f>100*(ClosePriceData!E189/ClosePriceData!E188-1)</f>
        <v>-4.3924699352826391E-2</v>
      </c>
      <c r="F227" s="3"/>
      <c r="G227" s="3"/>
      <c r="H227" s="3"/>
      <c r="I227" s="3"/>
      <c r="J227" s="3"/>
      <c r="K227" s="3"/>
      <c r="L227" s="3"/>
    </row>
    <row r="228" spans="1:12" x14ac:dyDescent="0.25">
      <c r="A228" s="3" t="str">
        <f>ClosePriceData!A190</f>
        <v>2019-11-12</v>
      </c>
      <c r="B228" s="6">
        <f>100*(ClosePriceData!B190/ClosePriceData!B189-1)</f>
        <v>0.14574898785424395</v>
      </c>
      <c r="C228" s="6">
        <f>100*(ClosePriceData!C190/ClosePriceData!C189-1)</f>
        <v>-0.23359837953019769</v>
      </c>
      <c r="D228" s="6">
        <f>100*(ClosePriceData!D190/ClosePriceData!D189-1)</f>
        <v>0.10584110603955033</v>
      </c>
      <c r="E228" s="6">
        <f>100*(ClosePriceData!E190/ClosePriceData!E189-1)</f>
        <v>-0.16845657703709049</v>
      </c>
      <c r="F228" s="3"/>
      <c r="G228" s="3"/>
      <c r="H228" s="3"/>
      <c r="I228" s="3"/>
      <c r="J228" s="3"/>
      <c r="K228" s="3"/>
      <c r="L228" s="3"/>
    </row>
    <row r="229" spans="1:12" x14ac:dyDescent="0.25">
      <c r="A229" s="3" t="str">
        <f>ClosePriceData!A191</f>
        <v>2019-11-13</v>
      </c>
      <c r="B229" s="6">
        <f>100*(ClosePriceData!B191/ClosePriceData!B190-1)</f>
        <v>0.11319534282017152</v>
      </c>
      <c r="C229" s="6">
        <f>100*(ClosePriceData!C191/ClosePriceData!C190-1)</f>
        <v>0.6611098235204782</v>
      </c>
      <c r="D229" s="6">
        <f>100*(ClosePriceData!D191/ClosePriceData!D190-1)</f>
        <v>0.1718099517610483</v>
      </c>
      <c r="E229" s="6">
        <f>100*(ClosePriceData!E191/ClosePriceData!E190-1)</f>
        <v>-4.4937433226999168E-2</v>
      </c>
      <c r="F229" s="3"/>
      <c r="G229" s="3"/>
      <c r="H229" s="3"/>
      <c r="I229" s="3"/>
      <c r="J229" s="3"/>
      <c r="K229" s="3"/>
      <c r="L229" s="3"/>
    </row>
    <row r="230" spans="1:12" x14ac:dyDescent="0.25">
      <c r="A230" s="3" t="str">
        <f>ClosePriceData!A192</f>
        <v>2019-11-14</v>
      </c>
      <c r="B230" s="6">
        <f>100*(ClosePriceData!B192/ClosePriceData!B191-1)</f>
        <v>4.8457438216775728E-2</v>
      </c>
      <c r="C230" s="6">
        <f>100*(ClosePriceData!C192/ClosePriceData!C191-1)</f>
        <v>0.6909829646058796</v>
      </c>
      <c r="D230" s="6">
        <f>100*(ClosePriceData!D192/ClosePriceData!D191-1)</f>
        <v>0.2110957187149598</v>
      </c>
      <c r="E230" s="6">
        <f>100*(ClosePriceData!E192/ClosePriceData!E191-1)</f>
        <v>-0.17891137741394836</v>
      </c>
      <c r="F230" s="3"/>
      <c r="G230" s="3"/>
      <c r="H230" s="3"/>
      <c r="I230" s="3"/>
      <c r="J230" s="3"/>
      <c r="K230" s="3"/>
      <c r="L230" s="3"/>
    </row>
    <row r="231" spans="1:12" x14ac:dyDescent="0.25">
      <c r="A231" s="3" t="str">
        <f>ClosePriceData!A193</f>
        <v>2019-11-15</v>
      </c>
      <c r="B231" s="6">
        <f>100*(ClosePriceData!B193/ClosePriceData!B192-1)</f>
        <v>0.68614788505005908</v>
      </c>
      <c r="C231" s="6">
        <f>100*(ClosePriceData!C193/ClosePriceData!C192-1)</f>
        <v>-0.3057480534521595</v>
      </c>
      <c r="D231" s="6">
        <f>100*(ClosePriceData!D193/ClosePriceData!D192-1)</f>
        <v>-9.8742676584817612E-2</v>
      </c>
      <c r="E231" s="6">
        <f>100*(ClosePriceData!E193/ClosePriceData!E192-1)</f>
        <v>-0.28125785594134145</v>
      </c>
      <c r="F231" s="3"/>
      <c r="G231" s="3"/>
      <c r="H231" s="3"/>
      <c r="I231" s="3"/>
      <c r="J231" s="3"/>
      <c r="K231" s="3"/>
      <c r="L231" s="3"/>
    </row>
    <row r="232" spans="1:12" x14ac:dyDescent="0.25">
      <c r="A232" s="3" t="str">
        <f>ClosePriceData!A194</f>
        <v>2019-11-18</v>
      </c>
      <c r="B232" s="6">
        <f>100*(ClosePriceData!B194/ClosePriceData!B193-1)</f>
        <v>0.11224244367833425</v>
      </c>
      <c r="C232" s="6">
        <f>100*(ClosePriceData!C194/ClosePriceData!C193-1)</f>
        <v>0.24534692742717024</v>
      </c>
      <c r="D232" s="6">
        <f>100*(ClosePriceData!D194/ClosePriceData!D193-1)</f>
        <v>9.2250922509218292E-2</v>
      </c>
      <c r="E232" s="6">
        <f>100*(ClosePriceData!E194/ClosePriceData!E193-1)</f>
        <v>0.19079539519712974</v>
      </c>
      <c r="F232" s="3"/>
      <c r="G232" s="3"/>
      <c r="H232" s="3"/>
      <c r="I232" s="3"/>
      <c r="J232" s="3"/>
      <c r="K232" s="3"/>
      <c r="L232" s="3"/>
    </row>
    <row r="233" spans="1:12" x14ac:dyDescent="0.25">
      <c r="A233" s="3" t="str">
        <f>ClosePriceData!A195</f>
        <v>2019-11-19</v>
      </c>
      <c r="B233" s="6">
        <f>100*(ClosePriceData!B195/ClosePriceData!B194-1)</f>
        <v>-0.10410827260350919</v>
      </c>
      <c r="C233" s="6">
        <f>100*(ClosePriceData!C195/ClosePriceData!C194-1)</f>
        <v>0.16316706602945708</v>
      </c>
      <c r="D233" s="6">
        <f>100*(ClosePriceData!D195/ClosePriceData!D194-1)</f>
        <v>1.9749835418036987E-2</v>
      </c>
      <c r="E233" s="6">
        <f>100*(ClosePriceData!E195/ClosePriceData!E194-1)</f>
        <v>-3.4033349646678257E-2</v>
      </c>
      <c r="F233" s="3"/>
      <c r="G233" s="3"/>
      <c r="H233" s="3"/>
      <c r="I233" s="3"/>
      <c r="J233" s="3"/>
      <c r="K233" s="3"/>
      <c r="L233" s="3"/>
    </row>
    <row r="234" spans="1:12" x14ac:dyDescent="0.25">
      <c r="A234" s="3" t="str">
        <f>ClosePriceData!A196</f>
        <v>2019-11-20</v>
      </c>
      <c r="B234" s="6">
        <f>100*(ClosePriceData!B196/ClosePriceData!B195-1)</f>
        <v>-0.30463363796696674</v>
      </c>
      <c r="C234" s="6">
        <f>100*(ClosePriceData!C196/ClosePriceData!C195-1)</f>
        <v>0</v>
      </c>
      <c r="D234" s="6">
        <f>100*(ClosePriceData!D196/ClosePriceData!D195-1)</f>
        <v>0.15796748502598934</v>
      </c>
      <c r="E234" s="6">
        <f>100*(ClosePriceData!E196/ClosePriceData!E195-1)</f>
        <v>-0.1997019166354308</v>
      </c>
      <c r="F234" s="3"/>
      <c r="G234" s="3"/>
      <c r="H234" s="3"/>
      <c r="I234" s="3"/>
      <c r="J234" s="3"/>
      <c r="K234" s="3"/>
      <c r="L234" s="3"/>
    </row>
    <row r="235" spans="1:12" x14ac:dyDescent="0.25">
      <c r="A235" s="3" t="str">
        <f>ClosePriceData!A197</f>
        <v>2019-11-21</v>
      </c>
      <c r="B235" s="6">
        <f>100*(ClosePriceData!B197/ClosePriceData!B196-1)</f>
        <v>-0.16082341588935511</v>
      </c>
      <c r="C235" s="6">
        <f>100*(ClosePriceData!C197/ClosePriceData!C196-1)</f>
        <v>-0.69232830408851864</v>
      </c>
      <c r="D235" s="6">
        <f>100*(ClosePriceData!D197/ClosePriceData!D196-1)</f>
        <v>-0.12486035355194769</v>
      </c>
      <c r="E235" s="6">
        <f>100*(ClosePriceData!E197/ClosePriceData!E196-1)</f>
        <v>3.0429636768936064E-2</v>
      </c>
      <c r="F235" s="3"/>
      <c r="G235" s="3"/>
      <c r="H235" s="3"/>
      <c r="I235" s="3"/>
      <c r="J235" s="3"/>
      <c r="K235" s="3"/>
      <c r="L235" s="3"/>
    </row>
    <row r="236" spans="1:12" x14ac:dyDescent="0.25">
      <c r="A236" s="3" t="str">
        <f>ClosePriceData!A198</f>
        <v>2019-11-22</v>
      </c>
      <c r="B236" s="6">
        <f>100*(ClosePriceData!B198/ClosePriceData!B197-1)</f>
        <v>0.24162371134019978</v>
      </c>
      <c r="C236" s="6">
        <f>100*(ClosePriceData!C198/ClosePriceData!C197-1)</f>
        <v>0</v>
      </c>
      <c r="D236" s="6">
        <f>100*(ClosePriceData!D198/ClosePriceData!D197-1)</f>
        <v>-6.579813133307244E-2</v>
      </c>
      <c r="E236" s="6">
        <f>100*(ClosePriceData!E198/ClosePriceData!E197-1)</f>
        <v>9.8639923927712481E-2</v>
      </c>
      <c r="F236" s="3"/>
      <c r="G236" s="3"/>
      <c r="H236" s="3"/>
      <c r="I236" s="3"/>
      <c r="J236" s="3"/>
      <c r="K236" s="3"/>
      <c r="L236" s="3"/>
    </row>
    <row r="237" spans="1:12" x14ac:dyDescent="0.25">
      <c r="A237" s="3" t="str">
        <f>ClosePriceData!A199</f>
        <v>2019-11-25</v>
      </c>
      <c r="B237" s="6">
        <f>100*(ClosePriceData!B199/ClosePriceData!B198-1)</f>
        <v>0.68295034549252787</v>
      </c>
      <c r="C237" s="6">
        <f>100*(ClosePriceData!C199/ClosePriceData!C198-1)</f>
        <v>-0.44426219044921833</v>
      </c>
      <c r="D237" s="6">
        <f>100*(ClosePriceData!D199/ClosePriceData!D198-1)</f>
        <v>5.2673163023442271E-2</v>
      </c>
      <c r="E237" s="6">
        <f>100*(ClosePriceData!E199/ClosePriceData!E198-1)</f>
        <v>0.13353512965270653</v>
      </c>
      <c r="F237" s="3"/>
      <c r="G237" s="3"/>
      <c r="H237" s="3"/>
      <c r="I237" s="3"/>
      <c r="J237" s="3"/>
      <c r="K237" s="3"/>
      <c r="L237" s="3"/>
    </row>
    <row r="238" spans="1:12" x14ac:dyDescent="0.25">
      <c r="A238" s="3" t="str">
        <f>ClosePriceData!A200</f>
        <v>2019-11-26</v>
      </c>
      <c r="B238" s="6">
        <f>100*(ClosePriceData!B200/ClosePriceData!B199-1)</f>
        <v>0.35112919958502076</v>
      </c>
      <c r="C238" s="6">
        <f>100*(ClosePriceData!C200/ClosePriceData!C199-1)</f>
        <v>0.21969472029543802</v>
      </c>
      <c r="D238" s="6">
        <f>100*(ClosePriceData!D200/ClosePriceData!D199-1)</f>
        <v>7.8968149513025665E-2</v>
      </c>
      <c r="E238" s="6">
        <f>100*(ClosePriceData!E200/ClosePriceData!E199-1)</f>
        <v>0.24095661542540281</v>
      </c>
      <c r="F238" s="3"/>
      <c r="G238" s="3"/>
      <c r="H238" s="3"/>
      <c r="I238" s="3"/>
      <c r="J238" s="3"/>
      <c r="K238" s="3"/>
      <c r="L238" s="3"/>
    </row>
    <row r="239" spans="1:12" x14ac:dyDescent="0.25">
      <c r="A239" s="3" t="str">
        <f>ClosePriceData!A201</f>
        <v>2019-11-27</v>
      </c>
      <c r="B239" s="6">
        <f>100*(ClosePriceData!B201/ClosePriceData!B200-1)</f>
        <v>0.31809145129224614</v>
      </c>
      <c r="C239" s="6">
        <f>100*(ClosePriceData!C201/ClosePriceData!C200-1)</f>
        <v>-0.4384178791609572</v>
      </c>
      <c r="D239" s="6">
        <f>100*(ClosePriceData!D201/ClosePriceData!D200-1)</f>
        <v>-0.17096265123619503</v>
      </c>
      <c r="E239" s="6">
        <f>100*(ClosePriceData!E201/ClosePriceData!E200-1)</f>
        <v>9.6341384609188729E-2</v>
      </c>
      <c r="F239" s="3"/>
      <c r="G239" s="3"/>
      <c r="H239" s="3"/>
      <c r="I239" s="3"/>
      <c r="J239" s="3"/>
      <c r="K239" s="3"/>
      <c r="L239" s="3"/>
    </row>
    <row r="240" spans="1:12" x14ac:dyDescent="0.25">
      <c r="A240" s="3" t="str">
        <f>ClosePriceData!A202</f>
        <v>2019-12-02</v>
      </c>
      <c r="B240" s="6">
        <f>100*(ClosePriceData!B202/ClosePriceData!B201-1)</f>
        <v>-1.2524772096710213</v>
      </c>
      <c r="C240" s="6">
        <f>100*(ClosePriceData!C202/ClosePriceData!C201-1)</f>
        <v>0.61235890082298461</v>
      </c>
      <c r="D240" s="6">
        <f>100*(ClosePriceData!D202/ClosePriceData!D201-1)</f>
        <v>-0.11197470688973921</v>
      </c>
      <c r="E240" s="6">
        <f>100*(ClosePriceData!E202/ClosePriceData!E201-1)</f>
        <v>0.40148007779059469</v>
      </c>
      <c r="F240" s="3"/>
      <c r="G240" s="3"/>
      <c r="H240" s="3"/>
      <c r="I240" s="3"/>
      <c r="J240" s="3"/>
      <c r="K240" s="3"/>
      <c r="L240" s="3"/>
    </row>
    <row r="241" spans="1:12" x14ac:dyDescent="0.25">
      <c r="A241" s="3" t="str">
        <f>ClosePriceData!A203</f>
        <v>2019-12-03</v>
      </c>
      <c r="B241" s="6">
        <f>100*(ClosePriceData!B203/ClosePriceData!B202-1)</f>
        <v>-0.74656819458939205</v>
      </c>
      <c r="C241" s="6">
        <f>100*(ClosePriceData!C203/ClosePriceData!C202-1)</f>
        <v>1.0873214670608755</v>
      </c>
      <c r="D241" s="6">
        <f>100*(ClosePriceData!D203/ClosePriceData!D202-1)</f>
        <v>0.48137157929442065</v>
      </c>
      <c r="E241" s="6">
        <f>100*(ClosePriceData!E203/ClosePriceData!E202-1)</f>
        <v>-0.46833875291479865</v>
      </c>
      <c r="F241" s="3"/>
      <c r="G241" s="3"/>
      <c r="H241" s="3"/>
      <c r="I241" s="3"/>
      <c r="J241" s="3"/>
      <c r="K241" s="3"/>
      <c r="L241" s="3"/>
    </row>
    <row r="242" spans="1:12" x14ac:dyDescent="0.25">
      <c r="A242" s="3" t="str">
        <f>ClosePriceData!A204</f>
        <v>2019-12-04</v>
      </c>
      <c r="B242" s="6">
        <f>100*(ClosePriceData!B204/ClosePriceData!B203-1)</f>
        <v>0.64703979294726821</v>
      </c>
      <c r="C242" s="6">
        <f>100*(ClosePriceData!C204/ClosePriceData!C203-1)</f>
        <v>-0.2841260526727396</v>
      </c>
      <c r="D242" s="6">
        <f>100*(ClosePriceData!D204/ClosePriceData!D203-1)</f>
        <v>-0.29531434571465898</v>
      </c>
      <c r="E242" s="6">
        <f>100*(ClosePriceData!E204/ClosePriceData!E203-1)</f>
        <v>-0.33847373431072914</v>
      </c>
      <c r="F242" s="3"/>
      <c r="G242" s="3"/>
      <c r="H242" s="3"/>
      <c r="I242" s="3"/>
      <c r="J242" s="3"/>
      <c r="K242" s="3"/>
      <c r="L242" s="3"/>
    </row>
    <row r="243" spans="1:12" x14ac:dyDescent="0.25">
      <c r="A243" s="3" t="str">
        <f>ClosePriceData!A205</f>
        <v>2019-12-05</v>
      </c>
      <c r="B243" s="6">
        <f>100*(ClosePriceData!B205/ClosePriceData!B204-1)</f>
        <v>0.21697203471553461</v>
      </c>
      <c r="C243" s="6">
        <f>100*(ClosePriceData!C205/ClosePriceData!C204-1)</f>
        <v>0.19674521126609168</v>
      </c>
      <c r="D243" s="6">
        <f>100*(ClosePriceData!D205/ClosePriceData!D204-1)</f>
        <v>-4.6073849799244115E-2</v>
      </c>
      <c r="E243" s="6">
        <f>100*(ClosePriceData!E205/ClosePriceData!E204-1)</f>
        <v>0.16474679985878371</v>
      </c>
      <c r="F243" s="3"/>
      <c r="G243" s="3"/>
      <c r="H243" s="3"/>
      <c r="I243" s="3"/>
      <c r="J243" s="3"/>
      <c r="K243" s="3"/>
      <c r="L243" s="3"/>
    </row>
    <row r="244" spans="1:12" x14ac:dyDescent="0.25">
      <c r="A244" s="3" t="str">
        <f>ClosePriceData!A206</f>
        <v>2019-12-06</v>
      </c>
      <c r="B244" s="6">
        <f>100*(ClosePriceData!B206/ClosePriceData!B205-1)</f>
        <v>0.90610215700424046</v>
      </c>
      <c r="C244" s="6">
        <f>100*(ClosePriceData!C206/ClosePriceData!C205-1)</f>
        <v>-1.205230451207151</v>
      </c>
      <c r="D244" s="6">
        <f>100*(ClosePriceData!D206/ClosePriceData!D205-1)</f>
        <v>-0.19755037534571196</v>
      </c>
      <c r="E244" s="6">
        <f>100*(ClosePriceData!E206/ClosePriceData!E205-1)</f>
        <v>-8.6373311345555592E-2</v>
      </c>
      <c r="F244" s="3"/>
      <c r="G244" s="3"/>
      <c r="H244" s="3"/>
      <c r="I244" s="3"/>
      <c r="J244" s="3"/>
      <c r="K244" s="3"/>
      <c r="L244" s="3"/>
    </row>
    <row r="245" spans="1:12" x14ac:dyDescent="0.25">
      <c r="A245" s="3" t="str">
        <f>ClosePriceData!A207</f>
        <v>2019-12-09</v>
      </c>
      <c r="B245" s="6">
        <f>100*(ClosePriceData!B207/ClosePriceData!B206-1)</f>
        <v>-0.36554354736172412</v>
      </c>
      <c r="C245" s="6">
        <f>100*(ClosePriceData!C207/ClosePriceData!C206-1)</f>
        <v>1.371209961857911E-2</v>
      </c>
      <c r="D245" s="6">
        <f>100*(ClosePriceData!D207/ClosePriceData!D206-1)</f>
        <v>1.3196093956180377E-2</v>
      </c>
      <c r="E245" s="6">
        <f>100*(ClosePriceData!E207/ClosePriceData!E206-1)</f>
        <v>-0.10207727765868535</v>
      </c>
      <c r="F245" s="3"/>
      <c r="G245" s="3"/>
      <c r="H245" s="3"/>
      <c r="I245" s="3"/>
      <c r="J245" s="3"/>
      <c r="K245" s="3"/>
      <c r="L245" s="3"/>
    </row>
    <row r="246" spans="1:12" x14ac:dyDescent="0.25">
      <c r="A246" s="3" t="str">
        <f>ClosePriceData!A208</f>
        <v>2019-12-10</v>
      </c>
      <c r="B246" s="6">
        <f>100*(ClosePriceData!B208/ClosePriceData!B207-1)</f>
        <v>4.7854522252355203E-2</v>
      </c>
      <c r="C246" s="6">
        <f>100*(ClosePriceData!C208/ClosePriceData!C207-1)</f>
        <v>0.22613079198228192</v>
      </c>
      <c r="D246" s="6">
        <f>100*(ClosePriceData!D208/ClosePriceData!D207-1)</f>
        <v>-5.277741126797908E-2</v>
      </c>
      <c r="E246" s="6">
        <f>100*(ClosePriceData!E208/ClosePriceData!E207-1)</f>
        <v>-4.1420747830567262E-2</v>
      </c>
      <c r="F246" s="3"/>
      <c r="G246" s="3"/>
      <c r="H246" s="3"/>
      <c r="I246" s="3"/>
      <c r="J246" s="3"/>
      <c r="K246" s="3"/>
      <c r="L246" s="3"/>
    </row>
    <row r="247" spans="1:12" x14ac:dyDescent="0.25">
      <c r="A247" s="3" t="str">
        <f>ClosePriceData!A209</f>
        <v>2019-12-11</v>
      </c>
      <c r="B247" s="6">
        <f>100*(ClosePriceData!B209/ClosePriceData!B208-1)</f>
        <v>0.22321428571427937</v>
      </c>
      <c r="C247" s="6">
        <f>100*(ClosePriceData!C209/ClosePriceData!C208-1)</f>
        <v>0.464928821388777</v>
      </c>
      <c r="D247" s="6">
        <f>100*(ClosePriceData!D209/ClosePriceData!D208-1)</f>
        <v>0.15841584158415856</v>
      </c>
      <c r="E247" s="6">
        <f>100*(ClosePriceData!E209/ClosePriceData!E208-1)</f>
        <v>0.16761179378452784</v>
      </c>
      <c r="F247" s="3"/>
      <c r="G247" s="3"/>
      <c r="H247" s="3"/>
      <c r="I247" s="3"/>
      <c r="J247" s="3"/>
      <c r="K247" s="3"/>
      <c r="L247" s="3"/>
    </row>
    <row r="248" spans="1:12" x14ac:dyDescent="0.25">
      <c r="A248" s="3" t="str">
        <f>ClosePriceData!A210</f>
        <v>2019-12-12</v>
      </c>
      <c r="B248" s="6">
        <f>100*(ClosePriceData!B210/ClosePriceData!B209-1)</f>
        <v>0.79541839007317705</v>
      </c>
      <c r="C248" s="6">
        <f>100*(ClosePriceData!C210/ClosePriceData!C209-1)</f>
        <v>-0.1837534502058924</v>
      </c>
      <c r="D248" s="6">
        <f>100*(ClosePriceData!D210/ClosePriceData!D209-1)</f>
        <v>-0.34928166600763921</v>
      </c>
      <c r="E248" s="6">
        <f>100*(ClosePriceData!E210/ClosePriceData!E209-1)</f>
        <v>-0.19766937565269815</v>
      </c>
      <c r="F248" s="3"/>
      <c r="G248" s="3"/>
      <c r="H248" s="3"/>
      <c r="I248" s="3"/>
      <c r="J248" s="3"/>
      <c r="K248" s="3"/>
      <c r="L248" s="3"/>
    </row>
    <row r="249" spans="1:12" x14ac:dyDescent="0.25">
      <c r="A249" s="3" t="str">
        <f>ClosePriceData!A211</f>
        <v>2019-12-13</v>
      </c>
      <c r="B249" s="6">
        <f>100*(ClosePriceData!B211/ClosePriceData!B210-1)</f>
        <v>0.12626262626262985</v>
      </c>
      <c r="C249" s="6">
        <f>100*(ClosePriceData!C211/ClosePriceData!C210-1)</f>
        <v>0.60680607556793387</v>
      </c>
      <c r="D249" s="6">
        <f>100*(ClosePriceData!D211/ClosePriceData!D210-1)</f>
        <v>0.3174393227961092</v>
      </c>
      <c r="E249" s="6">
        <f>100*(ClosePriceData!E211/ClosePriceData!E210-1)</f>
        <v>0.79595192740566922</v>
      </c>
      <c r="F249" s="3"/>
      <c r="G249" s="3"/>
      <c r="H249" s="3"/>
      <c r="I249" s="3"/>
      <c r="J249" s="3"/>
      <c r="K249" s="3"/>
      <c r="L249" s="3"/>
    </row>
    <row r="250" spans="1:12" x14ac:dyDescent="0.25">
      <c r="A250" s="3" t="str">
        <f>ClosePriceData!A212</f>
        <v>2019-12-16</v>
      </c>
      <c r="B250" s="6">
        <f>100*(ClosePriceData!B212/ClosePriceData!B211-1)</f>
        <v>0.70145018915510615</v>
      </c>
      <c r="C250" s="6">
        <f>100*(ClosePriceData!C212/ClosePriceData!C211-1)</f>
        <v>-4.0659772015771978E-2</v>
      </c>
      <c r="D250" s="6">
        <f>100*(ClosePriceData!D212/ClosePriceData!D211-1)</f>
        <v>-0.24391851803019504</v>
      </c>
      <c r="E250" s="6">
        <f>100*(ClosePriceData!E212/ClosePriceData!E211-1)</f>
        <v>-1.1890176340378922E-2</v>
      </c>
      <c r="F250" s="3"/>
      <c r="G250" s="3"/>
      <c r="H250" s="3"/>
      <c r="I250" s="3"/>
      <c r="J250" s="3"/>
      <c r="K250" s="3"/>
      <c r="L250" s="3"/>
    </row>
    <row r="251" spans="1:12" x14ac:dyDescent="0.25">
      <c r="A251" s="3" t="str">
        <f>ClosePriceData!A213</f>
        <v>2019-12-17</v>
      </c>
      <c r="B251" s="6">
        <f>100*(ClosePriceData!B213/ClosePriceData!B212-1)</f>
        <v>-7.0439070204275644E-2</v>
      </c>
      <c r="C251" s="6">
        <f>100*(ClosePriceData!C213/ClosePriceData!C212-1)</f>
        <v>-2.7120299258442948E-2</v>
      </c>
      <c r="D251" s="6">
        <f>100*(ClosePriceData!D213/ClosePriceData!D212-1)</f>
        <v>3.965107057890549E-2</v>
      </c>
      <c r="E251" s="6">
        <f>100*(ClosePriceData!E213/ClosePriceData!E212-1)</f>
        <v>0.16087255707459835</v>
      </c>
      <c r="F251" s="3"/>
      <c r="G251" s="3"/>
      <c r="H251" s="3"/>
      <c r="I251" s="3"/>
      <c r="J251" s="3"/>
      <c r="K251" s="3"/>
      <c r="L251" s="3"/>
    </row>
    <row r="252" spans="1:12" x14ac:dyDescent="0.25">
      <c r="A252" s="3" t="str">
        <f>ClosePriceData!A214</f>
        <v>2019-12-18</v>
      </c>
      <c r="B252" s="6">
        <f>100*(ClosePriceData!B214/ClosePriceData!B213-1)</f>
        <v>8.6152882205503545E-2</v>
      </c>
      <c r="C252" s="6">
        <f>100*(ClosePriceData!C214/ClosePriceData!C213-1)</f>
        <v>-0.13563000360183874</v>
      </c>
      <c r="D252" s="6">
        <f>100*(ClosePriceData!D214/ClosePriceData!D213-1)</f>
        <v>-9.2482494384993341E-2</v>
      </c>
      <c r="E252" s="6">
        <f>100*(ClosePriceData!E214/ClosePriceData!E213-1)</f>
        <v>-5.4750766209832324E-2</v>
      </c>
      <c r="F252" s="3"/>
      <c r="G252" s="3"/>
      <c r="H252" s="3"/>
      <c r="I252" s="3"/>
      <c r="J252" s="3"/>
      <c r="K252" s="3"/>
      <c r="L252" s="3"/>
    </row>
    <row r="253" spans="1:12" x14ac:dyDescent="0.25">
      <c r="A253" s="3" t="str">
        <f>ClosePriceData!A215</f>
        <v>2019-12-19</v>
      </c>
      <c r="B253" s="6">
        <f>100*(ClosePriceData!B215/ClosePriceData!B214-1)</f>
        <v>0.38344158384850946</v>
      </c>
      <c r="C253" s="6">
        <f>100*(ClosePriceData!C215/ClosePriceData!C214-1)</f>
        <v>0.3802781256809995</v>
      </c>
      <c r="D253" s="6">
        <f>100*(ClosePriceData!D215/ClosePriceData!D214-1)</f>
        <v>9.2568103676282654E-2</v>
      </c>
      <c r="E253" s="6">
        <f>100*(ClosePriceData!E215/ClosePriceData!E214-1)</f>
        <v>3.1965160525704306E-2</v>
      </c>
      <c r="F253" s="3"/>
      <c r="G253" s="3"/>
      <c r="H253" s="3"/>
      <c r="I253" s="3"/>
      <c r="J253" s="3"/>
      <c r="K253" s="3"/>
      <c r="L253" s="3"/>
    </row>
    <row r="254" spans="1:12" x14ac:dyDescent="0.25">
      <c r="A254" s="3" t="str">
        <f>ClosePriceData!A216</f>
        <v>2019-12-20</v>
      </c>
      <c r="B254" s="6">
        <f>100*(ClosePriceData!B216/ClosePriceData!B215-1)</f>
        <v>0.74898720084970449</v>
      </c>
      <c r="C254" s="6">
        <f>100*(ClosePriceData!C216/ClosePriceData!C215-1)</f>
        <v>-0.23677446323991935</v>
      </c>
      <c r="D254" s="6">
        <f>100*(ClosePriceData!D216/ClosePriceData!D215-1)</f>
        <v>-3.9635354736422546E-2</v>
      </c>
      <c r="E254" s="6">
        <f>100*(ClosePriceData!E216/ClosePriceData!E215-1)</f>
        <v>-0.15335639010425339</v>
      </c>
      <c r="F254" s="3"/>
      <c r="G254" s="3"/>
      <c r="H254" s="3"/>
      <c r="I254" s="3"/>
      <c r="J254" s="3"/>
      <c r="K254" s="3"/>
      <c r="L254" s="3"/>
    </row>
    <row r="255" spans="1:12" x14ac:dyDescent="0.25">
      <c r="A255" s="3" t="str">
        <f>ClosePriceData!A217</f>
        <v>2019-12-23</v>
      </c>
      <c r="B255" s="6">
        <f>100*(ClosePriceData!B217/ClosePriceData!B216-1)</f>
        <v>-0.11668202327625998</v>
      </c>
      <c r="C255" s="6">
        <f>100*(ClosePriceData!C217/ClosePriceData!C216-1)</f>
        <v>0.52892446507011304</v>
      </c>
      <c r="D255" s="6">
        <f>100*(ClosePriceData!D217/ClosePriceData!D216-1)</f>
        <v>-9.2519164684112809E-2</v>
      </c>
      <c r="E255" s="6">
        <f>100*(ClosePriceData!E217/ClosePriceData!E216-1)</f>
        <v>0.10604784788337263</v>
      </c>
      <c r="F255" s="3"/>
      <c r="G255" s="3"/>
      <c r="H255" s="3"/>
      <c r="I255" s="3"/>
      <c r="J255" s="3"/>
      <c r="K255" s="3"/>
      <c r="L255" s="3"/>
    </row>
    <row r="256" spans="1:12" x14ac:dyDescent="0.25">
      <c r="A256" s="3" t="str">
        <f>ClosePriceData!A218</f>
        <v>2019-12-26</v>
      </c>
      <c r="B256" s="6">
        <f>100*(ClosePriceData!B218/ClosePriceData!B217-1)</f>
        <v>0.53451080641413462</v>
      </c>
      <c r="C256" s="6">
        <f>100*(ClosePriceData!C218/ClosePriceData!C217-1)</f>
        <v>1.8077604605817976</v>
      </c>
      <c r="D256" s="6">
        <f>100*(ClosePriceData!D218/ClosePriceData!D217-1)</f>
        <v>0.13890726286545085</v>
      </c>
      <c r="E256" s="6">
        <f>100*(ClosePriceData!E218/ClosePriceData!E217-1)</f>
        <v>-0.11871529576559237</v>
      </c>
      <c r="F256" s="3"/>
      <c r="G256" s="3"/>
      <c r="H256" s="3"/>
      <c r="I256" s="3"/>
      <c r="J256" s="3"/>
      <c r="K256" s="3"/>
      <c r="L256" s="3"/>
    </row>
    <row r="257" spans="1:12" x14ac:dyDescent="0.25">
      <c r="A257" s="3" t="str">
        <f>ClosePriceData!A219</f>
        <v>2019-12-27</v>
      </c>
      <c r="B257" s="6">
        <f>100*(ClosePriceData!B219/ClosePriceData!B218-1)</f>
        <v>-0.21574973031284195</v>
      </c>
      <c r="C257" s="6">
        <f>100*(ClosePriceData!C219/ClosePriceData!C218-1)</f>
        <v>0.29815145129650222</v>
      </c>
      <c r="D257" s="6">
        <f>100*(ClosePriceData!D219/ClosePriceData!D218-1)</f>
        <v>0.19155822709557846</v>
      </c>
      <c r="E257" s="6">
        <f>100*(ClosePriceData!E219/ClosePriceData!E218-1)</f>
        <v>0.15817015574823845</v>
      </c>
      <c r="F257" s="3"/>
      <c r="G257" s="3"/>
      <c r="H257" s="3"/>
      <c r="I257" s="3"/>
      <c r="J257" s="3"/>
      <c r="K257" s="3"/>
      <c r="L257" s="3"/>
    </row>
    <row r="258" spans="1:12" x14ac:dyDescent="0.25">
      <c r="A258" s="3" t="str">
        <f>ClosePriceData!A220</f>
        <v>2019-12-30</v>
      </c>
      <c r="B258" s="6">
        <f>100*(ClosePriceData!B220/ClosePriceData!B219-1)</f>
        <v>-0.43243243243242802</v>
      </c>
      <c r="C258" s="6">
        <f>100*(ClosePriceData!C220/ClosePriceData!C219-1)</f>
        <v>4.6238020167654881E-2</v>
      </c>
      <c r="D258" s="6">
        <f>100*(ClosePriceData!D220/ClosePriceData!D219-1)</f>
        <v>1.3185654008429637E-2</v>
      </c>
      <c r="E258" s="6">
        <f>100*(ClosePriceData!E220/ClosePriceData!E219-1)</f>
        <v>-0.10406312966168008</v>
      </c>
      <c r="F258" s="3"/>
      <c r="G258" s="3"/>
      <c r="H258" s="3"/>
      <c r="I258" s="3"/>
      <c r="J258" s="3"/>
      <c r="K258" s="3"/>
      <c r="L258" s="3"/>
    </row>
    <row r="259" spans="1:12" x14ac:dyDescent="0.25">
      <c r="A259" s="3" t="str">
        <f>ClosePriceData!A221</f>
        <v>2019-12-31</v>
      </c>
      <c r="B259" s="6">
        <f>100*(ClosePriceData!B221/ClosePriceData!B220-1)</f>
        <v>0.232666356444855</v>
      </c>
      <c r="C259" s="6">
        <f>100*(ClosePriceData!C221/ClosePriceData!C220-1)</f>
        <v>0.3301419610432399</v>
      </c>
      <c r="D259" s="6">
        <f>100*(ClosePriceData!D221/ClosePriceData!D220-1)</f>
        <v>-4.6143704680290387E-2</v>
      </c>
      <c r="E259" s="6">
        <f>100*(ClosePriceData!E221/ClosePriceData!E220-1)</f>
        <v>-0.50718222554440029</v>
      </c>
      <c r="F259" s="3"/>
      <c r="G259" s="3"/>
      <c r="H259" s="3"/>
      <c r="I259" s="3"/>
      <c r="J259" s="3"/>
      <c r="K259" s="3"/>
      <c r="L259" s="3"/>
    </row>
    <row r="260" spans="1:12" x14ac:dyDescent="0.25">
      <c r="A260" s="3" t="str">
        <f>ClosePriceData!A222</f>
        <v>2020-01-02</v>
      </c>
      <c r="B260" s="6">
        <f>100*(ClosePriceData!B222/ClosePriceData!B221-1)</f>
        <v>0.86660476632620664</v>
      </c>
      <c r="C260" s="6">
        <f>100*(ClosePriceData!C222/ClosePriceData!C221-1)</f>
        <v>0.32905561039815456</v>
      </c>
      <c r="D260" s="6">
        <f>100*(ClosePriceData!D222/ClosePriceData!D221-1)</f>
        <v>0.1714700257205104</v>
      </c>
      <c r="E260" s="6">
        <f>100*(ClosePriceData!E222/ClosePriceData!E221-1)</f>
        <v>-0.14696994962664078</v>
      </c>
      <c r="F260" s="3"/>
      <c r="G260" s="3"/>
      <c r="H260" s="3"/>
      <c r="I260" s="3"/>
      <c r="J260" s="3"/>
      <c r="K260" s="3"/>
      <c r="L260" s="3"/>
    </row>
    <row r="261" spans="1:12" x14ac:dyDescent="0.25">
      <c r="A261" s="3" t="str">
        <f>ClosePriceData!A223</f>
        <v>2020-01-03</v>
      </c>
      <c r="B261" s="6">
        <f>100*(ClosePriceData!B223/ClosePriceData!B222-1)</f>
        <v>-0.72108008591592609</v>
      </c>
      <c r="C261" s="6">
        <f>100*(ClosePriceData!C223/ClosePriceData!C222-1)</f>
        <v>1.6202001424647339</v>
      </c>
      <c r="D261" s="6">
        <f>100*(ClosePriceData!D223/ClosePriceData!D222-1)</f>
        <v>0.33576930673513417</v>
      </c>
      <c r="E261" s="6">
        <f>100*(ClosePriceData!E223/ClosePriceData!E222-1)</f>
        <v>-0.15637386505368278</v>
      </c>
      <c r="F261" s="3"/>
      <c r="G261" s="3"/>
      <c r="H261" s="3"/>
      <c r="I261" s="3"/>
      <c r="J261" s="3"/>
      <c r="K261" s="3"/>
      <c r="L261" s="3"/>
    </row>
    <row r="262" spans="1:12" x14ac:dyDescent="0.25">
      <c r="A262" s="3" t="str">
        <f>ClosePriceData!A224</f>
        <v>2020-01-06</v>
      </c>
      <c r="B262" s="6">
        <f>100*(ClosePriceData!B224/ClosePriceData!B223-1)</f>
        <v>0.24725699273682178</v>
      </c>
      <c r="C262" s="6">
        <f>100*(ClosePriceData!C224/ClosePriceData!C223-1)</f>
        <v>1.0973405974574524</v>
      </c>
      <c r="D262" s="6">
        <f>100*(ClosePriceData!D224/ClosePriceData!D223-1)</f>
        <v>-8.5301837270346237E-2</v>
      </c>
      <c r="E262" s="6">
        <f>100*(ClosePriceData!E224/ClosePriceData!E223-1)</f>
        <v>-0.5334241494709735</v>
      </c>
      <c r="F262" s="3"/>
      <c r="G262" s="3"/>
      <c r="H262" s="3"/>
      <c r="I262" s="3"/>
      <c r="J262" s="3"/>
      <c r="K262" s="3"/>
      <c r="L262" s="3"/>
    </row>
    <row r="263" spans="1:12" x14ac:dyDescent="0.25">
      <c r="A263" s="3" t="str">
        <f>ClosePriceData!A225</f>
        <v>2020-01-07</v>
      </c>
      <c r="B263" s="6">
        <f>100*(ClosePriceData!B225/ClosePriceData!B224-1)</f>
        <v>-0.25435486357330284</v>
      </c>
      <c r="C263" s="6">
        <f>100*(ClosePriceData!C225/ClosePriceData!C224-1)</f>
        <v>0.3575595601353454</v>
      </c>
      <c r="D263" s="6">
        <f>100*(ClosePriceData!D225/ClosePriceData!D224-1)</f>
        <v>-3.2836409010306156E-2</v>
      </c>
      <c r="E263" s="6">
        <f>100*(ClosePriceData!E225/ClosePriceData!E224-1)</f>
        <v>0.40939667852586403</v>
      </c>
      <c r="F263" s="3"/>
      <c r="G263" s="3"/>
      <c r="H263" s="3"/>
      <c r="I263" s="3"/>
      <c r="J263" s="3"/>
      <c r="K263" s="3"/>
      <c r="L263" s="3"/>
    </row>
    <row r="264" spans="1:12" x14ac:dyDescent="0.25">
      <c r="A264" s="3" t="str">
        <f>ClosePriceData!A226</f>
        <v>2020-01-08</v>
      </c>
      <c r="B264" s="6">
        <f>100*(ClosePriceData!B226/ClosePriceData!B225-1)</f>
        <v>0.77273781006104159</v>
      </c>
      <c r="C264" s="6">
        <f>100*(ClosePriceData!C226/ClosePriceData!C225-1)</f>
        <v>-0.91614861730021646</v>
      </c>
      <c r="D264" s="6">
        <f>100*(ClosePriceData!D226/ClosePriceData!D225-1)</f>
        <v>-0.19051373012745065</v>
      </c>
      <c r="E264" s="6">
        <f>100*(ClosePriceData!E226/ClosePriceData!E225-1)</f>
        <v>-0.35975764394454712</v>
      </c>
      <c r="F264" s="3"/>
      <c r="G264" s="3"/>
      <c r="H264" s="3"/>
      <c r="I264" s="3"/>
      <c r="J264" s="3"/>
      <c r="K264" s="3"/>
      <c r="L264" s="3"/>
    </row>
    <row r="265" spans="1:12" x14ac:dyDescent="0.25">
      <c r="A265" s="3" t="str">
        <f>ClosePriceData!A227</f>
        <v>2020-01-09</v>
      </c>
      <c r="B265" s="6">
        <f>100*(ClosePriceData!B227/ClosePriceData!B226-1)</f>
        <v>0.48309178743961567</v>
      </c>
      <c r="C265" s="6">
        <f>100*(ClosePriceData!C227/ClosePriceData!C226-1)</f>
        <v>-0.36599930350788012</v>
      </c>
      <c r="D265" s="6">
        <f>100*(ClosePriceData!D227/ClosePriceData!D226-1)</f>
        <v>3.9491871256491784E-2</v>
      </c>
      <c r="E265" s="6">
        <f>100*(ClosePriceData!E227/ClosePriceData!E226-1)</f>
        <v>0.93966902253259654</v>
      </c>
      <c r="F265" s="3"/>
      <c r="G265" s="3"/>
      <c r="H265" s="3"/>
      <c r="I265" s="3"/>
      <c r="J265" s="3"/>
      <c r="K265" s="3"/>
      <c r="L265" s="3"/>
    </row>
    <row r="266" spans="1:12" x14ac:dyDescent="0.25">
      <c r="A266" s="3" t="str">
        <f>ClosePriceData!A228</f>
        <v>2020-01-10</v>
      </c>
      <c r="B266" s="6">
        <f>100*(ClosePriceData!B228/ClosePriceData!B227-1)</f>
        <v>-0.34340659340659219</v>
      </c>
      <c r="C266" s="6">
        <f>100*(ClosePriceData!C228/ClosePriceData!C227-1)</f>
        <v>0.37378675070167677</v>
      </c>
      <c r="D266" s="6">
        <f>100*(ClosePriceData!D228/ClosePriceData!D227-1)</f>
        <v>5.9214422001452327E-2</v>
      </c>
      <c r="E266" s="6">
        <f>100*(ClosePriceData!E228/ClosePriceData!E227-1)</f>
        <v>0.43658315548613658</v>
      </c>
      <c r="F266" s="3"/>
      <c r="G266" s="3"/>
      <c r="H266" s="3"/>
      <c r="I266" s="3"/>
      <c r="J266" s="3"/>
      <c r="K266" s="3"/>
      <c r="L266" s="3"/>
    </row>
    <row r="267" spans="1:12" x14ac:dyDescent="0.25">
      <c r="A267" s="3" t="str">
        <f>ClosePriceData!A229</f>
        <v>2020-01-13</v>
      </c>
      <c r="B267" s="6">
        <f>100*(ClosePriceData!B229/ClosePriceData!B228-1)</f>
        <v>0.76575541771957134</v>
      </c>
      <c r="C267" s="6">
        <f>100*(ClosePriceData!C229/ClosePriceData!C228-1)</f>
        <v>-0.58426809540532698</v>
      </c>
      <c r="D267" s="6">
        <f>100*(ClosePriceData!D229/ClosePriceData!D228-1)</f>
        <v>-5.2603892688063425E-2</v>
      </c>
      <c r="E267" s="6">
        <f>100*(ClosePriceData!E229/ClosePriceData!E228-1)</f>
        <v>5.3877803916213551E-2</v>
      </c>
      <c r="F267" s="3"/>
      <c r="G267" s="3"/>
      <c r="H267" s="3"/>
      <c r="I267" s="3"/>
      <c r="J267" s="3"/>
      <c r="K267" s="3"/>
      <c r="L267" s="3"/>
    </row>
    <row r="268" spans="1:12" x14ac:dyDescent="0.25">
      <c r="A268" s="3" t="str">
        <f>ClosePriceData!A230</f>
        <v>2020-01-14</v>
      </c>
      <c r="B268" s="6">
        <f>100*(ClosePriceData!B230/ClosePriceData!B229-1)</f>
        <v>-5.3195531575345179E-2</v>
      </c>
      <c r="C268" s="6">
        <f>100*(ClosePriceData!C230/ClosePriceData!C229-1)</f>
        <v>-0.38749676475047234</v>
      </c>
      <c r="D268" s="6">
        <f>100*(ClosePriceData!D230/ClosePriceData!D229-1)</f>
        <v>9.210526315790446E-2</v>
      </c>
      <c r="E268" s="6">
        <f>100*(ClosePriceData!E230/ClosePriceData!E229-1)</f>
        <v>0.38879328006555802</v>
      </c>
      <c r="F268" s="3"/>
      <c r="G268" s="3"/>
      <c r="H268" s="3"/>
      <c r="I268" s="3"/>
      <c r="J268" s="3"/>
      <c r="K268" s="3"/>
      <c r="L268" s="3"/>
    </row>
    <row r="269" spans="1:12" x14ac:dyDescent="0.25">
      <c r="A269" s="3" t="str">
        <f>ClosePriceData!A231</f>
        <v>2020-01-15</v>
      </c>
      <c r="B269" s="6">
        <f>100*(ClosePriceData!B231/ClosePriceData!B230-1)</f>
        <v>0.17487834549878567</v>
      </c>
      <c r="C269" s="6">
        <f>100*(ClosePriceData!C231/ClosePriceData!C230-1)</f>
        <v>0.62888686581554776</v>
      </c>
      <c r="D269" s="6">
        <f>100*(ClosePriceData!D231/ClosePriceData!D230-1)</f>
        <v>9.2020507427359455E-2</v>
      </c>
      <c r="E269" s="6">
        <f>100*(ClosePriceData!E231/ClosePriceData!E230-1)</f>
        <v>-0.12546214481850004</v>
      </c>
      <c r="F269" s="3"/>
      <c r="G269" s="3"/>
      <c r="H269" s="3"/>
      <c r="I269" s="3"/>
      <c r="J269" s="3"/>
      <c r="K269" s="3"/>
      <c r="L269" s="3"/>
    </row>
    <row r="270" spans="1:12" x14ac:dyDescent="0.25">
      <c r="A270" s="3" t="str">
        <f>ClosePriceData!A232</f>
        <v>2020-01-16</v>
      </c>
      <c r="B270" s="6">
        <f>100*(ClosePriceData!B232/ClosePriceData!B231-1)</f>
        <v>0.69070208728652105</v>
      </c>
      <c r="C270" s="6">
        <f>100*(ClosePriceData!C232/ClosePriceData!C231-1)</f>
        <v>-0.19972782905094411</v>
      </c>
      <c r="D270" s="6">
        <f>100*(ClosePriceData!D232/ClosePriceData!D231-1)</f>
        <v>-8.5369057000261872E-2</v>
      </c>
      <c r="E270" s="6">
        <f>100*(ClosePriceData!E232/ClosePriceData!E231-1)</f>
        <v>2.6402821294957413E-2</v>
      </c>
      <c r="F270" s="3"/>
      <c r="G270" s="3"/>
      <c r="H270" s="3"/>
      <c r="I270" s="3"/>
      <c r="J270" s="3"/>
      <c r="K270" s="3"/>
      <c r="L270" s="3"/>
    </row>
    <row r="271" spans="1:12" x14ac:dyDescent="0.25">
      <c r="A271" s="3" t="str">
        <f>ClosePriceData!A233</f>
        <v>2020-01-17</v>
      </c>
      <c r="B271" s="6">
        <f>100*(ClosePriceData!B233/ClosePriceData!B232-1)</f>
        <v>0.25629428614504235</v>
      </c>
      <c r="C271" s="6">
        <f>100*(ClosePriceData!C233/ClosePriceData!C232-1)</f>
        <v>0.63266938851678223</v>
      </c>
      <c r="D271" s="6">
        <f>100*(ClosePriceData!D233/ClosePriceData!D232-1)</f>
        <v>-3.2862306933945096E-2</v>
      </c>
      <c r="E271" s="6">
        <f>100*(ClosePriceData!E233/ClosePriceData!E232-1)</f>
        <v>0.26574568038857382</v>
      </c>
      <c r="F271" s="3"/>
      <c r="G271" s="3"/>
      <c r="H271" s="3"/>
      <c r="I271" s="3"/>
      <c r="J271" s="3"/>
      <c r="K271" s="3"/>
      <c r="L271" s="3"/>
    </row>
    <row r="272" spans="1:12" x14ac:dyDescent="0.25">
      <c r="A272" s="3" t="str">
        <f>ClosePriceData!A234</f>
        <v>2020-01-21</v>
      </c>
      <c r="B272" s="6">
        <f>100*(ClosePriceData!B234/ClosePriceData!B233-1)</f>
        <v>-0.16541353383459079</v>
      </c>
      <c r="C272" s="6">
        <f>100*(ClosePriceData!C234/ClosePriceData!C233-1)</f>
        <v>-0.153966149530671</v>
      </c>
      <c r="D272" s="6">
        <f>100*(ClosePriceData!D234/ClosePriceData!D233-1)</f>
        <v>0.24326101249179111</v>
      </c>
      <c r="E272" s="6">
        <f>100*(ClosePriceData!E234/ClosePriceData!E233-1)</f>
        <v>-1.8263974351673262E-3</v>
      </c>
      <c r="F272" s="3"/>
      <c r="G272" s="3"/>
      <c r="H272" s="3"/>
      <c r="I272" s="3"/>
      <c r="J272" s="3"/>
      <c r="K272" s="3"/>
      <c r="L272" s="3"/>
    </row>
    <row r="273" spans="1:12" x14ac:dyDescent="0.25">
      <c r="A273" s="3" t="str">
        <f>ClosePriceData!A235</f>
        <v>2020-01-22</v>
      </c>
      <c r="B273" s="6">
        <f>100*(ClosePriceData!B235/ClosePriceData!B234-1)</f>
        <v>7.5312547070272018E-3</v>
      </c>
      <c r="C273" s="6">
        <f>100*(ClosePriceData!C235/ClosePriceData!C234-1)</f>
        <v>-7.0674349054389296E-2</v>
      </c>
      <c r="D273" s="6">
        <f>100*(ClosePriceData!D235/ClosePriceData!D234-1)</f>
        <v>0</v>
      </c>
      <c r="E273" s="6">
        <f>100*(ClosePriceData!E235/ClosePriceData!E234-1)</f>
        <v>-0.24052506484493197</v>
      </c>
      <c r="F273" s="3"/>
      <c r="G273" s="3"/>
      <c r="H273" s="3"/>
      <c r="I273" s="3"/>
      <c r="J273" s="3"/>
      <c r="K273" s="3"/>
      <c r="L273" s="3"/>
    </row>
    <row r="274" spans="1:12" x14ac:dyDescent="0.25">
      <c r="A274" s="3" t="str">
        <f>ClosePriceData!A236</f>
        <v>2020-01-23</v>
      </c>
      <c r="B274" s="6">
        <f>100*(ClosePriceData!B236/ClosePriceData!B235-1)</f>
        <v>0.18826718879434434</v>
      </c>
      <c r="C274" s="6">
        <f>100*(ClosePriceData!C236/ClosePriceData!C235-1)</f>
        <v>0.59795065041117201</v>
      </c>
      <c r="D274" s="6">
        <f>100*(ClosePriceData!D236/ClosePriceData!D235-1)</f>
        <v>8.5262674624519974E-2</v>
      </c>
      <c r="E274" s="6">
        <f>100*(ClosePriceData!E236/ClosePriceData!E235-1)</f>
        <v>-0.16377316364256655</v>
      </c>
      <c r="F274" s="3"/>
      <c r="G274" s="3"/>
      <c r="H274" s="3"/>
      <c r="I274" s="3"/>
      <c r="J274" s="3"/>
      <c r="K274" s="3"/>
      <c r="L274" s="3"/>
    </row>
    <row r="275" spans="1:12" x14ac:dyDescent="0.25">
      <c r="A275" s="3" t="str">
        <f>ClosePriceData!A237</f>
        <v>2020-01-24</v>
      </c>
      <c r="B275" s="6">
        <f>100*(ClosePriceData!B237/ClosePriceData!B236-1)</f>
        <v>-0.97714972940469158</v>
      </c>
      <c r="C275" s="6">
        <f>100*(ClosePriceData!C237/ClosePriceData!C236-1)</f>
        <v>0.41544165290976487</v>
      </c>
      <c r="D275" s="6">
        <f>100*(ClosePriceData!D237/ClosePriceData!D236-1)</f>
        <v>0.21625163826999305</v>
      </c>
      <c r="E275" s="6">
        <f>100*(ClosePriceData!E237/ClosePriceData!E236-1)</f>
        <v>-0.1603986121301193</v>
      </c>
      <c r="F275" s="3"/>
      <c r="G275" s="3"/>
      <c r="H275" s="3"/>
      <c r="I275" s="3"/>
      <c r="J275" s="3"/>
      <c r="K275" s="3"/>
      <c r="L275" s="3"/>
    </row>
    <row r="276" spans="1:12" x14ac:dyDescent="0.25">
      <c r="A276" s="3" t="str">
        <f>ClosePriceData!A238</f>
        <v>2020-01-27</v>
      </c>
      <c r="B276" s="6">
        <f>100*(ClosePriceData!B238/ClosePriceData!B237-1)</f>
        <v>-1.6395931379990847</v>
      </c>
      <c r="C276" s="6">
        <f>100*(ClosePriceData!C238/ClosePriceData!C237-1)</f>
        <v>0.36280779904291904</v>
      </c>
      <c r="D276" s="6">
        <f>100*(ClosePriceData!D238/ClosePriceData!D237-1)</f>
        <v>0.26809651474530849</v>
      </c>
      <c r="E276" s="6">
        <f>100*(ClosePriceData!E238/ClosePriceData!E237-1)</f>
        <v>-0.68460412843790452</v>
      </c>
      <c r="F276" s="3"/>
      <c r="G276" s="3"/>
      <c r="H276" s="3"/>
      <c r="I276" s="3"/>
      <c r="J276" s="3"/>
      <c r="K276" s="3"/>
      <c r="L276" s="3"/>
    </row>
    <row r="277" spans="1:12" x14ac:dyDescent="0.25">
      <c r="A277" s="3" t="str">
        <f>ClosePriceData!A239</f>
        <v>2020-01-28</v>
      </c>
      <c r="B277" s="6">
        <f>100*(ClosePriceData!B239/ClosePriceData!B238-1)</f>
        <v>1.1961722488038173</v>
      </c>
      <c r="C277" s="6">
        <f>100*(ClosePriceData!C239/ClosePriceData!C238-1)</f>
        <v>-0.48199501654622168</v>
      </c>
      <c r="D277" s="6">
        <f>100*(ClosePriceData!D239/ClosePriceData!D238-1)</f>
        <v>-0.12390765618885968</v>
      </c>
      <c r="E277" s="6">
        <f>100*(ClosePriceData!E239/ClosePriceData!E238-1)</f>
        <v>0.10844913176786264</v>
      </c>
      <c r="F277" s="3"/>
      <c r="G277" s="3"/>
      <c r="H277" s="3"/>
      <c r="I277" s="3"/>
      <c r="J277" s="3"/>
      <c r="K277" s="3"/>
      <c r="L277" s="3"/>
    </row>
    <row r="278" spans="1:12" x14ac:dyDescent="0.25">
      <c r="A278" s="3" t="str">
        <f>ClosePriceData!A240</f>
        <v>2020-01-29</v>
      </c>
      <c r="B278" s="6">
        <f>100*(ClosePriceData!B240/ClosePriceData!B239-1)</f>
        <v>-0.17539845954396283</v>
      </c>
      <c r="C278" s="6">
        <f>100*(ClosePriceData!C240/ClosePriceData!C239-1)</f>
        <v>3.8242268348387398E-2</v>
      </c>
      <c r="D278" s="6">
        <f>100*(ClosePriceData!D240/ClosePriceData!D239-1)</f>
        <v>0.20894547828926857</v>
      </c>
      <c r="E278" s="6">
        <f>100*(ClosePriceData!E240/ClosePriceData!E239-1)</f>
        <v>0.19464520877123803</v>
      </c>
      <c r="F278" s="3"/>
      <c r="G278" s="3"/>
      <c r="H278" s="3"/>
      <c r="I278" s="3"/>
      <c r="J278" s="3"/>
      <c r="K278" s="3"/>
      <c r="L278" s="3"/>
    </row>
    <row r="279" spans="1:12" x14ac:dyDescent="0.25">
      <c r="A279" s="3" t="str">
        <f>ClosePriceData!A241</f>
        <v>2020-01-30</v>
      </c>
      <c r="B279" s="6">
        <f>100*(ClosePriceData!B241/ClosePriceData!B240-1)</f>
        <v>0.52711993888463482</v>
      </c>
      <c r="C279" s="6">
        <f>100*(ClosePriceData!C241/ClosePriceData!C240-1)</f>
        <v>0.87271950221317063</v>
      </c>
      <c r="D279" s="6">
        <f>100*(ClosePriceData!D241/ClosePriceData!D240-1)</f>
        <v>0.13683456050042064</v>
      </c>
      <c r="E279" s="6">
        <f>100*(ClosePriceData!E241/ClosePriceData!E240-1)</f>
        <v>-0.13286619379564435</v>
      </c>
      <c r="F279" s="3"/>
      <c r="G279" s="3"/>
      <c r="H279" s="3"/>
      <c r="I279" s="3"/>
      <c r="J279" s="3"/>
      <c r="K279" s="3"/>
      <c r="L279" s="3"/>
    </row>
    <row r="280" spans="1:12" x14ac:dyDescent="0.25">
      <c r="A280" s="3" t="str">
        <f>ClosePriceData!A242</f>
        <v>2020-01-31</v>
      </c>
      <c r="B280" s="6">
        <f>100*(ClosePriceData!B242/ClosePriceData!B241-1)</f>
        <v>-1.9986321149023434</v>
      </c>
      <c r="C280" s="6">
        <f>100*(ClosePriceData!C242/ClosePriceData!C241-1)</f>
        <v>-3.7889206563812561E-2</v>
      </c>
      <c r="D280" s="6">
        <f>100*(ClosePriceData!D242/ClosePriceData!D241-1)</f>
        <v>0.21473191046330609</v>
      </c>
      <c r="E280" s="6">
        <f>100*(ClosePriceData!E242/ClosePriceData!E241-1)</f>
        <v>-0.10093317045852812</v>
      </c>
      <c r="F280" s="3"/>
      <c r="G280" s="3"/>
      <c r="H280" s="3"/>
      <c r="I280" s="3"/>
      <c r="J280" s="3"/>
      <c r="K280" s="3"/>
      <c r="L280" s="3"/>
    </row>
    <row r="281" spans="1:12" x14ac:dyDescent="0.25">
      <c r="A281" s="3" t="str">
        <f>ClosePriceData!A243</f>
        <v>2020-02-03</v>
      </c>
      <c r="B281" s="6">
        <f>100*(ClosePriceData!B243/ClosePriceData!B242-1)</f>
        <v>0.66687344913152202</v>
      </c>
      <c r="C281" s="6">
        <f>100*(ClosePriceData!C243/ClosePriceData!C242-1)</f>
        <v>-0.3601031748228678</v>
      </c>
      <c r="D281" s="6">
        <f>100*(ClosePriceData!D243/ClosePriceData!D242-1)</f>
        <v>-7.1423933510805782E-2</v>
      </c>
      <c r="E281" s="6">
        <f>100*(ClosePriceData!E243/ClosePriceData!E242-1)</f>
        <v>-0.46382058162323103</v>
      </c>
      <c r="F281" s="3"/>
      <c r="G281" s="3"/>
      <c r="H281" s="3"/>
      <c r="I281" s="3"/>
      <c r="J281" s="3"/>
      <c r="K281" s="3"/>
      <c r="L281" s="3"/>
    </row>
    <row r="282" spans="1:12" x14ac:dyDescent="0.25">
      <c r="A282" s="3" t="str">
        <f>ClosePriceData!A244</f>
        <v>2020-02-04</v>
      </c>
      <c r="B282" s="6">
        <f>100*(ClosePriceData!B244/ClosePriceData!B243-1)</f>
        <v>1.6638422431058286</v>
      </c>
      <c r="C282" s="6">
        <f>100*(ClosePriceData!C244/ClosePriceData!C243-1)</f>
        <v>-1.6992092053959462</v>
      </c>
      <c r="D282" s="6">
        <f>100*(ClosePriceData!D244/ClosePriceData!D243-1)</f>
        <v>-0.32488628979857603</v>
      </c>
      <c r="E282" s="6">
        <f>100*(ClosePriceData!E244/ClosePriceData!E243-1)</f>
        <v>0.22145384301266446</v>
      </c>
      <c r="F282" s="3"/>
      <c r="G282" s="3"/>
      <c r="H282" s="3"/>
      <c r="I282" s="3"/>
      <c r="J282" s="3"/>
      <c r="K282" s="3"/>
      <c r="L282" s="3"/>
    </row>
    <row r="283" spans="1:12" x14ac:dyDescent="0.25">
      <c r="A283" s="3" t="str">
        <f>ClosePriceData!A245</f>
        <v>2020-02-05</v>
      </c>
      <c r="B283" s="6">
        <f>100*(ClosePriceData!B245/ClosePriceData!B244-1)</f>
        <v>1.0759205940293892</v>
      </c>
      <c r="C283" s="6">
        <f>100*(ClosePriceData!C245/ClosePriceData!C244-1)</f>
        <v>0.47729774880902465</v>
      </c>
      <c r="D283" s="6">
        <f>100*(ClosePriceData!D245/ClosePriceData!D244-1)</f>
        <v>-0.14993481095175731</v>
      </c>
      <c r="E283" s="6">
        <f>100*(ClosePriceData!E245/ClosePriceData!E244-1)</f>
        <v>0.76879011600705649</v>
      </c>
      <c r="F283" s="3"/>
      <c r="G283" s="3"/>
      <c r="H283" s="3"/>
      <c r="I283" s="3"/>
      <c r="J283" s="3"/>
      <c r="K283" s="3"/>
      <c r="L283" s="3"/>
    </row>
    <row r="284" spans="1:12" x14ac:dyDescent="0.25">
      <c r="A284" s="3" t="str">
        <f>ClosePriceData!A246</f>
        <v>2020-02-06</v>
      </c>
      <c r="B284" s="6">
        <f>100*(ClosePriceData!B246/ClosePriceData!B245-1)</f>
        <v>0.30734632683657725</v>
      </c>
      <c r="C284" s="6">
        <f>100*(ClosePriceData!C246/ClosePriceData!C245-1)</f>
        <v>0.46860486127884293</v>
      </c>
      <c r="D284" s="6">
        <f>100*(ClosePriceData!D246/ClosePriceData!D245-1)</f>
        <v>-1.9586080825229057E-2</v>
      </c>
      <c r="E284" s="6">
        <f>100*(ClosePriceData!E246/ClosePriceData!E245-1)</f>
        <v>0.33533030157431032</v>
      </c>
      <c r="F284" s="3"/>
      <c r="G284" s="3"/>
      <c r="H284" s="3"/>
      <c r="I284" s="3"/>
      <c r="J284" s="3"/>
      <c r="K284" s="3"/>
      <c r="L284" s="3"/>
    </row>
    <row r="285" spans="1:12" x14ac:dyDescent="0.25">
      <c r="A285" s="3" t="str">
        <f>ClosePriceData!A247</f>
        <v>2020-02-07</v>
      </c>
      <c r="B285" s="6">
        <f>100*(ClosePriceData!B247/ClosePriceData!B246-1)</f>
        <v>-0.59038935804498482</v>
      </c>
      <c r="C285" s="6">
        <f>100*(ClosePriceData!C247/ClosePriceData!C246-1)</f>
        <v>0.22362788669072486</v>
      </c>
      <c r="D285" s="6">
        <f>100*(ClosePriceData!D247/ClosePriceData!D246-1)</f>
        <v>0.23507901266814901</v>
      </c>
      <c r="E285" s="6">
        <f>100*(ClosePriceData!E247/ClosePriceData!E246-1)</f>
        <v>0.14022754715472541</v>
      </c>
      <c r="F285" s="3"/>
      <c r="G285" s="3"/>
      <c r="H285" s="3"/>
      <c r="I285" s="3"/>
      <c r="J285" s="3"/>
      <c r="K285" s="3"/>
      <c r="L285" s="3"/>
    </row>
    <row r="286" spans="1:12" x14ac:dyDescent="0.25">
      <c r="A286" s="3" t="str">
        <f>ClosePriceData!A248</f>
        <v>2020-02-10</v>
      </c>
      <c r="B286" s="6">
        <f>100*(ClosePriceData!B248/ClosePriceData!B247-1)</f>
        <v>0.82694331679447064</v>
      </c>
      <c r="C286" s="6">
        <f>100*(ClosePriceData!C248/ClosePriceData!C247-1)</f>
        <v>0.3888802550604753</v>
      </c>
      <c r="D286" s="6">
        <f>100*(ClosePriceData!D248/ClosePriceData!D247-1)</f>
        <v>0.13680781758957927</v>
      </c>
      <c r="E286" s="6">
        <f>100*(ClosePriceData!E248/ClosePriceData!E247-1)</f>
        <v>-0.29372318336132741</v>
      </c>
      <c r="F286" s="3"/>
      <c r="G286" s="3"/>
      <c r="H286" s="3"/>
      <c r="I286" s="3"/>
      <c r="J286" s="3"/>
      <c r="K286" s="3"/>
      <c r="L286" s="3"/>
    </row>
    <row r="287" spans="1:12" x14ac:dyDescent="0.25">
      <c r="A287" s="3" t="str">
        <f>ClosePriceData!A249</f>
        <v>2020-02-11</v>
      </c>
      <c r="B287" s="6">
        <f>100*(ClosePriceData!B249/ClosePriceData!B248-1)</f>
        <v>0.13420817178646516</v>
      </c>
      <c r="C287" s="6">
        <f>100*(ClosePriceData!C249/ClosePriceData!C248-1)</f>
        <v>-0.57788631917876643</v>
      </c>
      <c r="D287" s="6">
        <f>100*(ClosePriceData!D249/ClosePriceData!D248-1)</f>
        <v>-0.16914969748227371</v>
      </c>
      <c r="E287" s="6">
        <f>100*(ClosePriceData!E249/ClosePriceData!E248-1)</f>
        <v>0.11035463861079897</v>
      </c>
      <c r="F287" s="3"/>
      <c r="G287" s="3"/>
      <c r="H287" s="3"/>
      <c r="I287" s="3"/>
      <c r="J287" s="3"/>
      <c r="K287" s="3"/>
      <c r="L287" s="3"/>
    </row>
    <row r="288" spans="1:12" x14ac:dyDescent="0.25">
      <c r="A288" s="3" t="str">
        <f>ClosePriceData!A250</f>
        <v>2020-02-12</v>
      </c>
      <c r="B288" s="6">
        <f>100*(ClosePriceData!B250/ClosePriceData!B249-1)</f>
        <v>0.68503350707371791</v>
      </c>
      <c r="C288" s="6">
        <f>100*(ClosePriceData!C250/ClosePriceData!C249-1)</f>
        <v>0.11497501636394958</v>
      </c>
      <c r="D288" s="6">
        <f>100*(ClosePriceData!D250/ClosePriceData!D249-1)</f>
        <v>-0.14336917562723928</v>
      </c>
      <c r="E288" s="6">
        <f>100*(ClosePriceData!E250/ClosePriceData!E249-1)</f>
        <v>7.0156838076917971E-2</v>
      </c>
      <c r="F288" s="3"/>
      <c r="G288" s="3"/>
      <c r="H288" s="3"/>
      <c r="I288" s="3"/>
      <c r="J288" s="3"/>
      <c r="K288" s="3"/>
      <c r="L288" s="3"/>
    </row>
    <row r="289" spans="1:12" x14ac:dyDescent="0.25">
      <c r="A289" s="3" t="str">
        <f>ClosePriceData!A251</f>
        <v>2020-02-13</v>
      </c>
      <c r="B289" s="6">
        <f>100*(ClosePriceData!B251/ClosePriceData!B250-1)</f>
        <v>-8.8744268599316722E-2</v>
      </c>
      <c r="C289" s="6">
        <f>100*(ClosePriceData!C251/ClosePriceData!C250-1)</f>
        <v>0.4912562876062454</v>
      </c>
      <c r="D289" s="6">
        <f>100*(ClosePriceData!D251/ClosePriceData!D250-1)</f>
        <v>1.305227435881573E-2</v>
      </c>
      <c r="E289" s="6">
        <f>100*(ClosePriceData!E251/ClosePriceData!E250-1)</f>
        <v>2.731465065797245E-3</v>
      </c>
      <c r="F289" s="3"/>
      <c r="G289" s="3"/>
      <c r="H289" s="3"/>
      <c r="I289" s="3"/>
      <c r="J289" s="3"/>
      <c r="K289" s="3"/>
      <c r="L289" s="3"/>
    </row>
    <row r="290" spans="1:12" x14ac:dyDescent="0.25">
      <c r="A290" s="3" t="str">
        <f>ClosePriceData!A252</f>
        <v>2020-02-14</v>
      </c>
      <c r="B290" s="6">
        <f>100*(ClosePriceData!B252/ClosePriceData!B251-1)</f>
        <v>0.10362694300518616</v>
      </c>
      <c r="C290" s="6">
        <f>100*(ClosePriceData!C252/ClosePriceData!C251-1)</f>
        <v>0.48250750452267788</v>
      </c>
      <c r="D290" s="6">
        <f>100*(ClosePriceData!D252/ClosePriceData!D251-1)</f>
        <v>0.10440456769984507</v>
      </c>
      <c r="E290" s="6">
        <f>100*(ClosePriceData!E252/ClosePriceData!E251-1)</f>
        <v>-8.0109898882840813E-2</v>
      </c>
      <c r="F290" s="3"/>
      <c r="G290" s="3"/>
      <c r="H290" s="3"/>
      <c r="I290" s="3"/>
      <c r="J290" s="3"/>
      <c r="K290" s="3"/>
      <c r="L290" s="3"/>
    </row>
    <row r="291" spans="1:12" x14ac:dyDescent="0.25">
      <c r="A291" s="3" t="str">
        <f>ClosePriceData!A253</f>
        <v>2020-02-18</v>
      </c>
      <c r="B291" s="6">
        <f>100*(ClosePriceData!B253/ClosePriceData!B252-1)</f>
        <v>-0.34753031647442034</v>
      </c>
      <c r="C291" s="6">
        <f>100*(ClosePriceData!C253/ClosePriceData!C252-1)</f>
        <v>1.09307192530812</v>
      </c>
      <c r="D291" s="6">
        <f>100*(ClosePriceData!D253/ClosePriceData!D252-1)</f>
        <v>8.4740238576364035E-2</v>
      </c>
      <c r="E291" s="6">
        <f>100*(ClosePriceData!E253/ClosePriceData!E252-1)</f>
        <v>6.5596756596852934E-2</v>
      </c>
      <c r="F291" s="3"/>
      <c r="G291" s="3"/>
      <c r="H291" s="3"/>
      <c r="I291" s="3"/>
      <c r="J291" s="3"/>
      <c r="K291" s="3"/>
      <c r="L291" s="3"/>
    </row>
    <row r="292" spans="1:12" x14ac:dyDescent="0.25">
      <c r="A292" s="3" t="str">
        <f>ClosePriceData!A254</f>
        <v>2020-02-19</v>
      </c>
      <c r="B292" s="6">
        <f>100*(ClosePriceData!B254/ClosePriceData!B253-1)</f>
        <v>0.53424352600726088</v>
      </c>
      <c r="C292" s="6">
        <f>100*(ClosePriceData!C254/ClosePriceData!C253-1)</f>
        <v>0.46874999999999556</v>
      </c>
      <c r="D292" s="6">
        <f>100*(ClosePriceData!D254/ClosePriceData!D253-1)</f>
        <v>-7.815552950370952E-2</v>
      </c>
      <c r="E292" s="6">
        <f>100*(ClosePriceData!E254/ClosePriceData!E253-1)</f>
        <v>8.102588702871838E-2</v>
      </c>
      <c r="F292" s="3"/>
      <c r="G292" s="3"/>
      <c r="H292" s="3"/>
      <c r="I292" s="3"/>
      <c r="J292" s="3"/>
      <c r="K292" s="3"/>
      <c r="L292" s="3"/>
    </row>
    <row r="293" spans="1:12" x14ac:dyDescent="0.25">
      <c r="A293" s="3" t="str">
        <f>ClosePriceData!A255</f>
        <v>2020-02-20</v>
      </c>
      <c r="B293" s="6">
        <f>100*(ClosePriceData!B255/ClosePriceData!B254-1)</f>
        <v>-0.53140453169975288</v>
      </c>
      <c r="C293" s="6">
        <f>100*(ClosePriceData!C255/ClosePriceData!C254-1)</f>
        <v>0.56609490425740816</v>
      </c>
      <c r="D293" s="6">
        <f>100*(ClosePriceData!D255/ClosePriceData!D254-1)</f>
        <v>0.15643332029722234</v>
      </c>
      <c r="E293" s="6">
        <f>100*(ClosePriceData!E255/ClosePriceData!E254-1)</f>
        <v>1.1745108768096646</v>
      </c>
      <c r="F293" s="3"/>
      <c r="G293" s="3"/>
      <c r="H293" s="3"/>
      <c r="I293" s="3"/>
      <c r="J293" s="3"/>
      <c r="K293" s="3"/>
      <c r="L293" s="3"/>
    </row>
    <row r="294" spans="1:12" x14ac:dyDescent="0.25">
      <c r="A294" s="3" t="str">
        <f>ClosePriceData!A256</f>
        <v>2020-02-21</v>
      </c>
      <c r="B294" s="6">
        <f>100*(ClosePriceData!B256/ClosePriceData!B255-1)</f>
        <v>-0.89040587667879034</v>
      </c>
      <c r="C294" s="6">
        <f>100*(ClosePriceData!C256/ClosePriceData!C255-1)</f>
        <v>1.7320302129691267</v>
      </c>
      <c r="D294" s="6">
        <f>100*(ClosePriceData!D256/ClosePriceData!D255-1)</f>
        <v>0.20825198490173058</v>
      </c>
      <c r="E294" s="6">
        <f>100*(ClosePriceData!E256/ClosePriceData!E255-1)</f>
        <v>0.66900783960326393</v>
      </c>
      <c r="F294" s="3"/>
      <c r="G294" s="3"/>
      <c r="H294" s="3"/>
      <c r="I294" s="3"/>
      <c r="J294" s="3"/>
      <c r="K294" s="3"/>
      <c r="L294" s="3"/>
    </row>
    <row r="295" spans="1:12" x14ac:dyDescent="0.25">
      <c r="A295" s="3" t="str">
        <f>ClosePriceData!A257</f>
        <v>2020-02-24</v>
      </c>
      <c r="B295" s="6">
        <f>100*(ClosePriceData!B257/ClosePriceData!B256-1)</f>
        <v>-3.3839934116942416</v>
      </c>
      <c r="C295" s="6">
        <f>100*(ClosePriceData!C257/ClosePriceData!C256-1)</f>
        <v>1.6903836337599065</v>
      </c>
      <c r="D295" s="6">
        <f>100*(ClosePriceData!D257/ClosePriceData!D256-1)</f>
        <v>0.40264969476555557</v>
      </c>
      <c r="E295" s="6">
        <f>100*(ClosePriceData!E257/ClosePriceData!E256-1)</f>
        <v>-0.35461630281231615</v>
      </c>
      <c r="F295" s="3"/>
      <c r="G295" s="3"/>
      <c r="H295" s="3"/>
      <c r="I295" s="3"/>
      <c r="J295" s="3"/>
      <c r="K295" s="3"/>
      <c r="L295" s="3"/>
    </row>
    <row r="296" spans="1:12" x14ac:dyDescent="0.25">
      <c r="A296" s="3" t="str">
        <f>ClosePriceData!A258</f>
        <v>2020-02-25</v>
      </c>
      <c r="B296" s="6">
        <f>100*(ClosePriceData!B258/ClosePriceData!B257-1)</f>
        <v>-2.9058504455637402</v>
      </c>
      <c r="C296" s="6">
        <f>100*(ClosePriceData!C258/ClosePriceData!C257-1)</f>
        <v>-1.5247548210802098</v>
      </c>
      <c r="D296" s="6">
        <f>100*(ClosePriceData!D258/ClosePriceData!D257-1)</f>
        <v>0.25873221216041742</v>
      </c>
      <c r="E296" s="6">
        <f>100*(ClosePriceData!E258/ClosePriceData!E257-1)</f>
        <v>-0.62748378352371903</v>
      </c>
      <c r="F296" s="3"/>
      <c r="G296" s="3"/>
      <c r="H296" s="3"/>
      <c r="I296" s="3"/>
      <c r="J296" s="3"/>
      <c r="K296" s="3"/>
      <c r="L296" s="3"/>
    </row>
    <row r="297" spans="1:12" x14ac:dyDescent="0.25">
      <c r="A297" s="3" t="str">
        <f>ClosePriceData!A259</f>
        <v>2020-02-26</v>
      </c>
      <c r="B297" s="6">
        <f>100*(ClosePriceData!B259/ClosePriceData!B258-1)</f>
        <v>-0.71029529130087754</v>
      </c>
      <c r="C297" s="6">
        <f>100*(ClosePriceData!C259/ClosePriceData!C258-1)</f>
        <v>-0.41897044822237772</v>
      </c>
      <c r="D297" s="6">
        <f>100*(ClosePriceData!D259/ClosePriceData!D258-1)</f>
        <v>0.11612903225806104</v>
      </c>
      <c r="E297" s="6">
        <f>100*(ClosePriceData!E259/ClosePriceData!E258-1)</f>
        <v>-0.51506911223581087</v>
      </c>
      <c r="F297" s="3"/>
      <c r="G297" s="3"/>
      <c r="H297" s="3"/>
      <c r="I297" s="3"/>
      <c r="J297" s="3"/>
      <c r="K297" s="3"/>
      <c r="L297" s="3"/>
    </row>
    <row r="298" spans="1:12" x14ac:dyDescent="0.25">
      <c r="A298" s="3" t="str">
        <f>ClosePriceData!A260</f>
        <v>2020-02-27</v>
      </c>
      <c r="B298" s="6">
        <f>100*(ClosePriceData!B260/ClosePriceData!B259-1)</f>
        <v>-4.9272566513945844</v>
      </c>
      <c r="C298" s="6">
        <f>100*(ClosePriceData!C260/ClosePriceData!C259-1)</f>
        <v>0</v>
      </c>
      <c r="D298" s="6">
        <f>100*(ClosePriceData!D260/ClosePriceData!D259-1)</f>
        <v>7.7329552777416488E-2</v>
      </c>
      <c r="E298" s="6">
        <f>100*(ClosePriceData!E260/ClosePriceData!E259-1)</f>
        <v>6.9810589440044701E-2</v>
      </c>
      <c r="F298" s="3"/>
      <c r="G298" s="3"/>
      <c r="H298" s="3"/>
      <c r="I298" s="3"/>
      <c r="J298" s="3"/>
      <c r="K298" s="3"/>
      <c r="L298" s="3"/>
    </row>
    <row r="299" spans="1:12" x14ac:dyDescent="0.25">
      <c r="A299" s="3" t="str">
        <f>ClosePriceData!A261</f>
        <v>2020-02-28</v>
      </c>
      <c r="B299" s="6">
        <f>100*(ClosePriceData!B261/ClosePriceData!B260-1)</f>
        <v>-0.202908353060538</v>
      </c>
      <c r="C299" s="6">
        <f>100*(ClosePriceData!C261/ClosePriceData!C260-1)</f>
        <v>-4.6280502691501297</v>
      </c>
      <c r="D299" s="6">
        <f>100*(ClosePriceData!D261/ClosePriceData!D260-1)</f>
        <v>0.7791371538956815</v>
      </c>
      <c r="E299" s="6">
        <f>100*(ClosePriceData!E261/ClosePriceData!E260-1)</f>
        <v>-0.63698775495698579</v>
      </c>
      <c r="F299" s="3"/>
      <c r="G299" s="3"/>
      <c r="H299" s="3"/>
      <c r="I299" s="3"/>
      <c r="J299" s="3"/>
      <c r="K299" s="3"/>
      <c r="L299" s="3"/>
    </row>
    <row r="300" spans="1:12" x14ac:dyDescent="0.25">
      <c r="A300" s="3" t="str">
        <f>ClosePriceData!A262</f>
        <v>2020-03-02</v>
      </c>
      <c r="B300" s="6">
        <f>100*(ClosePriceData!B262/ClosePriceData!B261-1)</f>
        <v>3.8630972551677356</v>
      </c>
      <c r="C300" s="6">
        <f>100*(ClosePriceData!C262/ClosePriceData!C261-1)</f>
        <v>1.8029584861813497</v>
      </c>
      <c r="D300" s="6">
        <f>100*(ClosePriceData!D262/ClosePriceData!D261-1)</f>
        <v>0.19807041083637067</v>
      </c>
      <c r="E300" s="6">
        <f>100*(ClosePriceData!E262/ClosePriceData!E261-1)</f>
        <v>-1.7900856025851786</v>
      </c>
      <c r="F300" s="3"/>
      <c r="G300" s="3"/>
      <c r="H300" s="3"/>
      <c r="I300" s="3"/>
      <c r="J300" s="3"/>
      <c r="K300" s="3"/>
      <c r="L300" s="3"/>
    </row>
    <row r="301" spans="1:12" x14ac:dyDescent="0.25">
      <c r="A301" s="3" t="str">
        <f>ClosePriceData!A263</f>
        <v>2020-03-03</v>
      </c>
      <c r="B301" s="6">
        <f>100*(ClosePriceData!B263/ClosePriceData!B262-1)</f>
        <v>-2.2185970636215302</v>
      </c>
      <c r="C301" s="6">
        <f>100*(ClosePriceData!C263/ClosePriceData!C262-1)</f>
        <v>3.1275466451479383</v>
      </c>
      <c r="D301" s="6">
        <f>100*(ClosePriceData!D263/ClosePriceData!D262-1)</f>
        <v>0.3698507843387322</v>
      </c>
      <c r="E301" s="6">
        <f>100*(ClosePriceData!E263/ClosePriceData!E262-1)</f>
        <v>0.7335444050896367</v>
      </c>
      <c r="F301" s="3"/>
      <c r="G301" s="3"/>
      <c r="H301" s="3"/>
      <c r="I301" s="3"/>
      <c r="J301" s="3"/>
      <c r="K301" s="3"/>
      <c r="L301" s="3"/>
    </row>
    <row r="302" spans="1:12" x14ac:dyDescent="0.25">
      <c r="A302" s="3" t="str">
        <f>ClosePriceData!A264</f>
        <v>2020-03-04</v>
      </c>
      <c r="B302" s="6">
        <f>100*(ClosePriceData!B264/ClosePriceData!B263-1)</f>
        <v>3.928928928928932</v>
      </c>
      <c r="C302" s="6">
        <f>100*(ClosePriceData!C264/ClosePriceData!C263-1)</f>
        <v>-6.0897631987555378E-2</v>
      </c>
      <c r="D302" s="6">
        <f>100*(ClosePriceData!D264/ClosePriceData!D263-1)</f>
        <v>0.15883100381195447</v>
      </c>
      <c r="E302" s="6">
        <f>100*(ClosePriceData!E264/ClosePriceData!E263-1)</f>
        <v>-1.3365597032787058</v>
      </c>
      <c r="F302" s="3"/>
      <c r="G302" s="3"/>
      <c r="H302" s="3"/>
      <c r="I302" s="3"/>
      <c r="J302" s="3"/>
      <c r="K302" s="3"/>
      <c r="L302" s="3"/>
    </row>
    <row r="303" spans="1:12" x14ac:dyDescent="0.25">
      <c r="A303" s="3" t="str">
        <f>ClosePriceData!A265</f>
        <v>2020-03-05</v>
      </c>
      <c r="B303" s="6">
        <f>100*(ClosePriceData!B265/ClosePriceData!B264-1)</f>
        <v>-3.1864515611204736</v>
      </c>
      <c r="C303" s="6">
        <f>100*(ClosePriceData!C265/ClosePriceData!C264-1)</f>
        <v>1.5416518922980904</v>
      </c>
      <c r="D303" s="6">
        <f>100*(ClosePriceData!D265/ClosePriceData!D264-1)</f>
        <v>0.19029495718363432</v>
      </c>
      <c r="E303" s="6">
        <f>100*(ClosePriceData!E265/ClosePriceData!E264-1)</f>
        <v>0.5979215347321265</v>
      </c>
      <c r="F303" s="3"/>
      <c r="G303" s="3"/>
      <c r="H303" s="3"/>
      <c r="I303" s="3"/>
      <c r="J303" s="3"/>
      <c r="K303" s="3"/>
      <c r="L303" s="3"/>
    </row>
    <row r="304" spans="1:12" x14ac:dyDescent="0.25">
      <c r="A304" s="3" t="str">
        <f>ClosePriceData!A266</f>
        <v>2020-03-06</v>
      </c>
      <c r="B304" s="6">
        <f>100*(ClosePriceData!B266/ClosePriceData!B265-1)</f>
        <v>-1.7078428121372946</v>
      </c>
      <c r="C304" s="6">
        <f>100*(ClosePriceData!C266/ClosePriceData!C265-1)</f>
        <v>0.26404370796921928</v>
      </c>
      <c r="D304" s="6">
        <f>100*(ClosePriceData!D266/ClosePriceData!D265-1)</f>
        <v>0.46850269072491457</v>
      </c>
      <c r="E304" s="6">
        <f>100*(ClosePriceData!E266/ClosePriceData!E265-1)</f>
        <v>-1.3271230267654865</v>
      </c>
      <c r="F304" s="3"/>
      <c r="G304" s="3"/>
      <c r="H304" s="3"/>
      <c r="I304" s="3"/>
      <c r="J304" s="3"/>
      <c r="K304" s="3"/>
      <c r="L304" s="3"/>
    </row>
    <row r="305" spans="1:12" x14ac:dyDescent="0.25">
      <c r="A305" s="3" t="str">
        <f>ClosePriceData!A267</f>
        <v>2020-03-09</v>
      </c>
      <c r="B305" s="6">
        <f>100*(ClosePriceData!B267/ClosePriceData!B266-1)</f>
        <v>-7.2958839406207847</v>
      </c>
      <c r="C305" s="6">
        <f>100*(ClosePriceData!C267/ClosePriceData!C266-1)</f>
        <v>0.22144787309947844</v>
      </c>
      <c r="D305" s="6">
        <f>100*(ClosePriceData!D267/ClosePriceData!D266-1)</f>
        <v>0.45371478984181923</v>
      </c>
      <c r="E305" s="6">
        <f>100*(ClosePriceData!E267/ClosePriceData!E266-1)</f>
        <v>-2.1741527282203132</v>
      </c>
      <c r="F305" s="3"/>
      <c r="G305" s="3"/>
      <c r="H305" s="3"/>
      <c r="I305" s="3"/>
      <c r="J305" s="3"/>
      <c r="K305" s="3"/>
      <c r="L305" s="3"/>
    </row>
    <row r="306" spans="1:12" x14ac:dyDescent="0.25">
      <c r="A306" s="3" t="str">
        <f>ClosePriceData!A268</f>
        <v>2020-03-10</v>
      </c>
      <c r="B306" s="6">
        <f>100*(ClosePriceData!B268/ClosePriceData!B267-1)</f>
        <v>4.294422709489587</v>
      </c>
      <c r="C306" s="6">
        <f>100*(ClosePriceData!C268/ClosePriceData!C267-1)</f>
        <v>-0.91967897366748153</v>
      </c>
      <c r="D306" s="6">
        <f>100*(ClosePriceData!D268/ClosePriceData!D267-1)</f>
        <v>-0.72768333228780957</v>
      </c>
      <c r="E306" s="6">
        <f>100*(ClosePriceData!E268/ClosePriceData!E267-1)</f>
        <v>-0.79471025428404785</v>
      </c>
      <c r="F306" s="3"/>
      <c r="G306" s="3"/>
      <c r="H306" s="3"/>
      <c r="I306" s="3"/>
      <c r="J306" s="3"/>
      <c r="K306" s="3"/>
      <c r="L306" s="3"/>
    </row>
    <row r="307" spans="1:12" x14ac:dyDescent="0.25">
      <c r="A307" s="3" t="str">
        <f>ClosePriceData!A269</f>
        <v>2020-03-11</v>
      </c>
      <c r="B307" s="6">
        <f>100*(ClosePriceData!B269/ClosePriceData!B268-1)</f>
        <v>-4.3793073366483419</v>
      </c>
      <c r="C307" s="6">
        <f>100*(ClosePriceData!C269/ClosePriceData!C268-1)</f>
        <v>-1.0668405420007798</v>
      </c>
      <c r="D307" s="6">
        <f>100*(ClosePriceData!D269/ClosePriceData!D268-1)</f>
        <v>-0.139020537124801</v>
      </c>
      <c r="E307" s="6">
        <f>100*(ClosePriceData!E269/ClosePriceData!E268-1)</f>
        <v>1.8562380441843329</v>
      </c>
      <c r="F307" s="3"/>
      <c r="G307" s="3"/>
      <c r="H307" s="3"/>
      <c r="I307" s="3"/>
      <c r="J307" s="3"/>
      <c r="K307" s="3"/>
      <c r="L307" s="3"/>
    </row>
    <row r="308" spans="1:12" x14ac:dyDescent="0.25">
      <c r="A308" s="3" t="str">
        <f>ClosePriceData!A270</f>
        <v>2020-03-12</v>
      </c>
      <c r="B308" s="6">
        <f>100*(ClosePriceData!B270/ClosePriceData!B269-1)</f>
        <v>-9.89873186753033</v>
      </c>
      <c r="C308" s="6">
        <f>100*(ClosePriceData!C270/ClosePriceData!C269-1)</f>
        <v>-3.1741181193496892</v>
      </c>
      <c r="D308" s="6">
        <f>100*(ClosePriceData!D270/ClosePriceData!D269-1)</f>
        <v>0.15186989812061569</v>
      </c>
      <c r="E308" s="6">
        <f>100*(ClosePriceData!E270/ClosePriceData!E269-1)</f>
        <v>-0.45321737501395898</v>
      </c>
      <c r="F308" s="3"/>
      <c r="G308" s="3"/>
      <c r="H308" s="3"/>
      <c r="I308" s="3"/>
      <c r="J308" s="3"/>
      <c r="K308" s="3"/>
      <c r="L308" s="3"/>
    </row>
    <row r="309" spans="1:12" x14ac:dyDescent="0.25">
      <c r="A309" s="3" t="str">
        <f>ClosePriceData!A271</f>
        <v>2020-03-13</v>
      </c>
      <c r="B309" s="6">
        <f>100*(ClosePriceData!B271/ClosePriceData!B270-1)</f>
        <v>9.1940056703118778</v>
      </c>
      <c r="C309" s="6">
        <f>100*(ClosePriceData!C271/ClosePriceData!C270-1)</f>
        <v>-4.6309756115919809</v>
      </c>
      <c r="D309" s="6">
        <f>100*(ClosePriceData!D271/ClosePriceData!D270-1)</f>
        <v>-0.37278069122386182</v>
      </c>
      <c r="E309" s="6">
        <f>100*(ClosePriceData!E271/ClosePriceData!E270-1)</f>
        <v>5.7383710060476822E-2</v>
      </c>
      <c r="F309" s="3"/>
      <c r="G309" s="3"/>
      <c r="H309" s="3"/>
      <c r="I309" s="3"/>
      <c r="J309" s="3"/>
      <c r="K309" s="3"/>
      <c r="L309" s="3"/>
    </row>
    <row r="310" spans="1:12" x14ac:dyDescent="0.25">
      <c r="A310" s="3" t="str">
        <f>ClosePriceData!A272</f>
        <v>2020-03-16</v>
      </c>
      <c r="B310" s="6">
        <f>100*(ClosePriceData!B272/ClosePriceData!B271-1)</f>
        <v>-10.376483679525228</v>
      </c>
      <c r="C310" s="6">
        <f>100*(ClosePriceData!C272/ClosePriceData!C271-1)</f>
        <v>-1.9660835071461769</v>
      </c>
      <c r="D310" s="6">
        <f>100*(ClosePriceData!D272/ClosePriceData!D271-1)</f>
        <v>0.78640284119735337</v>
      </c>
      <c r="E310" s="6">
        <f>100*(ClosePriceData!E272/ClosePriceData!E271-1)</f>
        <v>1.9864340507591338</v>
      </c>
      <c r="F310" s="3"/>
      <c r="G310" s="3"/>
      <c r="H310" s="3"/>
      <c r="I310" s="3"/>
      <c r="J310" s="3"/>
      <c r="K310" s="3"/>
      <c r="L310" s="3"/>
    </row>
    <row r="311" spans="1:12" x14ac:dyDescent="0.25">
      <c r="A311" s="3" t="str">
        <f>ClosePriceData!A273</f>
        <v>2020-03-17</v>
      </c>
      <c r="B311" s="6">
        <f>100*(ClosePriceData!B273/ClosePriceData!B272-1)</f>
        <v>3.2798758406621831</v>
      </c>
      <c r="C311" s="6">
        <f>100*(ClosePriceData!C273/ClosePriceData!C272-1)</f>
        <v>2.6246718728858642</v>
      </c>
      <c r="D311" s="6">
        <f>100*(ClosePriceData!D273/ClosePriceData!D272-1)</f>
        <v>-0.61666247168387089</v>
      </c>
      <c r="E311" s="6">
        <f>100*(ClosePriceData!E273/ClosePriceData!E272-1)</f>
        <v>-0.4808490979481439</v>
      </c>
      <c r="F311" s="3"/>
      <c r="G311" s="3"/>
      <c r="H311" s="3"/>
      <c r="I311" s="3"/>
      <c r="J311" s="3"/>
      <c r="K311" s="3"/>
      <c r="L311" s="3"/>
    </row>
    <row r="312" spans="1:12" x14ac:dyDescent="0.25">
      <c r="A312" s="3" t="str">
        <f>ClosePriceData!A274</f>
        <v>2020-03-18</v>
      </c>
      <c r="B312" s="6">
        <f>100*(ClosePriceData!B274/ClosePriceData!B273-1)</f>
        <v>-3.2658785814466018</v>
      </c>
      <c r="C312" s="6">
        <f>100*(ClosePriceData!C274/ClosePriceData!C273-1)</f>
        <v>-3.1215145139909861</v>
      </c>
      <c r="D312" s="6">
        <f>100*(ClosePriceData!D274/ClosePriceData!D273-1)</f>
        <v>-0.645814866404959</v>
      </c>
      <c r="E312" s="6">
        <f>100*(ClosePriceData!E274/ClosePriceData!E273-1)</f>
        <v>1.1320896607491138</v>
      </c>
      <c r="F312" s="3"/>
      <c r="G312" s="3"/>
      <c r="H312" s="3"/>
      <c r="I312" s="3"/>
      <c r="J312" s="3"/>
      <c r="K312" s="3"/>
      <c r="L312" s="3"/>
    </row>
    <row r="313" spans="1:12" x14ac:dyDescent="0.25">
      <c r="A313" s="3" t="str">
        <f>ClosePriceData!A275</f>
        <v>2020-03-19</v>
      </c>
      <c r="B313" s="6">
        <f>100*(ClosePriceData!B275/ClosePriceData!B274-1)</f>
        <v>-0.44531897265948084</v>
      </c>
      <c r="C313" s="6">
        <f>100*(ClosePriceData!C275/ClosePriceData!C274-1)</f>
        <v>8.7993414665099579E-2</v>
      </c>
      <c r="D313" s="6">
        <f>100*(ClosePriceData!D275/ClosePriceData!D274-1)</f>
        <v>0.58628600560794997</v>
      </c>
      <c r="E313" s="6">
        <f>100*(ClosePriceData!E275/ClosePriceData!E274-1)</f>
        <v>0.91546856683362154</v>
      </c>
      <c r="F313" s="3"/>
      <c r="G313" s="3"/>
      <c r="H313" s="3"/>
      <c r="I313" s="3"/>
      <c r="J313" s="3"/>
      <c r="K313" s="3"/>
      <c r="L313" s="3"/>
    </row>
    <row r="314" spans="1:12" x14ac:dyDescent="0.25">
      <c r="A314" s="3" t="str">
        <f>ClosePriceData!A276</f>
        <v>2020-03-20</v>
      </c>
      <c r="B314" s="6">
        <f>100*(ClosePriceData!B276/ClosePriceData!B275-1)</f>
        <v>1.4451255786435135</v>
      </c>
      <c r="C314" s="6">
        <f>100*(ClosePriceData!C276/ClosePriceData!C275-1)</f>
        <v>0.36521199129075921</v>
      </c>
      <c r="D314" s="6">
        <f>100*(ClosePriceData!D276/ClosePriceData!D275-1)</f>
        <v>0.56386213887480441</v>
      </c>
      <c r="E314" s="6">
        <f>100*(ClosePriceData!E276/ClosePriceData!E275-1)</f>
        <v>2.7048765056919333</v>
      </c>
      <c r="F314" s="3"/>
      <c r="G314" s="3"/>
      <c r="H314" s="3"/>
      <c r="I314" s="3"/>
      <c r="J314" s="3"/>
      <c r="K314" s="3"/>
      <c r="L314" s="3"/>
    </row>
    <row r="315" spans="1:12" x14ac:dyDescent="0.25">
      <c r="A315" s="3" t="str">
        <f>ClosePriceData!A277</f>
        <v>2020-03-23</v>
      </c>
      <c r="B315" s="6">
        <f>100*(ClosePriceData!B277/ClosePriceData!B276-1)</f>
        <v>-8.920499028336371</v>
      </c>
      <c r="C315" s="6">
        <f>100*(ClosePriceData!C277/ClosePriceData!C276-1)</f>
        <v>5.5929919137466255</v>
      </c>
      <c r="D315" s="6">
        <f>100*(ClosePriceData!D277/ClosePriceData!D276-1)</f>
        <v>0.64890064890064103</v>
      </c>
      <c r="E315" s="6">
        <f>100*(ClosePriceData!E277/ClosePriceData!E276-1)</f>
        <v>-0.74490271246312467</v>
      </c>
      <c r="F315" s="3"/>
      <c r="G315" s="3"/>
      <c r="H315" s="3"/>
      <c r="I315" s="3"/>
      <c r="J315" s="3"/>
      <c r="K315" s="3"/>
      <c r="L315" s="3"/>
    </row>
    <row r="316" spans="1:12" x14ac:dyDescent="0.25">
      <c r="A316" s="3" t="str">
        <f>ClosePriceData!A278</f>
        <v>2020-03-24</v>
      </c>
      <c r="B316" s="6">
        <f>100*(ClosePriceData!B278/ClosePriceData!B277-1)</f>
        <v>9.7950911956766529</v>
      </c>
      <c r="C316" s="6">
        <f>100*(ClosePriceData!C278/ClosePriceData!C277-1)</f>
        <v>5.9476675923340716</v>
      </c>
      <c r="D316" s="6">
        <f>100*(ClosePriceData!D278/ClosePriceData!D277-1)</f>
        <v>-0.37556334501752664</v>
      </c>
      <c r="E316" s="6">
        <f>100*(ClosePriceData!E278/ClosePriceData!E277-1)</f>
        <v>0.33044504853150247</v>
      </c>
      <c r="F316" s="3"/>
      <c r="G316" s="3"/>
      <c r="H316" s="3"/>
      <c r="I316" s="3"/>
      <c r="J316" s="3"/>
      <c r="K316" s="3"/>
      <c r="L316" s="3"/>
    </row>
    <row r="317" spans="1:12" x14ac:dyDescent="0.25">
      <c r="A317" s="3" t="str">
        <f>ClosePriceData!A279</f>
        <v>2020-03-25</v>
      </c>
      <c r="B317" s="6">
        <f>100*(ClosePriceData!B279/ClosePriceData!B278-1)</f>
        <v>1.189499589827725</v>
      </c>
      <c r="C317" s="6">
        <f>100*(ClosePriceData!C279/ClosePriceData!C278-1)</f>
        <v>-1.6805145864542737</v>
      </c>
      <c r="D317" s="6">
        <f>100*(ClosePriceData!D279/ClosePriceData!D278-1)</f>
        <v>0.13194269917065071</v>
      </c>
      <c r="E317" s="6">
        <f>100*(ClosePriceData!E279/ClosePriceData!E278-1)</f>
        <v>0.264371897348048</v>
      </c>
      <c r="F317" s="3"/>
      <c r="G317" s="3"/>
      <c r="H317" s="3"/>
      <c r="I317" s="3"/>
      <c r="J317" s="3"/>
      <c r="K317" s="3"/>
      <c r="L317" s="3"/>
    </row>
    <row r="318" spans="1:12" x14ac:dyDescent="0.25">
      <c r="A318" s="3" t="str">
        <f>ClosePriceData!A280</f>
        <v>2020-03-26</v>
      </c>
      <c r="B318" s="6">
        <f>100*(ClosePriceData!B280/ClosePriceData!B279-1)</f>
        <v>5.7154438589379852</v>
      </c>
      <c r="C318" s="6">
        <f>100*(ClosePriceData!C280/ClosePriceData!C279-1)</f>
        <v>1.0904812978834499</v>
      </c>
      <c r="D318" s="6">
        <f>100*(ClosePriceData!D280/ClosePriceData!D279-1)</f>
        <v>6.902177323209191E-2</v>
      </c>
      <c r="E318" s="6">
        <f>100*(ClosePriceData!E280/ClosePriceData!E279-1)</f>
        <v>-0.21958520339588894</v>
      </c>
      <c r="F318" s="3"/>
      <c r="G318" s="3"/>
      <c r="H318" s="3"/>
      <c r="I318" s="3"/>
      <c r="J318" s="3"/>
      <c r="K318" s="3"/>
      <c r="L318" s="3"/>
    </row>
    <row r="319" spans="1:12" x14ac:dyDescent="0.25">
      <c r="A319" s="3" t="str">
        <f>ClosePriceData!A281</f>
        <v>2020-03-27</v>
      </c>
      <c r="B319" s="6">
        <f>100*(ClosePriceData!B281/ClosePriceData!B280-1)</f>
        <v>-3.2208588957055251</v>
      </c>
      <c r="C319" s="6">
        <f>100*(ClosePriceData!C281/ClosePriceData!C280-1)</f>
        <v>-1.5877796230238994</v>
      </c>
      <c r="D319" s="6">
        <f>100*(ClosePriceData!D281/ClosePriceData!D280-1)</f>
        <v>6.8974166039637019E-2</v>
      </c>
      <c r="E319" s="6">
        <f>100*(ClosePriceData!E281/ClosePriceData!E280-1)</f>
        <v>-1.5936691806047065</v>
      </c>
      <c r="F319" s="3"/>
      <c r="G319" s="3"/>
      <c r="H319" s="3"/>
      <c r="I319" s="3"/>
      <c r="J319" s="3"/>
      <c r="K319" s="3"/>
      <c r="L319" s="3"/>
    </row>
    <row r="320" spans="1:12" x14ac:dyDescent="0.25">
      <c r="A320" s="3" t="str">
        <f>ClosePriceData!A282</f>
        <v>2020-03-30</v>
      </c>
      <c r="B320" s="6">
        <f>100*(ClosePriceData!B282/ClosePriceData!B281-1)</f>
        <v>3.4568145800316863</v>
      </c>
      <c r="C320" s="6">
        <f>100*(ClosePriceData!C282/ClosePriceData!C281-1)</f>
        <v>-0.11700378012787782</v>
      </c>
      <c r="D320" s="6">
        <f>100*(ClosePriceData!D282/ClosePriceData!D281-1)</f>
        <v>0.40729369008083438</v>
      </c>
      <c r="E320" s="6">
        <f>100*(ClosePriceData!E282/ClosePriceData!E281-1)</f>
        <v>-0.98434091809369573</v>
      </c>
      <c r="F320" s="3"/>
      <c r="G320" s="3"/>
      <c r="H320" s="3"/>
      <c r="I320" s="3"/>
      <c r="J320" s="3"/>
      <c r="K320" s="3"/>
      <c r="L320" s="3"/>
    </row>
    <row r="321" spans="1:12" x14ac:dyDescent="0.25">
      <c r="A321" s="3" t="str">
        <f>ClosePriceData!A283</f>
        <v>2020-03-31</v>
      </c>
      <c r="B321" s="6">
        <f>100*(ClosePriceData!B283/ClosePriceData!B282-1)</f>
        <v>-1.5892771661081828</v>
      </c>
      <c r="C321" s="6">
        <f>100*(ClosePriceData!C283/ClosePriceData!C282-1)</f>
        <v>-2.3797765466052945</v>
      </c>
      <c r="D321" s="6">
        <f>100*(ClosePriceData!D283/ClosePriceData!D282-1)</f>
        <v>1.2481278082865366E-2</v>
      </c>
      <c r="E321" s="6">
        <f>100*(ClosePriceData!E283/ClosePriceData!E282-1)</f>
        <v>-0.48779720996697806</v>
      </c>
      <c r="F321" s="3"/>
      <c r="G321" s="3"/>
      <c r="H321" s="3"/>
      <c r="I321" s="3"/>
      <c r="J321" s="3"/>
      <c r="K321" s="3"/>
      <c r="L321" s="3"/>
    </row>
    <row r="322" spans="1:12" x14ac:dyDescent="0.25">
      <c r="A322" s="3" t="str">
        <f>ClosePriceData!A284</f>
        <v>2020-04-01</v>
      </c>
      <c r="B322" s="6">
        <f>100*(ClosePriceData!B284/ClosePriceData!B283-1)</f>
        <v>-4.737814962544995</v>
      </c>
      <c r="C322" s="6">
        <f>100*(ClosePriceData!C284/ClosePriceData!C283-1)</f>
        <v>-0.32841184552282465</v>
      </c>
      <c r="D322" s="6">
        <f>100*(ClosePriceData!D284/ClosePriceData!D283-1)</f>
        <v>0.14975664545113787</v>
      </c>
      <c r="E322" s="6">
        <f>100*(ClosePriceData!E284/ClosePriceData!E283-1)</f>
        <v>-0.23347492864045361</v>
      </c>
      <c r="F322" s="3"/>
      <c r="G322" s="3"/>
      <c r="H322" s="3"/>
      <c r="I322" s="3"/>
      <c r="J322" s="3"/>
      <c r="K322" s="3"/>
      <c r="L322" s="3"/>
    </row>
    <row r="323" spans="1:12" x14ac:dyDescent="0.25">
      <c r="A323" s="3" t="str">
        <f>ClosePriceData!A285</f>
        <v>2020-04-02</v>
      </c>
      <c r="B323" s="6">
        <f>100*(ClosePriceData!B285/ClosePriceData!B284-1)</f>
        <v>2.7982026143790861</v>
      </c>
      <c r="C323" s="6">
        <f>100*(ClosePriceData!C285/ClosePriceData!C284-1)</f>
        <v>3.0097580452165928</v>
      </c>
      <c r="D323" s="6">
        <f>100*(ClosePriceData!D285/ClosePriceData!D284-1)</f>
        <v>-6.2305295950160211E-2</v>
      </c>
      <c r="E323" s="6">
        <f>100*(ClosePriceData!E285/ClosePriceData!E284-1)</f>
        <v>0.69365583976281897</v>
      </c>
      <c r="F323" s="3"/>
      <c r="G323" s="3"/>
      <c r="H323" s="3"/>
      <c r="I323" s="3"/>
      <c r="J323" s="3"/>
      <c r="K323" s="3"/>
      <c r="L323" s="3"/>
    </row>
    <row r="324" spans="1:12" x14ac:dyDescent="0.25">
      <c r="A324" s="3" t="str">
        <f>ClosePriceData!A286</f>
        <v>2020-04-06</v>
      </c>
      <c r="B324" s="6">
        <f>100*(ClosePriceData!B286/ClosePriceData!B285-1)</f>
        <v>5.0864295648718416</v>
      </c>
      <c r="C324" s="6">
        <f>100*(ClosePriceData!C286/ClosePriceData!C285-1)</f>
        <v>3.1555668554425154</v>
      </c>
      <c r="D324" s="6">
        <f>100*(ClosePriceData!D286/ClosePriceData!D285-1)</f>
        <v>-0.24314214463840855</v>
      </c>
      <c r="E324" s="6">
        <f>100*(ClosePriceData!E286/ClosePriceData!E285-1)</f>
        <v>1.0314761708294151</v>
      </c>
      <c r="F324" s="3"/>
      <c r="G324" s="3"/>
      <c r="H324" s="3"/>
      <c r="I324" s="3"/>
      <c r="J324" s="3"/>
      <c r="K324" s="3"/>
      <c r="L324" s="3"/>
    </row>
    <row r="325" spans="1:12" x14ac:dyDescent="0.25">
      <c r="A325" s="3" t="str">
        <f>ClosePriceData!A287</f>
        <v>2020-04-07</v>
      </c>
      <c r="B325" s="6">
        <f>100*(ClosePriceData!B287/ClosePriceData!B286-1)</f>
        <v>-9.4535829079223088E-2</v>
      </c>
      <c r="C325" s="6">
        <f>100*(ClosePriceData!C287/ClosePriceData!C286-1)</f>
        <v>-0.72748665306350269</v>
      </c>
      <c r="D325" s="6">
        <f>100*(ClosePriceData!D287/ClosePriceData!D286-1)</f>
        <v>-0.15624023498531647</v>
      </c>
      <c r="E325" s="6">
        <f>100*(ClosePriceData!E287/ClosePriceData!E286-1)</f>
        <v>-0.42523721768737976</v>
      </c>
      <c r="F325" s="3"/>
      <c r="G325" s="3"/>
      <c r="H325" s="3"/>
      <c r="I325" s="3"/>
      <c r="J325" s="3"/>
      <c r="K325" s="3"/>
      <c r="L325" s="3"/>
    </row>
    <row r="326" spans="1:12" x14ac:dyDescent="0.25">
      <c r="A326" s="3" t="str">
        <f>ClosePriceData!A288</f>
        <v>2020-04-08</v>
      </c>
      <c r="B326" s="6">
        <f>100*(ClosePriceData!B288/ClosePriceData!B287-1)</f>
        <v>3.5200605601816815</v>
      </c>
      <c r="C326" s="6">
        <f>100*(ClosePriceData!C288/ClosePriceData!C287-1)</f>
        <v>3.6038897665791048E-2</v>
      </c>
      <c r="D326" s="6">
        <f>100*(ClosePriceData!D288/ClosePriceData!D287-1)</f>
        <v>7.5112669003507548E-2</v>
      </c>
      <c r="E326" s="6">
        <f>100*(ClosePriceData!E288/ClosePriceData!E287-1)</f>
        <v>0.24941425133577777</v>
      </c>
      <c r="F326" s="3"/>
      <c r="G326" s="3"/>
      <c r="H326" s="3"/>
      <c r="I326" s="3"/>
      <c r="J326" s="3"/>
      <c r="K326" s="3"/>
      <c r="L326" s="3"/>
    </row>
    <row r="327" spans="1:12" x14ac:dyDescent="0.25">
      <c r="A327" s="3" t="str">
        <f>ClosePriceData!A289</f>
        <v>2020-04-09</v>
      </c>
      <c r="B327" s="6">
        <f>100*(ClosePriceData!B289/ClosePriceData!B288-1)</f>
        <v>1.6361974405850077</v>
      </c>
      <c r="C327" s="6">
        <f>100*(ClosePriceData!C289/ClosePriceData!C288-1)</f>
        <v>4.2512264753161944</v>
      </c>
      <c r="D327" s="6">
        <f>100*(ClosePriceData!D289/ClosePriceData!D288-1)</f>
        <v>0.23142356767575922</v>
      </c>
      <c r="E327" s="6">
        <f>100*(ClosePriceData!E289/ClosePriceData!E288-1)</f>
        <v>-0.33143329506835073</v>
      </c>
      <c r="F327" s="3"/>
      <c r="G327" s="3"/>
      <c r="H327" s="3"/>
      <c r="I327" s="3"/>
      <c r="J327" s="3"/>
      <c r="K327" s="3"/>
      <c r="L327" s="3"/>
    </row>
    <row r="328" spans="1:12" x14ac:dyDescent="0.25">
      <c r="A328" s="3" t="str">
        <f>ClosePriceData!A290</f>
        <v>2020-04-13</v>
      </c>
      <c r="B328" s="6">
        <f>100*(ClosePriceData!B290/ClosePriceData!B289-1)</f>
        <v>-0.73747639176184876</v>
      </c>
      <c r="C328" s="6">
        <f>100*(ClosePriceData!C290/ClosePriceData!C289-1)</f>
        <v>0.49534027750923748</v>
      </c>
      <c r="D328" s="6">
        <f>100*(ClosePriceData!D290/ClosePriceData!D289-1)</f>
        <v>-9.3603744149761692E-2</v>
      </c>
      <c r="E328" s="6">
        <f>100*(ClosePriceData!E290/ClosePriceData!E289-1)</f>
        <v>-0.86402754528194237</v>
      </c>
      <c r="F328" s="3"/>
      <c r="G328" s="3"/>
      <c r="H328" s="3"/>
      <c r="I328" s="3"/>
      <c r="J328" s="3"/>
      <c r="K328" s="3"/>
      <c r="L328" s="3"/>
    </row>
    <row r="329" spans="1:12" x14ac:dyDescent="0.25">
      <c r="A329" s="3" t="str">
        <f>ClosePriceData!A291</f>
        <v>2020-04-14</v>
      </c>
      <c r="B329" s="6">
        <f>100*(ClosePriceData!B291/ClosePriceData!B290-1)</f>
        <v>3.0352450847150436</v>
      </c>
      <c r="C329" s="6">
        <f>100*(ClosePriceData!C291/ClosePriceData!C290-1)</f>
        <v>0.68202097723131239</v>
      </c>
      <c r="D329" s="6">
        <f>100*(ClosePriceData!D291/ClosePriceData!D290-1)</f>
        <v>7.4953154278567524E-2</v>
      </c>
      <c r="E329" s="6">
        <f>100*(ClosePriceData!E291/ClosePriceData!E290-1)</f>
        <v>-0.48224344446265999</v>
      </c>
      <c r="F329" s="3"/>
      <c r="G329" s="3"/>
      <c r="H329" s="3"/>
      <c r="I329" s="3"/>
      <c r="J329" s="3"/>
      <c r="K329" s="3"/>
      <c r="L329" s="3"/>
    </row>
    <row r="330" spans="1:12" x14ac:dyDescent="0.25">
      <c r="A330" s="3" t="str">
        <f>ClosePriceData!A292</f>
        <v>2020-04-15</v>
      </c>
      <c r="B330" s="6">
        <f>100*(ClosePriceData!B292/ClosePriceData!B291-1)</f>
        <v>-2.3918396060499503</v>
      </c>
      <c r="C330" s="6">
        <f>100*(ClosePriceData!C292/ClosePriceData!C291-1)</f>
        <v>-1.6792850697309403</v>
      </c>
      <c r="D330" s="6">
        <f>100*(ClosePriceData!D292/ClosePriceData!D291-1)</f>
        <v>0.30582948445887492</v>
      </c>
      <c r="E330" s="6">
        <f>100*(ClosePriceData!E292/ClosePriceData!E291-1)</f>
        <v>0.47150887952600584</v>
      </c>
      <c r="F330" s="3"/>
      <c r="G330" s="3"/>
      <c r="H330" s="3"/>
      <c r="I330" s="3"/>
      <c r="J330" s="3"/>
      <c r="K330" s="3"/>
      <c r="L330" s="3"/>
    </row>
    <row r="331" spans="1:12" x14ac:dyDescent="0.25">
      <c r="A331" s="3" t="str">
        <f>ClosePriceData!A293</f>
        <v>2020-04-16</v>
      </c>
      <c r="B331" s="6">
        <f>100*(ClosePriceData!B293/ClosePriceData!B292-1)</f>
        <v>0.45045045045044585</v>
      </c>
      <c r="C331" s="6">
        <f>100*(ClosePriceData!C293/ClosePriceData!C292-1)</f>
        <v>-0.39369655801572145</v>
      </c>
      <c r="D331" s="6">
        <f>100*(ClosePriceData!D293/ClosePriceData!D292-1)</f>
        <v>-1.8667164457719654E-2</v>
      </c>
      <c r="E331" s="6">
        <f>100*(ClosePriceData!E293/ClosePriceData!E292-1)</f>
        <v>0.31224113110126517</v>
      </c>
      <c r="F331" s="3"/>
      <c r="G331" s="3"/>
      <c r="H331" s="3"/>
      <c r="I331" s="3"/>
      <c r="J331" s="3"/>
      <c r="K331" s="3"/>
      <c r="L331" s="3"/>
    </row>
    <row r="332" spans="1:12" x14ac:dyDescent="0.25">
      <c r="A332" s="3" t="str">
        <f>ClosePriceData!A294</f>
        <v>2020-04-20</v>
      </c>
      <c r="B332" s="6">
        <f>100*(ClosePriceData!B294/ClosePriceData!B293-1)</f>
        <v>0.68161434977578317</v>
      </c>
      <c r="C332" s="6">
        <f>100*(ClosePriceData!C294/ClosePriceData!C293-1)</f>
        <v>-1.0927719461365948</v>
      </c>
      <c r="D332" s="6">
        <f>100*(ClosePriceData!D294/ClosePriceData!D293-1)</f>
        <v>-4.9788399302963526E-2</v>
      </c>
      <c r="E332" s="6">
        <f>100*(ClosePriceData!E294/ClosePriceData!E293-1)</f>
        <v>-0.25568010325874857</v>
      </c>
      <c r="F332" s="3"/>
      <c r="G332" s="3"/>
      <c r="H332" s="3"/>
      <c r="I332" s="3"/>
      <c r="J332" s="3"/>
      <c r="K332" s="3"/>
      <c r="L332" s="3"/>
    </row>
    <row r="333" spans="1:12" x14ac:dyDescent="0.25">
      <c r="A333" s="3" t="str">
        <f>ClosePriceData!A295</f>
        <v>2020-04-21</v>
      </c>
      <c r="B333" s="6">
        <f>100*(ClosePriceData!B295/ClosePriceData!B294-1)</f>
        <v>-2.6545519330126499</v>
      </c>
      <c r="C333" s="6">
        <f>100*(ClosePriceData!C295/ClosePriceData!C294-1)</f>
        <v>-1.3751777591560765</v>
      </c>
      <c r="D333" s="6">
        <f>100*(ClosePriceData!D295/ClosePriceData!D294-1)</f>
        <v>6.2266500622665255E-2</v>
      </c>
      <c r="E333" s="6">
        <f>100*(ClosePriceData!E295/ClosePriceData!E294-1)</f>
        <v>4.8295492166583465E-2</v>
      </c>
      <c r="F333" s="3"/>
      <c r="G333" s="3"/>
      <c r="H333" s="3"/>
      <c r="I333" s="3"/>
      <c r="J333" s="3"/>
      <c r="K333" s="3"/>
      <c r="L333" s="3"/>
    </row>
    <row r="334" spans="1:12" x14ac:dyDescent="0.25">
      <c r="A334" s="3" t="str">
        <f>ClosePriceData!A296</f>
        <v>2020-04-22</v>
      </c>
      <c r="B334" s="6">
        <f>100*(ClosePriceData!B296/ClosePriceData!B295-1)</f>
        <v>2.0680819912152204</v>
      </c>
      <c r="C334" s="6">
        <f>100*(ClosePriceData!C296/ClosePriceData!C295-1)</f>
        <v>3.0091765861830932</v>
      </c>
      <c r="D334" s="6">
        <f>100*(ClosePriceData!D296/ClosePriceData!D295-1)</f>
        <v>-0.11823273179838445</v>
      </c>
      <c r="E334" s="6">
        <f>100*(ClosePriceData!E296/ClosePriceData!E295-1)</f>
        <v>8.5407626119837765E-2</v>
      </c>
      <c r="F334" s="3"/>
      <c r="G334" s="3"/>
      <c r="H334" s="3"/>
      <c r="I334" s="3"/>
      <c r="J334" s="3"/>
      <c r="K334" s="3"/>
      <c r="L334" s="3"/>
    </row>
    <row r="335" spans="1:12" x14ac:dyDescent="0.25">
      <c r="A335" s="3" t="str">
        <f>ClosePriceData!A297</f>
        <v>2020-04-23</v>
      </c>
      <c r="B335" s="6">
        <f>100*(ClosePriceData!B297/ClosePriceData!B296-1)</f>
        <v>-0.27792720100412449</v>
      </c>
      <c r="C335" s="6">
        <f>100*(ClosePriceData!C297/ClosePriceData!C296-1)</f>
        <v>0.26610156685269448</v>
      </c>
      <c r="D335" s="6">
        <f>100*(ClosePriceData!D297/ClosePriceData!D296-1)</f>
        <v>-3.1150707121052612E-2</v>
      </c>
      <c r="E335" s="6">
        <f>100*(ClosePriceData!E297/ClosePriceData!E296-1)</f>
        <v>-0.13541829714274201</v>
      </c>
      <c r="F335" s="3"/>
      <c r="G335" s="3"/>
      <c r="H335" s="3"/>
      <c r="I335" s="3"/>
      <c r="J335" s="3"/>
      <c r="K335" s="3"/>
      <c r="L335" s="3"/>
    </row>
    <row r="336" spans="1:12" x14ac:dyDescent="0.25">
      <c r="A336" s="3" t="str">
        <f>ClosePriceData!A298</f>
        <v>2020-04-27</v>
      </c>
      <c r="B336" s="6">
        <f>100*(ClosePriceData!B298/ClosePriceData!B297-1)</f>
        <v>3.1736042434594935</v>
      </c>
      <c r="C336" s="6">
        <f>100*(ClosePriceData!C298/ClosePriceData!C297-1)</f>
        <v>-1.2346405014256656</v>
      </c>
      <c r="D336" s="6">
        <f>100*(ClosePriceData!D298/ClosePriceData!D297-1)</f>
        <v>-0.11840957247912787</v>
      </c>
      <c r="E336" s="6">
        <f>100*(ClosePriceData!E298/ClosePriceData!E297-1)</f>
        <v>-0.35666683319178771</v>
      </c>
      <c r="F336" s="3"/>
      <c r="G336" s="3"/>
      <c r="H336" s="3"/>
      <c r="I336" s="3"/>
      <c r="J336" s="3"/>
      <c r="K336" s="3"/>
      <c r="L336" s="3"/>
    </row>
    <row r="337" spans="1:12" x14ac:dyDescent="0.25">
      <c r="A337" s="3" t="str">
        <f>ClosePriceData!A299</f>
        <v>2020-04-28</v>
      </c>
      <c r="B337" s="6">
        <f>100*(ClosePriceData!B299/ClosePriceData!B298-1)</f>
        <v>-6.0996863018469849E-2</v>
      </c>
      <c r="C337" s="6">
        <f>100*(ClosePriceData!C299/ClosePriceData!C298-1)</f>
        <v>-8.1781902803657047E-2</v>
      </c>
      <c r="D337" s="6">
        <f>100*(ClosePriceData!D299/ClosePriceData!D298-1)</f>
        <v>0.13726835964309458</v>
      </c>
      <c r="E337" s="6">
        <f>100*(ClosePriceData!E299/ClosePriceData!E298-1)</f>
        <v>-0.50520313500316272</v>
      </c>
      <c r="F337" s="3"/>
      <c r="G337" s="3"/>
      <c r="H337" s="3"/>
      <c r="I337" s="3"/>
      <c r="J337" s="3"/>
      <c r="K337" s="3"/>
      <c r="L337" s="3"/>
    </row>
    <row r="338" spans="1:12" x14ac:dyDescent="0.25">
      <c r="A338" s="3" t="str">
        <f>ClosePriceData!A300</f>
        <v>2020-04-29</v>
      </c>
      <c r="B338" s="6">
        <f>100*(ClosePriceData!B300/ClosePriceData!B299-1)</f>
        <v>2.5721510157816763</v>
      </c>
      <c r="C338" s="6">
        <f>100*(ClosePriceData!C300/ClosePriceData!C299-1)</f>
        <v>-0.41508188166839988</v>
      </c>
      <c r="D338" s="6">
        <f>100*(ClosePriceData!D300/ClosePriceData!D299-1)</f>
        <v>2.4923671256771307E-2</v>
      </c>
      <c r="E338" s="6">
        <f>100*(ClosePriceData!E300/ClosePriceData!E299-1)</f>
        <v>-0.12272034059859216</v>
      </c>
      <c r="F338" s="3"/>
      <c r="G338" s="3"/>
      <c r="H338" s="3"/>
      <c r="I338" s="3"/>
      <c r="J338" s="3"/>
      <c r="K338" s="3"/>
      <c r="L338" s="3"/>
    </row>
    <row r="339" spans="1:12" x14ac:dyDescent="0.25">
      <c r="A339" s="3" t="str">
        <f>ClosePriceData!A301</f>
        <v>2020-04-30</v>
      </c>
      <c r="B339" s="6">
        <f>100*(ClosePriceData!B301/ClosePriceData!B300-1)</f>
        <v>-1.3090785447126829</v>
      </c>
      <c r="C339" s="6">
        <f>100*(ClosePriceData!C301/ClosePriceData!C300-1)</f>
        <v>-1.1271617334155826</v>
      </c>
      <c r="D339" s="6">
        <f>100*(ClosePriceData!D301/ClosePriceData!D300-1)</f>
        <v>5.6064287049140127E-2</v>
      </c>
      <c r="E339" s="6">
        <f>100*(ClosePriceData!E301/ClosePriceData!E300-1)</f>
        <v>0.63315372262575664</v>
      </c>
      <c r="F339" s="3"/>
      <c r="G339" s="3"/>
      <c r="H339" s="3"/>
      <c r="I339" s="3"/>
      <c r="J339" s="3"/>
      <c r="K339" s="3"/>
      <c r="L339" s="3"/>
    </row>
    <row r="340" spans="1:12" x14ac:dyDescent="0.25">
      <c r="A340" s="3" t="str">
        <f>ClosePriceData!A302</f>
        <v>2020-05-04</v>
      </c>
      <c r="B340" s="6">
        <f>100*(ClosePriceData!B302/ClosePriceData!B301-1)</f>
        <v>-2.6614987080103347</v>
      </c>
      <c r="C340" s="6">
        <f>100*(ClosePriceData!C302/ClosePriceData!C301-1)</f>
        <v>1.3478253117388039</v>
      </c>
      <c r="D340" s="6">
        <f>100*(ClosePriceData!D302/ClosePriceData!D301-1)</f>
        <v>-4.3581123147806711E-2</v>
      </c>
      <c r="E340" s="6">
        <f>100*(ClosePriceData!E302/ClosePriceData!E301-1)</f>
        <v>-0.54808143673732435</v>
      </c>
      <c r="F340" s="3"/>
      <c r="G340" s="3"/>
      <c r="H340" s="3"/>
      <c r="I340" s="3"/>
      <c r="J340" s="3"/>
      <c r="K340" s="3"/>
      <c r="L340" s="3"/>
    </row>
    <row r="341" spans="1:12" x14ac:dyDescent="0.25">
      <c r="A341" s="3" t="str">
        <f>ClosePriceData!A303</f>
        <v>2020-05-05</v>
      </c>
      <c r="B341" s="6">
        <f>100*(ClosePriceData!B303/ClosePriceData!B302-1)</f>
        <v>1.1680382267055922</v>
      </c>
      <c r="C341" s="6">
        <f>100*(ClosePriceData!C303/ClosePriceData!C302-1)</f>
        <v>-0.14646434848216705</v>
      </c>
      <c r="D341" s="6">
        <f>100*(ClosePriceData!D303/ClosePriceData!D302-1)</f>
        <v>-3.7371535347241469E-2</v>
      </c>
      <c r="E341" s="6">
        <f>100*(ClosePriceData!E303/ClosePriceData!E302-1)</f>
        <v>-0.22962081781732202</v>
      </c>
      <c r="F341" s="3"/>
      <c r="G341" s="3"/>
      <c r="H341" s="3"/>
      <c r="I341" s="3"/>
      <c r="J341" s="3"/>
      <c r="K341" s="3"/>
      <c r="L341" s="3"/>
    </row>
    <row r="342" spans="1:12" x14ac:dyDescent="0.25">
      <c r="A342" s="3" t="str">
        <f>ClosePriceData!A304</f>
        <v>2020-05-06</v>
      </c>
      <c r="B342" s="6">
        <f>100*(ClosePriceData!B304/ClosePriceData!B303-1)</f>
        <v>-0.86591445814746537</v>
      </c>
      <c r="C342" s="6">
        <f>100*(ClosePriceData!C304/ClosePriceData!C303-1)</f>
        <v>-1.1851720812507849</v>
      </c>
      <c r="D342" s="6">
        <f>100*(ClosePriceData!D304/ClosePriceData!D303-1)</f>
        <v>-2.4923671256771307E-2</v>
      </c>
      <c r="E342" s="6">
        <f>100*(ClosePriceData!E304/ClosePriceData!E303-1)</f>
        <v>-0.24517822422568392</v>
      </c>
      <c r="F342" s="3"/>
      <c r="G342" s="3"/>
      <c r="H342" s="3"/>
      <c r="I342" s="3"/>
      <c r="J342" s="3"/>
      <c r="K342" s="3"/>
      <c r="L342" s="3"/>
    </row>
    <row r="343" spans="1:12" x14ac:dyDescent="0.25">
      <c r="A343" s="3" t="str">
        <f>ClosePriceData!A305</f>
        <v>2020-05-07</v>
      </c>
      <c r="B343" s="6">
        <f>100*(ClosePriceData!B305/ClosePriceData!B304-1)</f>
        <v>1.6410799364743323</v>
      </c>
      <c r="C343" s="6">
        <f>100*(ClosePriceData!C305/ClosePriceData!C304-1)</f>
        <v>2.2325198163132498</v>
      </c>
      <c r="D343" s="6">
        <f>100*(ClosePriceData!D305/ClosePriceData!D304-1)</f>
        <v>0.33032097226550761</v>
      </c>
      <c r="E343" s="6">
        <f>100*(ClosePriceData!E305/ClosePriceData!E304-1)</f>
        <v>0.15819999685007247</v>
      </c>
      <c r="F343" s="3"/>
      <c r="G343" s="3"/>
      <c r="H343" s="3"/>
      <c r="I343" s="3"/>
      <c r="J343" s="3"/>
      <c r="K343" s="3"/>
      <c r="L343" s="3"/>
    </row>
    <row r="344" spans="1:12" x14ac:dyDescent="0.25">
      <c r="A344" s="3" t="str">
        <f>ClosePriceData!A306</f>
        <v>2020-05-11</v>
      </c>
      <c r="B344" s="6">
        <f>100*(ClosePriceData!B306/ClosePriceData!B305-1)</f>
        <v>1.4843750000000044</v>
      </c>
      <c r="C344" s="6">
        <f>100*(ClosePriceData!C306/ClosePriceData!C305-1)</f>
        <v>-1.5390869583280731</v>
      </c>
      <c r="D344" s="6">
        <f>100*(ClosePriceData!D306/ClosePriceData!D305-1)</f>
        <v>-0.24847807181016535</v>
      </c>
      <c r="E344" s="6">
        <f>100*(ClosePriceData!E306/ClosePriceData!E305-1)</f>
        <v>1.1348437668894817</v>
      </c>
      <c r="F344" s="3"/>
      <c r="G344" s="3"/>
      <c r="H344" s="3"/>
      <c r="I344" s="3"/>
      <c r="J344" s="3"/>
      <c r="K344" s="3"/>
      <c r="L344" s="3"/>
    </row>
    <row r="345" spans="1:12" x14ac:dyDescent="0.25">
      <c r="A345" s="3" t="str">
        <f>ClosePriceData!A307</f>
        <v>2020-05-12</v>
      </c>
      <c r="B345" s="6">
        <f>100*(ClosePriceData!B307/ClosePriceData!B306-1)</f>
        <v>-2.4035582927037891</v>
      </c>
      <c r="C345" s="6">
        <f>100*(ClosePriceData!C307/ClosePriceData!C306-1)</f>
        <v>0.53677669579654808</v>
      </c>
      <c r="D345" s="6">
        <f>100*(ClosePriceData!D307/ClosePriceData!D306-1)</f>
        <v>9.3411383733954523E-2</v>
      </c>
      <c r="E345" s="6">
        <f>100*(ClosePriceData!E307/ClosePriceData!E306-1)</f>
        <v>-0.39790282322619275</v>
      </c>
      <c r="F345" s="3"/>
      <c r="G345" s="3"/>
      <c r="H345" s="3"/>
      <c r="I345" s="3"/>
      <c r="J345" s="3"/>
      <c r="K345" s="3"/>
      <c r="L345" s="3"/>
    </row>
    <row r="346" spans="1:12" x14ac:dyDescent="0.25">
      <c r="A346" s="3" t="str">
        <f>ClosePriceData!A308</f>
        <v>2020-05-13</v>
      </c>
      <c r="B346" s="6">
        <f>100*(ClosePriceData!B308/ClosePriceData!B307-1)</f>
        <v>-1.3847502191060457</v>
      </c>
      <c r="C346" s="6">
        <f>100*(ClosePriceData!C308/ClosePriceData!C307-1)</f>
        <v>0.55738088851917666</v>
      </c>
      <c r="D346" s="6">
        <f>100*(ClosePriceData!D308/ClosePriceData!D307-1)</f>
        <v>8.7102594412979961E-2</v>
      </c>
      <c r="E346" s="6">
        <f>100*(ClosePriceData!E308/ClosePriceData!E307-1)</f>
        <v>-0.19134056708830505</v>
      </c>
      <c r="F346" s="3"/>
      <c r="G346" s="3"/>
      <c r="H346" s="3"/>
      <c r="I346" s="3"/>
      <c r="J346" s="3"/>
      <c r="K346" s="3"/>
      <c r="L346" s="3"/>
    </row>
    <row r="347" spans="1:12" x14ac:dyDescent="0.25">
      <c r="A347" s="3" t="str">
        <f>ClosePriceData!A309</f>
        <v>2020-05-14</v>
      </c>
      <c r="B347" s="6">
        <f>100*(ClosePriceData!B309/ClosePriceData!B308-1)</f>
        <v>1.2086740135087037</v>
      </c>
      <c r="C347" s="6">
        <f>100*(ClosePriceData!C309/ClosePriceData!C308-1)</f>
        <v>1.4119814940868114</v>
      </c>
      <c r="D347" s="6">
        <f>100*(ClosePriceData!D309/ClosePriceData!D308-1)</f>
        <v>6.2161994156761935E-2</v>
      </c>
      <c r="E347" s="6">
        <f>100*(ClosePriceData!E309/ClosePriceData!E308-1)</f>
        <v>0.40399545838829543</v>
      </c>
      <c r="F347" s="3"/>
      <c r="G347" s="3"/>
      <c r="H347" s="3"/>
      <c r="I347" s="3"/>
      <c r="J347" s="3"/>
      <c r="K347" s="3"/>
      <c r="L347" s="3"/>
    </row>
    <row r="348" spans="1:12" x14ac:dyDescent="0.25">
      <c r="A348" s="3" t="str">
        <f>ClosePriceData!A310</f>
        <v>2020-05-18</v>
      </c>
      <c r="B348" s="6">
        <f>100*(ClosePriceData!B310/ClosePriceData!B309-1)</f>
        <v>3.5475939585528637</v>
      </c>
      <c r="C348" s="6">
        <f>100*(ClosePriceData!C310/ClosePriceData!C309-1)</f>
        <v>-0.3624605515392787</v>
      </c>
      <c r="D348" s="6">
        <f>100*(ClosePriceData!D310/ClosePriceData!D309-1)</f>
        <v>-0.29819220972852056</v>
      </c>
      <c r="E348" s="6">
        <f>100*(ClosePriceData!E310/ClosePriceData!E309-1)</f>
        <v>1.4900946210083532E-2</v>
      </c>
      <c r="F348" s="3"/>
      <c r="G348" s="3"/>
      <c r="H348" s="3"/>
      <c r="I348" s="3"/>
      <c r="J348" s="3"/>
      <c r="K348" s="3"/>
      <c r="L348" s="3"/>
    </row>
    <row r="349" spans="1:12" x14ac:dyDescent="0.25">
      <c r="A349" s="3" t="str">
        <f>ClosePriceData!A311</f>
        <v>2020-05-19</v>
      </c>
      <c r="B349" s="6">
        <f>100*(ClosePriceData!B311/ClosePriceData!B310-1)</f>
        <v>-0.99219810040706014</v>
      </c>
      <c r="C349" s="6">
        <f>100*(ClosePriceData!C311/ClosePriceData!C310-1)</f>
        <v>0.7160123567464316</v>
      </c>
      <c r="D349" s="6">
        <f>100*(ClosePriceData!D311/ClosePriceData!D310-1)</f>
        <v>0.13084927409807712</v>
      </c>
      <c r="E349" s="6">
        <f>100*(ClosePriceData!E311/ClosePriceData!E310-1)</f>
        <v>0.3995049588456423</v>
      </c>
      <c r="F349" s="3"/>
      <c r="G349" s="3"/>
      <c r="H349" s="3"/>
      <c r="I349" s="3"/>
      <c r="J349" s="3"/>
      <c r="K349" s="3"/>
      <c r="L349" s="3"/>
    </row>
    <row r="350" spans="1:12" x14ac:dyDescent="0.25">
      <c r="A350" s="3" t="str">
        <f>ClosePriceData!A312</f>
        <v>2020-05-20</v>
      </c>
      <c r="B350" s="6">
        <f>100*(ClosePriceData!B312/ClosePriceData!B311-1)</f>
        <v>1.7044967880085693</v>
      </c>
      <c r="C350" s="6">
        <f>100*(ClosePriceData!C312/ClosePriceData!C311-1)</f>
        <v>0.36693180789066915</v>
      </c>
      <c r="D350" s="6">
        <f>100*(ClosePriceData!D312/ClosePriceData!D311-1)</f>
        <v>7.4673304293715326E-2</v>
      </c>
      <c r="E350" s="6">
        <f>100*(ClosePriceData!E312/ClosePriceData!E311-1)</f>
        <v>-0.20312934625857926</v>
      </c>
      <c r="F350" s="3"/>
      <c r="G350" s="3"/>
      <c r="H350" s="3"/>
      <c r="I350" s="3"/>
      <c r="J350" s="3"/>
      <c r="K350" s="3"/>
      <c r="L350" s="3"/>
    </row>
    <row r="351" spans="1:12" x14ac:dyDescent="0.25">
      <c r="A351" s="3" t="str">
        <f>ClosePriceData!A313</f>
        <v>2020-05-21</v>
      </c>
      <c r="B351" s="6">
        <f>100*(ClosePriceData!B313/ClosePriceData!B312-1)</f>
        <v>-1.0611419909045017</v>
      </c>
      <c r="C351" s="6">
        <f>100*(ClosePriceData!C313/ClosePriceData!C312-1)</f>
        <v>-1.7194091172007098</v>
      </c>
      <c r="D351" s="6">
        <f>100*(ClosePriceData!D313/ClosePriceData!D312-1)</f>
        <v>-2.4872528292496643E-2</v>
      </c>
      <c r="E351" s="6">
        <f>100*(ClosePriceData!E313/ClosePriceData!E312-1)</f>
        <v>3.7178712125007785E-2</v>
      </c>
      <c r="F351" s="3"/>
      <c r="G351" s="3"/>
      <c r="H351" s="3"/>
      <c r="I351" s="3"/>
      <c r="J351" s="3"/>
      <c r="K351" s="3"/>
      <c r="L351" s="3"/>
    </row>
    <row r="352" spans="1:12" x14ac:dyDescent="0.25">
      <c r="A352" s="3" t="str">
        <f>ClosePriceData!A314</f>
        <v>2020-05-26</v>
      </c>
      <c r="B352" s="6">
        <f>100*(ClosePriceData!B314/ClosePriceData!B313-1)</f>
        <v>1.9577800476676899</v>
      </c>
      <c r="C352" s="6">
        <f>100*(ClosePriceData!C314/ClosePriceData!C313-1)</f>
        <v>-0.91252259063498986</v>
      </c>
      <c r="D352" s="6">
        <f>100*(ClosePriceData!D314/ClosePriceData!D313-1)</f>
        <v>-3.7318074387360234E-2</v>
      </c>
      <c r="E352" s="6">
        <f>100*(ClosePriceData!E314/ClosePriceData!E313-1)</f>
        <v>-0.13008135941328103</v>
      </c>
      <c r="F352" s="3"/>
      <c r="G352" s="3"/>
      <c r="H352" s="3"/>
      <c r="I352" s="3"/>
      <c r="J352" s="3"/>
      <c r="K352" s="3"/>
      <c r="L352" s="3"/>
    </row>
    <row r="353" spans="1:12" x14ac:dyDescent="0.25">
      <c r="A353" s="3" t="str">
        <f>ClosePriceData!A315</f>
        <v>2020-05-27</v>
      </c>
      <c r="B353" s="6">
        <f>100*(ClosePriceData!B315/ClosePriceData!B314-1)</f>
        <v>1.3691768241776536</v>
      </c>
      <c r="C353" s="6">
        <f>100*(ClosePriceData!C315/ClosePriceData!C314-1)</f>
        <v>0.32261847973202862</v>
      </c>
      <c r="D353" s="6">
        <f>100*(ClosePriceData!D315/ClosePriceData!D314-1)</f>
        <v>4.9776007964164037E-2</v>
      </c>
      <c r="E353" s="6">
        <f>100*(ClosePriceData!E315/ClosePriceData!E314-1)</f>
        <v>0.2856129157395193</v>
      </c>
      <c r="F353" s="3"/>
      <c r="G353" s="3"/>
      <c r="H353" s="3"/>
      <c r="I353" s="3"/>
      <c r="J353" s="3"/>
      <c r="K353" s="3"/>
      <c r="L353" s="3"/>
    </row>
    <row r="354" spans="1:12" x14ac:dyDescent="0.25">
      <c r="A354" s="3" t="str">
        <f>ClosePriceData!A316</f>
        <v>2020-05-28</v>
      </c>
      <c r="B354" s="6">
        <f>100*(ClosePriceData!B316/ClosePriceData!B315-1)</f>
        <v>8.2358754735634143E-2</v>
      </c>
      <c r="C354" s="6">
        <f>100*(ClosePriceData!C316/ClosePriceData!C315-1)</f>
        <v>0.17540781818112805</v>
      </c>
      <c r="D354" s="6">
        <f>100*(ClosePriceData!D316/ClosePriceData!D315-1)</f>
        <v>-1.8656716417908559E-2</v>
      </c>
      <c r="E354" s="6">
        <f>100*(ClosePriceData!E316/ClosePriceData!E315-1)</f>
        <v>-0.14378908448067218</v>
      </c>
      <c r="F354" s="3"/>
      <c r="G354" s="3"/>
      <c r="H354" s="3"/>
      <c r="I354" s="3"/>
      <c r="J354" s="3"/>
      <c r="K354" s="3"/>
      <c r="L354" s="3"/>
    </row>
    <row r="355" spans="1:12" x14ac:dyDescent="0.25">
      <c r="A355" s="3" t="str">
        <f>ClosePriceData!A317</f>
        <v>2020-06-01</v>
      </c>
      <c r="B355" s="6">
        <f>100*(ClosePriceData!B317/ClosePriceData!B316-1)</f>
        <v>0.52666227781434927</v>
      </c>
      <c r="C355" s="6">
        <f>100*(ClosePriceData!C317/ClosePriceData!C316-1)</f>
        <v>1.4299888695361807</v>
      </c>
      <c r="D355" s="6">
        <f>100*(ClosePriceData!D317/ClosePriceData!D316-1)</f>
        <v>0.1741618461155614</v>
      </c>
      <c r="E355" s="6">
        <f>100*(ClosePriceData!E317/ClosePriceData!E316-1)</f>
        <v>-8.8252633906915623E-2</v>
      </c>
      <c r="F355" s="3"/>
      <c r="G355" s="3"/>
      <c r="H355" s="3"/>
      <c r="I355" s="3"/>
      <c r="J355" s="3"/>
      <c r="K355" s="3"/>
      <c r="L355" s="3"/>
    </row>
    <row r="356" spans="1:12" x14ac:dyDescent="0.25">
      <c r="A356" s="3" t="str">
        <f>ClosePriceData!A318</f>
        <v>2020-06-02</v>
      </c>
      <c r="B356" s="6">
        <f>100*(ClosePriceData!B318/ClosePriceData!B317-1)</f>
        <v>0.75311067452521474</v>
      </c>
      <c r="C356" s="6">
        <f>100*(ClosePriceData!C318/ClosePriceData!C317-1)</f>
        <v>-0.72506026598093687</v>
      </c>
      <c r="D356" s="6">
        <f>100*(ClosePriceData!D318/ClosePriceData!D317-1)</f>
        <v>-8.0720273207079973E-2</v>
      </c>
      <c r="E356" s="6">
        <f>100*(ClosePriceData!E318/ClosePriceData!E317-1)</f>
        <v>1.1725013057179767</v>
      </c>
      <c r="F356" s="3"/>
      <c r="G356" s="3"/>
      <c r="H356" s="3"/>
      <c r="I356" s="3"/>
      <c r="J356" s="3"/>
      <c r="K356" s="3"/>
      <c r="L356" s="3"/>
    </row>
    <row r="357" spans="1:12" x14ac:dyDescent="0.25">
      <c r="A357" s="3" t="str">
        <f>ClosePriceData!A319</f>
        <v>2020-06-03</v>
      </c>
      <c r="B357" s="6">
        <f>100*(ClosePriceData!B319/ClosePriceData!B318-1)</f>
        <v>1.3243418914527183</v>
      </c>
      <c r="C357" s="6">
        <f>100*(ClosePriceData!C319/ClosePriceData!C318-1)</f>
        <v>-1.5882160398357326</v>
      </c>
      <c r="D357" s="6">
        <f>100*(ClosePriceData!D319/ClosePriceData!D318-1)</f>
        <v>-0.21749937857320489</v>
      </c>
      <c r="E357" s="6">
        <f>100*(ClosePriceData!E319/ClosePriceData!E318-1)</f>
        <v>0.17461290214844105</v>
      </c>
      <c r="F357" s="3"/>
      <c r="G357" s="3"/>
      <c r="H357" s="3"/>
      <c r="I357" s="3"/>
      <c r="J357" s="3"/>
      <c r="K357" s="3"/>
      <c r="L357" s="3"/>
    </row>
    <row r="358" spans="1:12" x14ac:dyDescent="0.25">
      <c r="A358" s="3" t="str">
        <f>ClosePriceData!A320</f>
        <v>2020-06-04</v>
      </c>
      <c r="B358" s="6">
        <f>100*(ClosePriceData!B320/ClosePriceData!B319-1)</f>
        <v>-0.23253949162056475</v>
      </c>
      <c r="C358" s="6">
        <f>100*(ClosePriceData!C320/ClosePriceData!C319-1)</f>
        <v>1.2427833065796534</v>
      </c>
      <c r="D358" s="6">
        <f>100*(ClosePriceData!D320/ClosePriceData!D319-1)</f>
        <v>-7.4733760976519736E-2</v>
      </c>
      <c r="E358" s="6">
        <f>100*(ClosePriceData!E320/ClosePriceData!E319-1)</f>
        <v>0.13853387691038499</v>
      </c>
      <c r="F358" s="3"/>
      <c r="G358" s="3"/>
      <c r="H358" s="3"/>
      <c r="I358" s="3"/>
      <c r="J358" s="3"/>
      <c r="K358" s="3"/>
      <c r="L358" s="3"/>
    </row>
    <row r="359" spans="1:12" x14ac:dyDescent="0.25">
      <c r="A359" s="3" t="str">
        <f>ClosePriceData!A321</f>
        <v>2020-06-08</v>
      </c>
      <c r="B359" s="6">
        <f>100*(ClosePriceData!B321/ClosePriceData!B320-1)</f>
        <v>3.7614531425815834</v>
      </c>
      <c r="C359" s="6">
        <f>100*(ClosePriceData!C321/ClosePriceData!C320-1)</f>
        <v>-1.1984394259904163</v>
      </c>
      <c r="D359" s="6">
        <f>100*(ClosePriceData!D321/ClosePriceData!D320-1)</f>
        <v>-0.16827672172016195</v>
      </c>
      <c r="E359" s="6">
        <f>100*(ClosePriceData!E321/ClosePriceData!E320-1)</f>
        <v>-0.6788802514401171</v>
      </c>
      <c r="F359" s="3"/>
      <c r="G359" s="3"/>
      <c r="H359" s="3"/>
      <c r="I359" s="3"/>
      <c r="J359" s="3"/>
      <c r="K359" s="3"/>
      <c r="L359" s="3"/>
    </row>
    <row r="360" spans="1:12" x14ac:dyDescent="0.25">
      <c r="A360" s="3" t="str">
        <f>ClosePriceData!A322</f>
        <v>2020-06-09</v>
      </c>
      <c r="B360" s="6">
        <f>100*(ClosePriceData!B322/ClosePriceData!B321-1)</f>
        <v>-0.68164213787761385</v>
      </c>
      <c r="C360" s="6">
        <f>100*(ClosePriceData!C322/ClosePriceData!C321-1)</f>
        <v>0.9656657759072873</v>
      </c>
      <c r="D360" s="6">
        <f>100*(ClosePriceData!D322/ClosePriceData!D321-1)</f>
        <v>0.17480334623547478</v>
      </c>
      <c r="E360" s="6">
        <f>100*(ClosePriceData!E322/ClosePriceData!E321-1)</f>
        <v>-0.56453427277812773</v>
      </c>
      <c r="F360" s="3"/>
      <c r="G360" s="3"/>
      <c r="H360" s="3"/>
      <c r="I360" s="3"/>
      <c r="J360" s="3"/>
      <c r="K360" s="3"/>
      <c r="L360" s="3"/>
    </row>
    <row r="361" spans="1:12" x14ac:dyDescent="0.25">
      <c r="A361" s="3" t="str">
        <f>ClosePriceData!A323</f>
        <v>2020-06-10</v>
      </c>
      <c r="B361" s="6">
        <f>100*(ClosePriceData!B323/ClosePriceData!B322-1)</f>
        <v>-0.60832943378568149</v>
      </c>
      <c r="C361" s="6">
        <f>100*(ClosePriceData!C323/ClosePriceData!C322-1)</f>
        <v>-8.1641242410557258E-2</v>
      </c>
      <c r="D361" s="6">
        <f>100*(ClosePriceData!D323/ClosePriceData!D322-1)</f>
        <v>0.2742116415306084</v>
      </c>
      <c r="E361" s="6">
        <f>100*(ClosePriceData!E323/ClosePriceData!E322-1)</f>
        <v>-0.75696799123859959</v>
      </c>
      <c r="F361" s="3"/>
      <c r="G361" s="3"/>
      <c r="H361" s="3"/>
      <c r="I361" s="3"/>
      <c r="J361" s="3"/>
      <c r="K361" s="3"/>
      <c r="L361" s="3"/>
    </row>
    <row r="362" spans="1:12" x14ac:dyDescent="0.25">
      <c r="A362" s="3" t="str">
        <f>ClosePriceData!A324</f>
        <v>2020-06-11</v>
      </c>
      <c r="B362" s="6">
        <f>100*(ClosePriceData!B324/ClosePriceData!B323-1)</f>
        <v>-5.5163214061519135</v>
      </c>
      <c r="C362" s="6">
        <f>100*(ClosePriceData!C324/ClosePriceData!C323-1)</f>
        <v>1.0914580423122988</v>
      </c>
      <c r="D362" s="6">
        <f>100*(ClosePriceData!D324/ClosePriceData!D323-1)</f>
        <v>7.4580484773156819E-2</v>
      </c>
      <c r="E362" s="6">
        <f>100*(ClosePriceData!E324/ClosePriceData!E323-1)</f>
        <v>-0.16639014550186015</v>
      </c>
      <c r="F362" s="3"/>
      <c r="G362" s="3"/>
      <c r="H362" s="3"/>
      <c r="I362" s="3"/>
      <c r="J362" s="3"/>
      <c r="K362" s="3"/>
      <c r="L362" s="3"/>
    </row>
    <row r="363" spans="1:12" x14ac:dyDescent="0.25">
      <c r="A363" s="3" t="str">
        <f>ClosePriceData!A325</f>
        <v>2020-06-15</v>
      </c>
      <c r="B363" s="6">
        <f>100*(ClosePriceData!B325/ClosePriceData!B324-1)</f>
        <v>2.0845444730504203</v>
      </c>
      <c r="C363" s="6">
        <f>100*(ClosePriceData!C325/ClosePriceData!C324-1)</f>
        <v>-0.67551681130918473</v>
      </c>
      <c r="D363" s="6">
        <f>100*(ClosePriceData!D325/ClosePriceData!D324-1)</f>
        <v>-8.0735312383550806E-2</v>
      </c>
      <c r="E363" s="6">
        <f>100*(ClosePriceData!E325/ClosePriceData!E324-1)</f>
        <v>0.61889727434190078</v>
      </c>
      <c r="F363" s="3"/>
      <c r="G363" s="3"/>
      <c r="H363" s="3"/>
      <c r="I363" s="3"/>
      <c r="J363" s="3"/>
      <c r="K363" s="3"/>
      <c r="L363" s="3"/>
    </row>
    <row r="364" spans="1:12" x14ac:dyDescent="0.25">
      <c r="A364" s="3" t="str">
        <f>ClosePriceData!A326</f>
        <v>2020-06-16</v>
      </c>
      <c r="B364" s="6">
        <f>100*(ClosePriceData!B326/ClosePriceData!B325-1)</f>
        <v>1.8141880898145057</v>
      </c>
      <c r="C364" s="6">
        <f>100*(ClosePriceData!C326/ClosePriceData!C325-1)</f>
        <v>0.54059911026265173</v>
      </c>
      <c r="D364" s="6">
        <f>100*(ClosePriceData!D326/ClosePriceData!D325-1)</f>
        <v>-6.8369693579461988E-2</v>
      </c>
      <c r="E364" s="6">
        <f>100*(ClosePriceData!E326/ClosePriceData!E325-1)</f>
        <v>-5.0246757293548328E-2</v>
      </c>
      <c r="F364" s="3"/>
      <c r="G364" s="3"/>
      <c r="H364" s="3"/>
      <c r="I364" s="3"/>
      <c r="J364" s="3"/>
      <c r="K364" s="3"/>
      <c r="L364" s="3"/>
    </row>
    <row r="365" spans="1:12" x14ac:dyDescent="0.25">
      <c r="A365" s="3" t="str">
        <f>ClosePriceData!A327</f>
        <v>2020-06-17</v>
      </c>
      <c r="B365" s="6">
        <f>100*(ClosePriceData!B327/ClosePriceData!B326-1)</f>
        <v>-0.3435876947662786</v>
      </c>
      <c r="C365" s="6">
        <f>100*(ClosePriceData!C327/ClosePriceData!C326-1)</f>
        <v>-2.3128146375428482E-2</v>
      </c>
      <c r="D365" s="6">
        <f>100*(ClosePriceData!D327/ClosePriceData!D326-1)</f>
        <v>2.4878716258247557E-2</v>
      </c>
      <c r="E365" s="6">
        <f>100*(ClosePriceData!E327/ClosePriceData!E326-1)</f>
        <v>-0.48041189369115722</v>
      </c>
      <c r="F365" s="3"/>
      <c r="G365" s="3"/>
      <c r="H365" s="3"/>
      <c r="I365" s="3"/>
      <c r="J365" s="3"/>
      <c r="K365" s="3"/>
      <c r="L365" s="3"/>
    </row>
    <row r="366" spans="1:12" x14ac:dyDescent="0.25">
      <c r="A366" s="3" t="str">
        <f>ClosePriceData!A328</f>
        <v>2020-06-18</v>
      </c>
      <c r="B366" s="6">
        <f>100*(ClosePriceData!B328/ClosePriceData!B327-1)</f>
        <v>-0.28864656831302238</v>
      </c>
      <c r="C366" s="6">
        <f>100*(ClosePriceData!C328/ClosePriceData!C327-1)</f>
        <v>-0.25444728591208499</v>
      </c>
      <c r="D366" s="6">
        <f>100*(ClosePriceData!D328/ClosePriceData!D327-1)</f>
        <v>3.7308792438750515E-2</v>
      </c>
      <c r="E366" s="6">
        <f>100*(ClosePriceData!E328/ClosePriceData!E327-1)</f>
        <v>0.10477947478317873</v>
      </c>
      <c r="F366" s="3"/>
      <c r="G366" s="3"/>
      <c r="H366" s="3"/>
      <c r="I366" s="3"/>
      <c r="J366" s="3"/>
      <c r="K366" s="3"/>
      <c r="L366" s="3"/>
    </row>
    <row r="367" spans="1:12" x14ac:dyDescent="0.25">
      <c r="A367" s="3" t="str">
        <f>ClosePriceData!A329</f>
        <v>2020-06-22</v>
      </c>
      <c r="B367" s="6">
        <f>100*(ClosePriceData!B329/ClosePriceData!B328-1)</f>
        <v>5.6288195561271515E-2</v>
      </c>
      <c r="C367" s="6">
        <f>100*(ClosePriceData!C329/ClosePriceData!C328-1)</f>
        <v>1.8494840816721814</v>
      </c>
      <c r="D367" s="6">
        <f>100*(ClosePriceData!D329/ClosePriceData!D328-1)</f>
        <v>-1.8647439085028861E-2</v>
      </c>
      <c r="E367" s="6">
        <f>100*(ClosePriceData!E329/ClosePriceData!E328-1)</f>
        <v>-9.6255743186346443E-2</v>
      </c>
      <c r="F367" s="3"/>
      <c r="G367" s="3"/>
      <c r="H367" s="3"/>
      <c r="I367" s="3"/>
      <c r="J367" s="3"/>
      <c r="K367" s="3"/>
      <c r="L367" s="3"/>
    </row>
    <row r="368" spans="1:12" x14ac:dyDescent="0.25">
      <c r="A368" s="3" t="str">
        <f>ClosePriceData!A330</f>
        <v>2020-06-23</v>
      </c>
      <c r="B368" s="6">
        <f>100*(ClosePriceData!B330/ClosePriceData!B329-1)</f>
        <v>0.24913606043559522</v>
      </c>
      <c r="C368" s="6">
        <f>100*(ClosePriceData!C330/ClosePriceData!C329-1)</f>
        <v>0.87664512108569514</v>
      </c>
      <c r="D368" s="6">
        <f>100*(ClosePriceData!D330/ClosePriceData!D329-1)</f>
        <v>4.3518806341302785E-2</v>
      </c>
      <c r="E368" s="6">
        <f>100*(ClosePriceData!E330/ClosePriceData!E329-1)</f>
        <v>-0.44057981127862966</v>
      </c>
      <c r="F368" s="3"/>
      <c r="G368" s="3"/>
      <c r="H368" s="3"/>
      <c r="I368" s="3"/>
      <c r="J368" s="3"/>
      <c r="K368" s="3"/>
      <c r="L368" s="3"/>
    </row>
    <row r="369" spans="1:12" x14ac:dyDescent="0.25">
      <c r="A369" s="3" t="str">
        <f>ClosePriceData!A331</f>
        <v>2020-06-24</v>
      </c>
      <c r="B369" s="6">
        <f>100*(ClosePriceData!B331/ClosePriceData!B330-1)</f>
        <v>-2.2286355619688947</v>
      </c>
      <c r="C369" s="6">
        <f>100*(ClosePriceData!C331/ClosePriceData!C330-1)</f>
        <v>-0.35550628320109023</v>
      </c>
      <c r="D369" s="6">
        <f>100*(ClosePriceData!D331/ClosePriceData!D330-1)</f>
        <v>3.1071339796162611E-2</v>
      </c>
      <c r="E369" s="6">
        <f>100*(ClosePriceData!E331/ClosePriceData!E330-1)</f>
        <v>0.57500633545763957</v>
      </c>
      <c r="F369" s="3"/>
      <c r="G369" s="3"/>
      <c r="H369" s="3"/>
      <c r="I369" s="3"/>
      <c r="J369" s="3"/>
      <c r="K369" s="3"/>
      <c r="L369" s="3"/>
    </row>
    <row r="370" spans="1:12" x14ac:dyDescent="0.25">
      <c r="A370" s="3" t="str">
        <f>ClosePriceData!A332</f>
        <v>2020-06-25</v>
      </c>
      <c r="B370" s="6">
        <f>100*(ClosePriceData!B332/ClosePriceData!B331-1)</f>
        <v>0.71334863889800371</v>
      </c>
      <c r="C370" s="6">
        <f>100*(ClosePriceData!C332/ClosePriceData!C331-1)</f>
        <v>-0.20954089590395908</v>
      </c>
      <c r="D370" s="6">
        <f>100*(ClosePriceData!D332/ClosePriceData!D331-1)</f>
        <v>6.212337702682369E-3</v>
      </c>
      <c r="E370" s="6">
        <f>100*(ClosePriceData!E332/ClosePriceData!E331-1)</f>
        <v>0.10369788597424101</v>
      </c>
      <c r="F370" s="3"/>
      <c r="G370" s="3"/>
      <c r="H370" s="3"/>
      <c r="I370" s="3"/>
      <c r="J370" s="3"/>
      <c r="K370" s="3"/>
      <c r="L370" s="3"/>
    </row>
    <row r="371" spans="1:12" x14ac:dyDescent="0.25">
      <c r="A371" s="3" t="str">
        <f>ClosePriceData!A333</f>
        <v>2020-06-29</v>
      </c>
      <c r="B371" s="6">
        <f>100*(ClosePriceData!B333/ClosePriceData!B332-1)</f>
        <v>-0.74900268664007674</v>
      </c>
      <c r="C371" s="6">
        <f>100*(ClosePriceData!C333/ClosePriceData!C332-1)</f>
        <v>0.72073511254455713</v>
      </c>
      <c r="D371" s="6">
        <f>100*(ClosePriceData!D333/ClosePriceData!D332-1)</f>
        <v>0.18014660206235877</v>
      </c>
      <c r="E371" s="6">
        <f>100*(ClosePriceData!E333/ClosePriceData!E332-1)</f>
        <v>0.40595430373786545</v>
      </c>
      <c r="F371" s="3"/>
      <c r="G371" s="3"/>
      <c r="H371" s="3"/>
      <c r="I371" s="3"/>
      <c r="J371" s="3"/>
      <c r="K371" s="3"/>
      <c r="L371" s="3"/>
    </row>
    <row r="372" spans="1:12" x14ac:dyDescent="0.25">
      <c r="A372" s="3" t="str">
        <f>ClosePriceData!A334</f>
        <v>2020-06-30</v>
      </c>
      <c r="B372" s="6">
        <f>100*(ClosePriceData!B334/ClosePriceData!B333-1)</f>
        <v>1.3944713313099877</v>
      </c>
      <c r="C372" s="6">
        <f>100*(ClosePriceData!C334/ClosePriceData!C333-1)</f>
        <v>1.0254648789249421</v>
      </c>
      <c r="D372" s="6">
        <f>100*(ClosePriceData!D334/ClosePriceData!D333-1)</f>
        <v>-6.2007812984488098E-3</v>
      </c>
      <c r="E372" s="6">
        <f>100*(ClosePriceData!E334/ClosePriceData!E333-1)</f>
        <v>0.37085136809396069</v>
      </c>
      <c r="F372" s="3"/>
      <c r="G372" s="3"/>
      <c r="H372" s="3"/>
      <c r="I372" s="3"/>
      <c r="J372" s="3"/>
      <c r="K372" s="3"/>
      <c r="L372" s="3"/>
    </row>
    <row r="373" spans="1:12" x14ac:dyDescent="0.25">
      <c r="A373" s="3" t="str">
        <f>ClosePriceData!A335</f>
        <v>2020-07-01</v>
      </c>
      <c r="B373" s="6">
        <f>100*(ClosePriceData!B335/ClosePriceData!B334-1)</f>
        <v>0.41258797831891236</v>
      </c>
      <c r="C373" s="6">
        <f>100*(ClosePriceData!C335/ClosePriceData!C334-1)</f>
        <v>-1.104297201791693</v>
      </c>
      <c r="D373" s="6">
        <f>100*(ClosePriceData!D335/ClosePriceData!D334-1)</f>
        <v>-0.30385712513952834</v>
      </c>
      <c r="E373" s="6">
        <f>100*(ClosePriceData!E335/ClosePriceData!E334-1)</f>
        <v>-0.5769060397597725</v>
      </c>
      <c r="F373" s="3"/>
      <c r="G373" s="3"/>
      <c r="H373" s="3"/>
      <c r="I373" s="3"/>
      <c r="J373" s="3"/>
      <c r="K373" s="3"/>
      <c r="L373" s="3"/>
    </row>
    <row r="374" spans="1:12" x14ac:dyDescent="0.25">
      <c r="A374" s="3" t="str">
        <f>ClosePriceData!A336</f>
        <v>2020-07-02</v>
      </c>
      <c r="B374" s="6">
        <f>100*(ClosePriceData!B336/ClosePriceData!B335-1)</f>
        <v>0.83789880760554158</v>
      </c>
      <c r="C374" s="6">
        <f>100*(ClosePriceData!C336/ClosePriceData!C335-1)</f>
        <v>0.60907112144839015</v>
      </c>
      <c r="D374" s="6">
        <f>100*(ClosePriceData!D336/ClosePriceData!D335-1)</f>
        <v>8.0860857125086838E-2</v>
      </c>
      <c r="E374" s="6">
        <f>100*(ClosePriceData!E336/ClosePriceData!E335-1)</f>
        <v>0.12200939573463465</v>
      </c>
      <c r="F374" s="3"/>
      <c r="G374" s="3"/>
      <c r="H374" s="3"/>
      <c r="I374" s="3"/>
      <c r="J374" s="3"/>
      <c r="K374" s="3"/>
      <c r="L374" s="3"/>
    </row>
    <row r="375" spans="1:12" x14ac:dyDescent="0.25">
      <c r="A375" s="3" t="str">
        <f>ClosePriceData!A337</f>
        <v>2020-07-06</v>
      </c>
      <c r="B375" s="6">
        <f>100*(ClosePriceData!B337/ClosePriceData!B336-1)</f>
        <v>1.3742409715564063</v>
      </c>
      <c r="C375" s="6">
        <f>100*(ClosePriceData!C337/ClosePriceData!C336-1)</f>
        <v>0.25224215246637538</v>
      </c>
      <c r="D375" s="6">
        <f>100*(ClosePriceData!D337/ClosePriceData!D336-1)</f>
        <v>-4.9720323182100845E-2</v>
      </c>
      <c r="E375" s="6">
        <f>100*(ClosePriceData!E337/ClosePriceData!E336-1)</f>
        <v>-0.12837184822066527</v>
      </c>
      <c r="F375" s="3"/>
      <c r="G375" s="3"/>
      <c r="H375" s="3"/>
      <c r="I375" s="3"/>
      <c r="J375" s="3"/>
      <c r="K375" s="3"/>
      <c r="L375" s="3"/>
    </row>
    <row r="376" spans="1:12" x14ac:dyDescent="0.25">
      <c r="A376" s="3" t="str">
        <f>ClosePriceData!A338</f>
        <v>2020-07-07</v>
      </c>
      <c r="B376" s="6">
        <f>100*(ClosePriceData!B338/ClosePriceData!B337-1)</f>
        <v>-1.1191677175283687</v>
      </c>
      <c r="C376" s="6">
        <f>100*(ClosePriceData!C338/ClosePriceData!C337-1)</f>
        <v>0.87782785417249709</v>
      </c>
      <c r="D376" s="6">
        <f>100*(ClosePriceData!D338/ClosePriceData!D337-1)</f>
        <v>4.3526924511883003E-2</v>
      </c>
      <c r="E376" s="6">
        <f>100*(ClosePriceData!E338/ClosePriceData!E337-1)</f>
        <v>0.20398647277131143</v>
      </c>
      <c r="F376" s="3"/>
      <c r="G376" s="3"/>
      <c r="H376" s="3"/>
      <c r="I376" s="3"/>
      <c r="J376" s="3"/>
      <c r="K376" s="3"/>
      <c r="L376" s="3"/>
    </row>
    <row r="377" spans="1:12" x14ac:dyDescent="0.25">
      <c r="A377" s="3" t="str">
        <f>ClosePriceData!A339</f>
        <v>2020-07-08</v>
      </c>
      <c r="B377" s="6">
        <f>100*(ClosePriceData!B339/ClosePriceData!B338-1)</f>
        <v>0.86083213773313627</v>
      </c>
      <c r="C377" s="6">
        <f>100*(ClosePriceData!C339/ClosePriceData!C338-1)</f>
        <v>0.62631909621686521</v>
      </c>
      <c r="D377" s="6">
        <f>100*(ClosePriceData!D339/ClosePriceData!D338-1)</f>
        <v>2.4861706756174051E-2</v>
      </c>
      <c r="E377" s="6">
        <f>100*(ClosePriceData!E339/ClosePriceData!E338-1)</f>
        <v>-0.27422690712893827</v>
      </c>
      <c r="F377" s="3"/>
      <c r="G377" s="3"/>
      <c r="H377" s="3"/>
      <c r="I377" s="3"/>
      <c r="J377" s="3"/>
      <c r="K377" s="3"/>
      <c r="L377" s="3"/>
    </row>
    <row r="378" spans="1:12" x14ac:dyDescent="0.25">
      <c r="A378" s="3" t="str">
        <f>ClosePriceData!A340</f>
        <v>2020-07-09</v>
      </c>
      <c r="B378" s="6">
        <f>100*(ClosePriceData!B340/ClosePriceData!B339-1)</f>
        <v>-0.71123755334281391</v>
      </c>
      <c r="C378" s="6">
        <f>100*(ClosePriceData!C340/ClosePriceData!C339-1)</f>
        <v>-0.89782698034288622</v>
      </c>
      <c r="D378" s="6">
        <f>100*(ClosePriceData!D340/ClosePriceData!D339-1)</f>
        <v>6.8352699931639727E-2</v>
      </c>
      <c r="E378" s="6">
        <f>100*(ClosePriceData!E340/ClosePriceData!E339-1)</f>
        <v>-4.3803554739363371E-2</v>
      </c>
      <c r="F378" s="3"/>
      <c r="G378" s="3"/>
      <c r="H378" s="3"/>
      <c r="I378" s="3"/>
      <c r="J378" s="3"/>
      <c r="K378" s="3"/>
      <c r="L378" s="3"/>
    </row>
    <row r="379" spans="1:12" x14ac:dyDescent="0.25">
      <c r="A379" s="3" t="str">
        <f>ClosePriceData!A341</f>
        <v>2020-07-13</v>
      </c>
      <c r="B379" s="6">
        <f>100*(ClosePriceData!B341/ClosePriceData!B340-1)</f>
        <v>0.23081821076089692</v>
      </c>
      <c r="C379" s="6">
        <f>100*(ClosePriceData!C341/ClosePriceData!C340-1)</f>
        <v>0.65584977480903639</v>
      </c>
      <c r="D379" s="6">
        <f>100*(ClosePriceData!D341/ClosePriceData!D340-1)</f>
        <v>-9.3144560357671935E-2</v>
      </c>
      <c r="E379" s="6">
        <f>100*(ClosePriceData!E341/ClosePriceData!E340-1)</f>
        <v>3.7305857679048593E-2</v>
      </c>
      <c r="F379" s="3"/>
      <c r="G379" s="3"/>
      <c r="H379" s="3"/>
      <c r="I379" s="3"/>
      <c r="J379" s="3"/>
      <c r="K379" s="3"/>
      <c r="L379" s="3"/>
    </row>
    <row r="380" spans="1:12" x14ac:dyDescent="0.25">
      <c r="A380" s="3" t="str">
        <f>ClosePriceData!A342</f>
        <v>2020-07-14</v>
      </c>
      <c r="B380" s="6">
        <f>100*(ClosePriceData!B342/ClosePriceData!B341-1)</f>
        <v>1.1196696577463694</v>
      </c>
      <c r="C380" s="6">
        <f>100*(ClosePriceData!C342/ClosePriceData!C341-1)</f>
        <v>-2.2088592714630817E-2</v>
      </c>
      <c r="D380" s="6">
        <f>100*(ClosePriceData!D342/ClosePriceData!D341-1)</f>
        <v>6.2154266890424026E-2</v>
      </c>
      <c r="E380" s="6">
        <f>100*(ClosePriceData!E342/ClosePriceData!E341-1)</f>
        <v>-2.8895195736733381E-2</v>
      </c>
      <c r="F380" s="3"/>
      <c r="G380" s="3"/>
      <c r="H380" s="3"/>
      <c r="I380" s="3"/>
      <c r="J380" s="3"/>
      <c r="K380" s="3"/>
      <c r="L380" s="3"/>
    </row>
    <row r="381" spans="1:12" x14ac:dyDescent="0.25">
      <c r="A381" s="3" t="str">
        <f>ClosePriceData!A343</f>
        <v>2020-07-15</v>
      </c>
      <c r="B381" s="6">
        <f>100*(ClosePriceData!B343/ClosePriceData!B342-1)</f>
        <v>1.1308308465525441</v>
      </c>
      <c r="C381" s="6">
        <f>100*(ClosePriceData!C343/ClosePriceData!C342-1)</f>
        <v>4.4186945703739156E-2</v>
      </c>
      <c r="D381" s="6">
        <f>100*(ClosePriceData!D343/ClosePriceData!D342-1)</f>
        <v>-1.2423131871541759E-2</v>
      </c>
      <c r="E381" s="6">
        <f>100*(ClosePriceData!E343/ClosePriceData!E342-1)</f>
        <v>-0.30585214564002872</v>
      </c>
      <c r="F381" s="3"/>
      <c r="G381" s="3"/>
      <c r="H381" s="3"/>
      <c r="I381" s="3"/>
      <c r="J381" s="3"/>
      <c r="K381" s="3"/>
      <c r="L381" s="3"/>
    </row>
    <row r="382" spans="1:12" x14ac:dyDescent="0.25">
      <c r="A382" s="3" t="str">
        <f>ClosePriceData!A344</f>
        <v>2020-07-16</v>
      </c>
      <c r="B382" s="6">
        <f>100*(ClosePriceData!B344/ClosePriceData!B343-1)</f>
        <v>-0.77651809287155871</v>
      </c>
      <c r="C382" s="6">
        <f>100*(ClosePriceData!C344/ClosePriceData!C343-1)</f>
        <v>-0.70111919349759022</v>
      </c>
      <c r="D382" s="6">
        <f>100*(ClosePriceData!D344/ClosePriceData!D343-1)</f>
        <v>3.7274026216072009E-2</v>
      </c>
      <c r="E382" s="6">
        <f>100*(ClosePriceData!E344/ClosePriceData!E343-1)</f>
        <v>0.33764726546179347</v>
      </c>
      <c r="F382" s="3"/>
      <c r="G382" s="3"/>
      <c r="H382" s="3"/>
      <c r="I382" s="3"/>
      <c r="J382" s="3"/>
      <c r="K382" s="3"/>
      <c r="L382" s="3"/>
    </row>
    <row r="383" spans="1:12" x14ac:dyDescent="0.25">
      <c r="A383" s="3" t="str">
        <f>ClosePriceData!A345</f>
        <v>2020-07-20</v>
      </c>
      <c r="B383" s="6">
        <f>100*(ClosePriceData!B345/ClosePriceData!B344-1)</f>
        <v>1.5886680231648187</v>
      </c>
      <c r="C383" s="6">
        <f>100*(ClosePriceData!C345/ClosePriceData!C344-1)</f>
        <v>0.9562502757050062</v>
      </c>
      <c r="D383" s="6">
        <f>100*(ClosePriceData!D345/ClosePriceData!D344-1)</f>
        <v>-4.968018381668049E-2</v>
      </c>
      <c r="E383" s="6">
        <f>100*(ClosePriceData!E345/ClosePriceData!E344-1)</f>
        <v>-7.6432953145288973E-2</v>
      </c>
      <c r="F383" s="3"/>
      <c r="G383" s="3"/>
      <c r="H383" s="3"/>
      <c r="I383" s="3"/>
      <c r="J383" s="3"/>
      <c r="K383" s="3"/>
      <c r="L383" s="3"/>
    </row>
    <row r="384" spans="1:12" x14ac:dyDescent="0.25">
      <c r="A384" s="3" t="str">
        <f>ClosePriceData!A346</f>
        <v>2020-07-21</v>
      </c>
      <c r="B384" s="6">
        <f>100*(ClosePriceData!B346/ClosePriceData!B345-1)</f>
        <v>0.18488560203373527</v>
      </c>
      <c r="C384" s="6">
        <f>100*(ClosePriceData!C346/ClosePriceData!C345-1)</f>
        <v>1.4593314413633873</v>
      </c>
      <c r="D384" s="6">
        <f>100*(ClosePriceData!D346/ClosePriceData!D345-1)</f>
        <v>6.213109661385996E-2</v>
      </c>
      <c r="E384" s="6">
        <f>100*(ClosePriceData!E346/ClosePriceData!E345-1)</f>
        <v>-0.33956666521735013</v>
      </c>
      <c r="F384" s="3"/>
      <c r="G384" s="3"/>
      <c r="H384" s="3"/>
      <c r="I384" s="3"/>
      <c r="J384" s="3"/>
      <c r="K384" s="3"/>
      <c r="L384" s="3"/>
    </row>
    <row r="385" spans="1:12" x14ac:dyDescent="0.25">
      <c r="A385" s="3" t="str">
        <f>ClosePriceData!A347</f>
        <v>2020-07-22</v>
      </c>
      <c r="B385" s="6">
        <f>100*(ClosePriceData!B347/ClosePriceData!B346-1)</f>
        <v>0.43829296424451325</v>
      </c>
      <c r="C385" s="6">
        <f>100*(ClosePriceData!C347/ClosePriceData!C346-1)</f>
        <v>1.1778088842990142</v>
      </c>
      <c r="D385" s="6">
        <f>100*(ClosePriceData!D347/ClosePriceData!D346-1)</f>
        <v>-6.209251785160852E-3</v>
      </c>
      <c r="E385" s="6">
        <f>100*(ClosePriceData!E347/ClosePriceData!E346-1)</f>
        <v>0.32107331734703148</v>
      </c>
      <c r="F385" s="3"/>
      <c r="G385" s="3"/>
      <c r="H385" s="3"/>
      <c r="I385" s="3"/>
      <c r="J385" s="3"/>
      <c r="K385" s="3"/>
      <c r="L385" s="3"/>
    </row>
    <row r="386" spans="1:12" x14ac:dyDescent="0.25">
      <c r="A386" s="3" t="str">
        <f>ClosePriceData!A348</f>
        <v>2020-07-23</v>
      </c>
      <c r="B386" s="6">
        <f>100*(ClosePriceData!B348/ClosePriceData!B347-1)</f>
        <v>-1.163680906446185</v>
      </c>
      <c r="C386" s="6">
        <f>100*(ClosePriceData!C348/ClosePriceData!C347-1)</f>
        <v>1.34112978528107</v>
      </c>
      <c r="D386" s="6">
        <f>100*(ClosePriceData!D348/ClosePriceData!D347-1)</f>
        <v>6.2096373571796093E-3</v>
      </c>
      <c r="E386" s="6">
        <f>100*(ClosePriceData!E348/ClosePriceData!E347-1)</f>
        <v>-0.31445186044796181</v>
      </c>
      <c r="F386" s="3"/>
      <c r="G386" s="3"/>
      <c r="H386" s="3"/>
      <c r="I386" s="3"/>
      <c r="J386" s="3"/>
      <c r="K386" s="3"/>
      <c r="L386" s="3"/>
    </row>
    <row r="387" spans="1:12" x14ac:dyDescent="0.25">
      <c r="A387" s="3" t="str">
        <f>ClosePriceData!A349</f>
        <v>2020-07-27</v>
      </c>
      <c r="B387" s="6">
        <f>100*(ClosePriceData!B349/ClosePriceData!B348-1)</f>
        <v>0.14717273431448241</v>
      </c>
      <c r="C387" s="6">
        <f>100*(ClosePriceData!C349/ClosePriceData!C348-1)</f>
        <v>2.2179887224373029</v>
      </c>
      <c r="D387" s="6">
        <f>100*(ClosePriceData!D349/ClosePriceData!D348-1)</f>
        <v>-6.2092517851597417E-2</v>
      </c>
      <c r="E387" s="6">
        <f>100*(ClosePriceData!E349/ClosePriceData!E348-1)</f>
        <v>-1.4760572647752768</v>
      </c>
      <c r="F387" s="3"/>
      <c r="G387" s="3"/>
      <c r="H387" s="3"/>
      <c r="I387" s="3"/>
      <c r="J387" s="3"/>
      <c r="K387" s="3"/>
      <c r="L387" s="3"/>
    </row>
    <row r="388" spans="1:12" x14ac:dyDescent="0.25">
      <c r="A388" s="3" t="str">
        <f>ClosePriceData!A350</f>
        <v>2020-07-28</v>
      </c>
      <c r="B388" s="6">
        <f>100*(ClosePriceData!B350/ClosePriceData!B349-1)</f>
        <v>-0.59556036816459379</v>
      </c>
      <c r="C388" s="6">
        <f>100*(ClosePriceData!C350/ClosePriceData!C349-1)</f>
        <v>0.70947442630113766</v>
      </c>
      <c r="D388" s="6">
        <f>100*(ClosePriceData!D350/ClosePriceData!D349-1)</f>
        <v>0.10562286424355971</v>
      </c>
      <c r="E388" s="6">
        <f>100*(ClosePriceData!E350/ClosePriceData!E349-1)</f>
        <v>-0.14630418937435774</v>
      </c>
      <c r="F388" s="3"/>
      <c r="G388" s="3"/>
      <c r="H388" s="3"/>
      <c r="I388" s="3"/>
      <c r="J388" s="3"/>
      <c r="K388" s="3"/>
      <c r="L388" s="3"/>
    </row>
    <row r="389" spans="1:12" x14ac:dyDescent="0.25">
      <c r="A389" s="3" t="str">
        <f>ClosePriceData!A351</f>
        <v>2020-07-29</v>
      </c>
      <c r="B389" s="6">
        <f>100*(ClosePriceData!B351/ClosePriceData!B350-1)</f>
        <v>1.2293806411453501</v>
      </c>
      <c r="C389" s="6">
        <f>100*(ClosePriceData!C351/ClosePriceData!C350-1)</f>
        <v>0.45251447776415432</v>
      </c>
      <c r="D389" s="6">
        <f>100*(ClosePriceData!D351/ClosePriceData!D350-1)</f>
        <v>5.5858987090373624E-2</v>
      </c>
      <c r="E389" s="6">
        <f>100*(ClosePriceData!E351/ClosePriceData!E350-1)</f>
        <v>-7.1358721909042799E-2</v>
      </c>
      <c r="F389" s="3"/>
      <c r="G389" s="3"/>
      <c r="H389" s="3"/>
      <c r="I389" s="3"/>
      <c r="J389" s="3"/>
      <c r="K389" s="3"/>
      <c r="L389" s="3"/>
    </row>
    <row r="390" spans="1:12" x14ac:dyDescent="0.25">
      <c r="A390" s="3" t="str">
        <f>ClosePriceData!A352</f>
        <v>2020-07-30</v>
      </c>
      <c r="B390" s="6">
        <f>100*(ClosePriceData!B352/ClosePriceData!B351-1)</f>
        <v>-0.11529592621061235</v>
      </c>
      <c r="C390" s="6">
        <f>100*(ClosePriceData!C352/ClosePriceData!C351-1)</f>
        <v>-0.57332742113513913</v>
      </c>
      <c r="D390" s="6">
        <f>100*(ClosePriceData!D352/ClosePriceData!D351-1)</f>
        <v>8.0640158799072381E-2</v>
      </c>
      <c r="E390" s="6">
        <f>100*(ClosePriceData!E352/ClosePriceData!E351-1)</f>
        <v>-0.33227783465448191</v>
      </c>
      <c r="F390" s="3"/>
      <c r="G390" s="3"/>
      <c r="H390" s="3"/>
      <c r="I390" s="3"/>
      <c r="J390" s="3"/>
      <c r="K390" s="3"/>
      <c r="L390" s="3"/>
    </row>
    <row r="391" spans="1:12" x14ac:dyDescent="0.25">
      <c r="A391" s="3" t="str">
        <f>ClosePriceData!A353</f>
        <v>2020-08-03</v>
      </c>
      <c r="B391" s="6">
        <f>100*(ClosePriceData!B353/ClosePriceData!B352-1)</f>
        <v>1.223547518276269</v>
      </c>
      <c r="C391" s="6">
        <f>100*(ClosePriceData!C353/ClosePriceData!C352-1)</f>
        <v>1.2202003076802859</v>
      </c>
      <c r="D391" s="6">
        <f>100*(ClosePriceData!D353/ClosePriceData!D352-1)</f>
        <v>2.4792363951897656E-2</v>
      </c>
      <c r="E391" s="6">
        <f>100*(ClosePriceData!E353/ClosePriceData!E352-1)</f>
        <v>1.2867375138420289</v>
      </c>
      <c r="F391" s="3"/>
      <c r="G391" s="3"/>
      <c r="H391" s="3"/>
      <c r="I391" s="3"/>
      <c r="J391" s="3"/>
      <c r="K391" s="3"/>
      <c r="L391" s="3"/>
    </row>
    <row r="392" spans="1:12" x14ac:dyDescent="0.25">
      <c r="A392" s="3" t="str">
        <f>ClosePriceData!A354</f>
        <v>2020-08-04</v>
      </c>
      <c r="B392" s="6">
        <f>100*(ClosePriceData!B354/ClosePriceData!B353-1)</f>
        <v>0.3497035122396186</v>
      </c>
      <c r="C392" s="6">
        <f>100*(ClosePriceData!C354/ClosePriceData!C353-1)</f>
        <v>1.7904349527912089</v>
      </c>
      <c r="D392" s="6">
        <f>100*(ClosePriceData!D354/ClosePriceData!D353-1)</f>
        <v>0.10534143016482922</v>
      </c>
      <c r="E392" s="6">
        <f>100*(ClosePriceData!E354/ClosePriceData!E353-1)</f>
        <v>-0.39234116369758487</v>
      </c>
      <c r="F392" s="3"/>
      <c r="G392" s="3"/>
      <c r="H392" s="3"/>
      <c r="I392" s="3"/>
      <c r="J392" s="3"/>
      <c r="K392" s="3"/>
      <c r="L392" s="3"/>
    </row>
    <row r="393" spans="1:12" x14ac:dyDescent="0.25">
      <c r="A393" s="3" t="str">
        <f>ClosePriceData!A355</f>
        <v>2020-08-05</v>
      </c>
      <c r="B393" s="6">
        <f>100*(ClosePriceData!B355/ClosePriceData!B354-1)</f>
        <v>0.48484848484848797</v>
      </c>
      <c r="C393" s="6">
        <f>100*(ClosePriceData!C355/ClosePriceData!C354-1)</f>
        <v>1.4941047943037411</v>
      </c>
      <c r="D393" s="6">
        <f>100*(ClosePriceData!D355/ClosePriceData!D354-1)</f>
        <v>-9.2850510677811027E-2</v>
      </c>
      <c r="E393" s="6">
        <f>100*(ClosePriceData!E355/ClosePriceData!E354-1)</f>
        <v>-5.7753537785110165E-2</v>
      </c>
      <c r="F393" s="3"/>
      <c r="G393" s="3"/>
      <c r="H393" s="3"/>
      <c r="I393" s="3"/>
      <c r="J393" s="3"/>
      <c r="K393" s="3"/>
      <c r="L393" s="3"/>
    </row>
    <row r="394" spans="1:12" x14ac:dyDescent="0.25">
      <c r="A394" s="3" t="str">
        <f>ClosePriceData!A356</f>
        <v>2020-08-06</v>
      </c>
      <c r="B394" s="6">
        <f>100*(ClosePriceData!B356/ClosePriceData!B355-1)</f>
        <v>0.85193003618817542</v>
      </c>
      <c r="C394" s="6">
        <f>100*(ClosePriceData!C356/ClosePriceData!C355-1)</f>
        <v>1.0043830761298222</v>
      </c>
      <c r="D394" s="6">
        <f>100*(ClosePriceData!D356/ClosePriceData!D355-1)</f>
        <v>2.4783147459728205E-2</v>
      </c>
      <c r="E394" s="6">
        <f>100*(ClosePriceData!E356/ClosePriceData!E355-1)</f>
        <v>2.6529426867027972E-2</v>
      </c>
      <c r="F394" s="3"/>
      <c r="G394" s="3"/>
      <c r="H394" s="3"/>
      <c r="I394" s="3"/>
      <c r="J394" s="3"/>
      <c r="K394" s="3"/>
      <c r="L394" s="3"/>
    </row>
    <row r="395" spans="1:12" x14ac:dyDescent="0.25">
      <c r="A395" s="3" t="str">
        <f>ClosePriceData!A357</f>
        <v>2020-08-10</v>
      </c>
      <c r="B395" s="6">
        <f>100*(ClosePriceData!B357/ClosePriceData!B356-1)</f>
        <v>0.25416760110636982</v>
      </c>
      <c r="C395" s="6">
        <f>100*(ClosePriceData!C357/ClosePriceData!C356-1)</f>
        <v>-1.3209834553223443</v>
      </c>
      <c r="D395" s="6">
        <f>100*(ClosePriceData!D357/ClosePriceData!D356-1)</f>
        <v>-8.6719524281464455E-2</v>
      </c>
      <c r="E395" s="6">
        <f>100*(ClosePriceData!E357/ClosePriceData!E356-1)</f>
        <v>0.38926380534638483</v>
      </c>
      <c r="F395" s="3"/>
      <c r="G395" s="3"/>
      <c r="H395" s="3"/>
      <c r="I395" s="3"/>
      <c r="J395" s="3"/>
      <c r="K395" s="3"/>
      <c r="L395" s="3"/>
    </row>
    <row r="396" spans="1:12" x14ac:dyDescent="0.25">
      <c r="A396" s="3" t="str">
        <f>ClosePriceData!A358</f>
        <v>2020-08-11</v>
      </c>
      <c r="B396" s="6">
        <f>100*(ClosePriceData!B358/ClosePriceData!B357-1)</f>
        <v>-0.67854746103944708</v>
      </c>
      <c r="C396" s="6">
        <f>100*(ClosePriceData!C358/ClosePriceData!C357-1)</f>
        <v>-4.5346792986082125</v>
      </c>
      <c r="D396" s="6">
        <f>100*(ClosePriceData!D358/ClosePriceData!D357-1)</f>
        <v>-0.2293862368257904</v>
      </c>
      <c r="E396" s="6">
        <f>100*(ClosePriceData!E358/ClosePriceData!E357-1)</f>
        <v>0.49910243901472029</v>
      </c>
      <c r="F396" s="3"/>
      <c r="G396" s="3"/>
      <c r="H396" s="3"/>
      <c r="I396" s="3"/>
      <c r="J396" s="3"/>
      <c r="K396" s="3"/>
      <c r="L396" s="3"/>
    </row>
    <row r="397" spans="1:12" x14ac:dyDescent="0.25">
      <c r="A397" s="3" t="str">
        <f>ClosePriceData!A359</f>
        <v>2020-08-12</v>
      </c>
      <c r="B397" s="6">
        <f>100*(ClosePriceData!B359/ClosePriceData!B358-1)</f>
        <v>1.2012012012011963</v>
      </c>
      <c r="C397" s="6">
        <f>100*(ClosePriceData!C359/ClosePriceData!C358-1)</f>
        <v>0.11901318727001176</v>
      </c>
      <c r="D397" s="6">
        <f>100*(ClosePriceData!D359/ClosePriceData!D358-1)</f>
        <v>0</v>
      </c>
      <c r="E397" s="6">
        <f>100*(ClosePriceData!E359/ClosePriceData!E358-1)</f>
        <v>0.28256934255446176</v>
      </c>
      <c r="F397" s="3"/>
      <c r="G397" s="3"/>
      <c r="H397" s="3"/>
      <c r="I397" s="3"/>
      <c r="J397" s="3"/>
      <c r="K397" s="3"/>
      <c r="L397" s="3"/>
    </row>
    <row r="398" spans="1:12" x14ac:dyDescent="0.25">
      <c r="A398" s="3" t="str">
        <f>ClosePriceData!A360</f>
        <v>2020-08-13</v>
      </c>
      <c r="B398" s="6">
        <f>100*(ClosePriceData!B360/ClosePriceData!B359-1)</f>
        <v>-6.676557863501964E-2</v>
      </c>
      <c r="C398" s="6">
        <f>100*(ClosePriceData!C360/ClosePriceData!C359-1)</f>
        <v>1.1266694135483535</v>
      </c>
      <c r="D398" s="6">
        <f>100*(ClosePriceData!D360/ClosePriceData!D359-1)</f>
        <v>-8.6994345367552572E-2</v>
      </c>
      <c r="E398" s="6">
        <f>100*(ClosePriceData!E360/ClosePriceData!E359-1)</f>
        <v>0.15353293644668753</v>
      </c>
      <c r="F398" s="3"/>
      <c r="G398" s="3"/>
      <c r="H398" s="3"/>
      <c r="I398" s="3"/>
      <c r="J398" s="3"/>
      <c r="K398" s="3"/>
      <c r="L398" s="3"/>
    </row>
    <row r="399" spans="1:12" x14ac:dyDescent="0.25">
      <c r="A399" s="3" t="str">
        <f>ClosePriceData!A361</f>
        <v>2020-08-17</v>
      </c>
      <c r="B399" s="6">
        <f>100*(ClosePriceData!B361/ClosePriceData!B360-1)</f>
        <v>0.35632098582139005</v>
      </c>
      <c r="C399" s="6">
        <f>100*(ClosePriceData!C361/ClosePriceData!C360-1)</f>
        <v>1.4463152008143076</v>
      </c>
      <c r="D399" s="6">
        <f>100*(ClosePriceData!D361/ClosePriceData!D360-1)</f>
        <v>0.13682442937994477</v>
      </c>
      <c r="E399" s="6">
        <f>100*(ClosePriceData!E361/ClosePriceData!E360-1)</f>
        <v>-0.92628742590040725</v>
      </c>
      <c r="F399" s="3"/>
      <c r="G399" s="3"/>
      <c r="H399" s="3"/>
      <c r="I399" s="3"/>
      <c r="J399" s="3"/>
      <c r="K399" s="3"/>
      <c r="L399" s="3"/>
    </row>
    <row r="400" spans="1:12" x14ac:dyDescent="0.25">
      <c r="A400" s="3" t="str">
        <f>ClosePriceData!A362</f>
        <v>2020-08-18</v>
      </c>
      <c r="B400" s="6">
        <f>100*(ClosePriceData!B362/ClosePriceData!B361-1)</f>
        <v>0.21451290775944543</v>
      </c>
      <c r="C400" s="6">
        <f>100*(ClosePriceData!C362/ClosePriceData!C361-1)</f>
        <v>0.7254420359728897</v>
      </c>
      <c r="D400" s="6">
        <f>100*(ClosePriceData!D362/ClosePriceData!D361-1)</f>
        <v>2.4843177442401831E-2</v>
      </c>
      <c r="E400" s="6">
        <f>100*(ClosePriceData!E362/ClosePriceData!E361-1)</f>
        <v>-0.7273961684745256</v>
      </c>
      <c r="F400" s="3"/>
      <c r="G400" s="3"/>
      <c r="H400" s="3"/>
      <c r="I400" s="3"/>
      <c r="J400" s="3"/>
      <c r="K400" s="3"/>
      <c r="L400" s="3"/>
    </row>
    <row r="401" spans="1:12" x14ac:dyDescent="0.25">
      <c r="A401" s="3" t="str">
        <f>ClosePriceData!A363</f>
        <v>2020-08-19</v>
      </c>
      <c r="B401" s="6">
        <f>100*(ClosePriceData!B363/ClosePriceData!B362-1)</f>
        <v>-0.4207263064659017</v>
      </c>
      <c r="C401" s="6">
        <f>100*(ClosePriceData!C363/ClosePriceData!C362-1)</f>
        <v>-2.0356143215570111</v>
      </c>
      <c r="D401" s="6">
        <f>100*(ClosePriceData!D363/ClosePriceData!D362-1)</f>
        <v>1.2418503570321704E-2</v>
      </c>
      <c r="E401" s="6">
        <f>100*(ClosePriceData!E363/ClosePriceData!E362-1)</f>
        <v>0.81254910050250206</v>
      </c>
      <c r="F401" s="3"/>
      <c r="G401" s="3"/>
      <c r="H401" s="3"/>
      <c r="I401" s="3"/>
      <c r="J401" s="3"/>
      <c r="K401" s="3"/>
      <c r="L401" s="3"/>
    </row>
    <row r="402" spans="1:12" x14ac:dyDescent="0.25">
      <c r="A402" s="3" t="str">
        <f>ClosePriceData!A364</f>
        <v>2020-08-20</v>
      </c>
      <c r="B402" s="6">
        <f>100*(ClosePriceData!B364/ClosePriceData!B363-1)</f>
        <v>0.23719516714846289</v>
      </c>
      <c r="C402" s="6">
        <f>100*(ClosePriceData!C364/ClosePriceData!C363-1)</f>
        <v>-1.2712463860966805</v>
      </c>
      <c r="D402" s="6">
        <f>100*(ClosePriceData!D364/ClosePriceData!D363-1)</f>
        <v>3.1042403923753348E-2</v>
      </c>
      <c r="E402" s="6">
        <f>100*(ClosePriceData!E364/ClosePriceData!E363-1)</f>
        <v>-0.39027707320240523</v>
      </c>
      <c r="F402" s="3"/>
      <c r="G402" s="3"/>
      <c r="H402" s="3"/>
      <c r="I402" s="3"/>
      <c r="J402" s="3"/>
      <c r="K402" s="3"/>
      <c r="L402" s="3"/>
    </row>
    <row r="403" spans="1:12" x14ac:dyDescent="0.25">
      <c r="A403" s="3" t="str">
        <f>ClosePriceData!A365</f>
        <v>2020-08-24</v>
      </c>
      <c r="B403" s="6">
        <f>100*(ClosePriceData!B365/ClosePriceData!B364-1)</f>
        <v>1.3828292538637932</v>
      </c>
      <c r="C403" s="6">
        <f>100*(ClosePriceData!C365/ClosePriceData!C364-1)</f>
        <v>-0.31544614242545732</v>
      </c>
      <c r="D403" s="6">
        <f>100*(ClosePriceData!D365/ClosePriceData!D364-1)</f>
        <v>-6.8272095332666538E-2</v>
      </c>
      <c r="E403" s="6">
        <f>100*(ClosePriceData!E365/ClosePriceData!E364-1)</f>
        <v>0.31041501300701491</v>
      </c>
      <c r="F403" s="3"/>
      <c r="G403" s="3"/>
      <c r="H403" s="3"/>
      <c r="I403" s="3"/>
      <c r="J403" s="3"/>
      <c r="K403" s="3"/>
      <c r="L403" s="3"/>
    </row>
    <row r="404" spans="1:12" x14ac:dyDescent="0.25">
      <c r="A404" s="3" t="str">
        <f>ClosePriceData!A366</f>
        <v>2020-08-25</v>
      </c>
      <c r="B404" s="6">
        <f>100*(ClosePriceData!B366/ClosePriceData!B365-1)</f>
        <v>0.45222465353755847</v>
      </c>
      <c r="C404" s="6">
        <f>100*(ClosePriceData!C366/ClosePriceData!C365-1)</f>
        <v>-0.82481209454221549</v>
      </c>
      <c r="D404" s="6">
        <f>100*(ClosePriceData!D366/ClosePriceData!D365-1)</f>
        <v>-3.1053971802996738E-2</v>
      </c>
      <c r="E404" s="6">
        <f>100*(ClosePriceData!E366/ClosePriceData!E365-1)</f>
        <v>0.3887094785852474</v>
      </c>
      <c r="F404" s="3"/>
      <c r="G404" s="3"/>
      <c r="H404" s="3"/>
      <c r="I404" s="3"/>
      <c r="J404" s="3"/>
      <c r="K404" s="3"/>
      <c r="L404" s="3"/>
    </row>
    <row r="405" spans="1:12" x14ac:dyDescent="0.25">
      <c r="A405" s="3" t="str">
        <f>ClosePriceData!A367</f>
        <v>2020-08-26</v>
      </c>
      <c r="B405" s="6">
        <f>100*(ClosePriceData!B367/ClosePriceData!B366-1)</f>
        <v>1.0819053151321478</v>
      </c>
      <c r="C405" s="6">
        <f>100*(ClosePriceData!C367/ClosePriceData!C366-1)</f>
        <v>1.5116592533547024</v>
      </c>
      <c r="D405" s="6">
        <f>100*(ClosePriceData!D367/ClosePriceData!D366-1)</f>
        <v>0</v>
      </c>
      <c r="E405" s="6">
        <f>100*(ClosePriceData!E367/ClosePriceData!E366-1)</f>
        <v>-0.51595029249998925</v>
      </c>
      <c r="F405" s="3"/>
      <c r="G405" s="3"/>
      <c r="H405" s="3"/>
      <c r="I405" s="3"/>
      <c r="J405" s="3"/>
      <c r="K405" s="3"/>
      <c r="L405" s="3"/>
    </row>
    <row r="406" spans="1:12" x14ac:dyDescent="0.25">
      <c r="A406" s="3" t="str">
        <f>ClosePriceData!A368</f>
        <v>2020-08-27</v>
      </c>
      <c r="B406" s="6">
        <f>100*(ClosePriceData!B368/ClosePriceData!B367-1)</f>
        <v>0.14366783995403143</v>
      </c>
      <c r="C406" s="6">
        <f>100*(ClosePriceData!C368/ClosePriceData!C367-1)</f>
        <v>-0.98417973239004475</v>
      </c>
      <c r="D406" s="6">
        <f>100*(ClosePriceData!D368/ClosePriceData!D367-1)</f>
        <v>-6.2127236580511447E-2</v>
      </c>
      <c r="E406" s="6">
        <f>100*(ClosePriceData!E368/ClosePriceData!E367-1)</f>
        <v>0.73778966007986835</v>
      </c>
      <c r="F406" s="3"/>
      <c r="G406" s="3"/>
      <c r="H406" s="3"/>
      <c r="I406" s="3"/>
      <c r="J406" s="3"/>
      <c r="K406" s="3"/>
      <c r="L406" s="3"/>
    </row>
    <row r="407" spans="1:12" x14ac:dyDescent="0.25">
      <c r="A407" s="3" t="str">
        <f>ClosePriceData!A369</f>
        <v>2020-08-31</v>
      </c>
      <c r="B407" s="6">
        <f>100*(ClosePriceData!B369/ClosePriceData!B368-1)</f>
        <v>0.39451976185351789</v>
      </c>
      <c r="C407" s="6">
        <f>100*(ClosePriceData!C369/ClosePriceData!C368-1)</f>
        <v>2.3938384983572591</v>
      </c>
      <c r="D407" s="6">
        <f>100*(ClosePriceData!D369/ClosePriceData!D368-1)</f>
        <v>0.19271416138257891</v>
      </c>
      <c r="E407" s="6">
        <f>100*(ClosePriceData!E369/ClosePriceData!E368-1)</f>
        <v>-0.59360715266607578</v>
      </c>
      <c r="F407" s="3"/>
      <c r="G407" s="3"/>
      <c r="H407" s="3"/>
      <c r="I407" s="3"/>
      <c r="J407" s="3"/>
      <c r="K407" s="3"/>
      <c r="L407" s="3"/>
    </row>
    <row r="408" spans="1:12" x14ac:dyDescent="0.25">
      <c r="A408" s="3" t="str">
        <f>ClosePriceData!A370</f>
        <v>2020-09-01</v>
      </c>
      <c r="B408" s="6">
        <f>100*(ClosePriceData!B370/ClosePriceData!B369-1)</f>
        <v>0.80022863675335287</v>
      </c>
      <c r="C408" s="6">
        <f>100*(ClosePriceData!C370/ClosePriceData!C369-1)</f>
        <v>3.0492762420286645E-2</v>
      </c>
      <c r="D408" s="6">
        <f>100*(ClosePriceData!D370/ClosePriceData!D369-1)</f>
        <v>2.4818514611890663E-2</v>
      </c>
      <c r="E408" s="6">
        <f>100*(ClosePriceData!E370/ClosePriceData!E369-1)</f>
        <v>-0.10187790667629537</v>
      </c>
      <c r="F408" s="3"/>
      <c r="G408" s="3"/>
      <c r="H408" s="3"/>
      <c r="I408" s="3"/>
      <c r="J408" s="3"/>
      <c r="K408" s="3"/>
      <c r="L408" s="3"/>
    </row>
    <row r="409" spans="1:12" x14ac:dyDescent="0.25">
      <c r="A409" s="3" t="str">
        <f>ClosePriceData!A371</f>
        <v>2020-09-02</v>
      </c>
      <c r="B409" s="6">
        <f>100*(ClosePriceData!B371/ClosePriceData!B370-1)</f>
        <v>1.4814289764672584</v>
      </c>
      <c r="C409" s="6">
        <f>100*(ClosePriceData!C371/ClosePriceData!C370-1)</f>
        <v>-1.7173014732414948</v>
      </c>
      <c r="D409" s="6">
        <f>100*(ClosePriceData!D371/ClosePriceData!D370-1)</f>
        <v>-6.2030891383901832E-3</v>
      </c>
      <c r="E409" s="6">
        <f>100*(ClosePriceData!E371/ClosePriceData!E370-1)</f>
        <v>0.29462495902492503</v>
      </c>
      <c r="F409" s="3"/>
      <c r="G409" s="3"/>
      <c r="H409" s="3"/>
      <c r="I409" s="3"/>
      <c r="J409" s="3"/>
      <c r="K409" s="3"/>
      <c r="L409" s="3"/>
    </row>
    <row r="410" spans="1:12" x14ac:dyDescent="0.25">
      <c r="A410" s="3" t="str">
        <f>ClosePriceData!A372</f>
        <v>2020-09-03</v>
      </c>
      <c r="B410" s="6">
        <f>100*(ClosePriceData!B372/ClosePriceData!B371-1)</f>
        <v>-3.2897953481874742</v>
      </c>
      <c r="C410" s="6">
        <f>100*(ClosePriceData!C372/ClosePriceData!C371-1)</f>
        <v>-0.35153271000313291</v>
      </c>
      <c r="D410" s="6">
        <f>100*(ClosePriceData!D372/ClosePriceData!D371-1)</f>
        <v>6.8238213399496317E-2</v>
      </c>
      <c r="E410" s="6">
        <f>100*(ClosePriceData!E372/ClosePriceData!E371-1)</f>
        <v>-0.11486521467128918</v>
      </c>
      <c r="F410" s="3"/>
      <c r="G410" s="3"/>
      <c r="H410" s="3"/>
      <c r="I410" s="3"/>
      <c r="J410" s="3"/>
      <c r="K410" s="3"/>
      <c r="L410" s="3"/>
    </row>
    <row r="411" spans="1:12" x14ac:dyDescent="0.25">
      <c r="A411" s="3" t="str">
        <f>ClosePriceData!A373</f>
        <v>2020-09-08</v>
      </c>
      <c r="B411" s="6">
        <f>100*(ClosePriceData!B373/ClosePriceData!B372-1)</f>
        <v>-3.6400404448938328</v>
      </c>
      <c r="C411" s="6">
        <f>100*(ClosePriceData!C373/ClosePriceData!C372-1)</f>
        <v>0.28014237821416543</v>
      </c>
      <c r="D411" s="6">
        <f>100*(ClosePriceData!D373/ClosePriceData!D372-1)</f>
        <v>-0.13018411753765724</v>
      </c>
      <c r="E411" s="6">
        <f>100*(ClosePriceData!E373/ClosePriceData!E372-1)</f>
        <v>-0.11123393678228455</v>
      </c>
      <c r="F411" s="3"/>
      <c r="G411" s="3"/>
      <c r="H411" s="3"/>
      <c r="I411" s="3"/>
      <c r="J411" s="3"/>
      <c r="K411" s="3"/>
      <c r="L411" s="3"/>
    </row>
    <row r="412" spans="1:12" x14ac:dyDescent="0.25">
      <c r="A412" s="3" t="str">
        <f>ClosePriceData!A374</f>
        <v>2020-09-09</v>
      </c>
      <c r="B412" s="6">
        <f>100*(ClosePriceData!B374/ClosePriceData!B373-1)</f>
        <v>1.9412381951731339</v>
      </c>
      <c r="C412" s="6">
        <f>100*(ClosePriceData!C374/ClosePriceData!C373-1)</f>
        <v>0.60527424582901279</v>
      </c>
      <c r="D412" s="6">
        <f>100*(ClosePriceData!D374/ClosePriceData!D373-1)</f>
        <v>-1.2414649286163204E-2</v>
      </c>
      <c r="E412" s="6">
        <f>100*(ClosePriceData!E374/ClosePriceData!E373-1)</f>
        <v>0.24818916197126839</v>
      </c>
      <c r="F412" s="3"/>
      <c r="G412" s="3"/>
      <c r="H412" s="3"/>
      <c r="I412" s="3"/>
      <c r="J412" s="3"/>
      <c r="K412" s="3"/>
      <c r="L412" s="3"/>
    </row>
    <row r="413" spans="1:12" x14ac:dyDescent="0.25">
      <c r="A413" s="3" t="str">
        <f>ClosePriceData!A375</f>
        <v>2020-09-10</v>
      </c>
      <c r="B413" s="6">
        <f>100*(ClosePriceData!B375/ClosePriceData!B374-1)</f>
        <v>-1.7572237335490071</v>
      </c>
      <c r="C413" s="6">
        <f>100*(ClosePriceData!C375/ClosePriceData!C374-1)</f>
        <v>0.48850723703033339</v>
      </c>
      <c r="D413" s="6">
        <f>100*(ClosePriceData!D375/ClosePriceData!D374-1)</f>
        <v>4.3456667494412571E-2</v>
      </c>
      <c r="E413" s="6">
        <f>100*(ClosePriceData!E375/ClosePriceData!E374-1)</f>
        <v>-8.2839124147282561E-2</v>
      </c>
      <c r="F413" s="3"/>
      <c r="G413" s="3"/>
      <c r="H413" s="3"/>
      <c r="I413" s="3"/>
      <c r="J413" s="3"/>
      <c r="K413" s="3"/>
      <c r="L413" s="3"/>
    </row>
    <row r="414" spans="1:12" x14ac:dyDescent="0.25">
      <c r="A414" s="3" t="str">
        <f>ClosePriceData!A376</f>
        <v>2020-09-14</v>
      </c>
      <c r="B414" s="6">
        <f>100*(ClosePriceData!B376/ClosePriceData!B375-1)</f>
        <v>1.2572968118545136</v>
      </c>
      <c r="C414" s="6">
        <f>100*(ClosePriceData!C376/ClosePriceData!C375-1)</f>
        <v>-5.6287770618224098E-2</v>
      </c>
      <c r="D414" s="6">
        <f>100*(ClosePriceData!D376/ClosePriceData!D375-1)</f>
        <v>1.8616196090603943E-2</v>
      </c>
      <c r="E414" s="6">
        <f>100*(ClosePriceData!E376/ClosePriceData!E375-1)</f>
        <v>-0.40323132468222944</v>
      </c>
      <c r="F414" s="3"/>
      <c r="G414" s="3"/>
      <c r="H414" s="3"/>
      <c r="I414" s="3"/>
      <c r="J414" s="3"/>
      <c r="K414" s="3"/>
      <c r="L414" s="3"/>
    </row>
    <row r="415" spans="1:12" x14ac:dyDescent="0.25">
      <c r="A415" s="3" t="str">
        <f>ClosePriceData!A377</f>
        <v>2020-09-15</v>
      </c>
      <c r="B415" s="6">
        <f>100*(ClosePriceData!B377/ClosePriceData!B376-1)</f>
        <v>0.67257945306726796</v>
      </c>
      <c r="C415" s="6">
        <f>100*(ClosePriceData!C377/ClosePriceData!C376-1)</f>
        <v>0.16384584927491286</v>
      </c>
      <c r="D415" s="6">
        <f>100*(ClosePriceData!D377/ClosePriceData!D376-1)</f>
        <v>-2.481697481077072E-2</v>
      </c>
      <c r="E415" s="6">
        <f>100*(ClosePriceData!E377/ClosePriceData!E376-1)</f>
        <v>-0.31594419981038069</v>
      </c>
      <c r="F415" s="3"/>
      <c r="G415" s="3"/>
      <c r="H415" s="3"/>
      <c r="I415" s="3"/>
      <c r="J415" s="3"/>
      <c r="K415" s="3"/>
      <c r="L415" s="3"/>
    </row>
    <row r="416" spans="1:12" x14ac:dyDescent="0.25">
      <c r="A416" s="3" t="str">
        <f>ClosePriceData!A378</f>
        <v>2020-09-16</v>
      </c>
      <c r="B416" s="6">
        <f>100*(ClosePriceData!B378/ClosePriceData!B377-1)</f>
        <v>-0.46252110711401118</v>
      </c>
      <c r="C416" s="6">
        <f>100*(ClosePriceData!C378/ClosePriceData!C377-1)</f>
        <v>0.19935093014418204</v>
      </c>
      <c r="D416" s="6">
        <f>100*(ClosePriceData!D378/ClosePriceData!D377-1)</f>
        <v>-1.2411567580983274E-2</v>
      </c>
      <c r="E416" s="6">
        <f>100*(ClosePriceData!E378/ClosePriceData!E377-1)</f>
        <v>-0.30270806152359331</v>
      </c>
      <c r="F416" s="3"/>
      <c r="G416" s="3"/>
      <c r="H416" s="3"/>
      <c r="I416" s="3"/>
      <c r="J416" s="3"/>
      <c r="K416" s="3"/>
      <c r="L416" s="3"/>
    </row>
    <row r="417" spans="1:12" x14ac:dyDescent="0.25">
      <c r="A417" s="3" t="str">
        <f>ClosePriceData!A379</f>
        <v>2020-09-17</v>
      </c>
      <c r="B417" s="6">
        <f>100*(ClosePriceData!B379/ClosePriceData!B378-1)</f>
        <v>-0.82608054285292498</v>
      </c>
      <c r="C417" s="6">
        <f>100*(ClosePriceData!C379/ClosePriceData!C378-1)</f>
        <v>-1.0305046258060946</v>
      </c>
      <c r="D417" s="6">
        <f>100*(ClosePriceData!D379/ClosePriceData!D378-1)</f>
        <v>1.2413108242292914E-2</v>
      </c>
      <c r="E417" s="6">
        <f>100*(ClosePriceData!E379/ClosePriceData!E378-1)</f>
        <v>-0.34646403285617522</v>
      </c>
      <c r="F417" s="3"/>
      <c r="G417" s="3"/>
      <c r="H417" s="3"/>
      <c r="I417" s="3"/>
      <c r="J417" s="3"/>
      <c r="K417" s="3"/>
      <c r="L417" s="3"/>
    </row>
    <row r="418" spans="1:12" x14ac:dyDescent="0.25">
      <c r="A418" s="3" t="str">
        <f>ClosePriceData!A380</f>
        <v>2020-09-21</v>
      </c>
      <c r="B418" s="6">
        <f>100*(ClosePriceData!B380/ClosePriceData!B379-1)</f>
        <v>-2.5732559869106053</v>
      </c>
      <c r="C418" s="6">
        <f>100*(ClosePriceData!C380/ClosePriceData!C379-1)</f>
        <v>-2.000002516913657</v>
      </c>
      <c r="D418" s="6">
        <f>100*(ClosePriceData!D380/ClosePriceData!D379-1)</f>
        <v>0</v>
      </c>
      <c r="E418" s="6">
        <f>100*(ClosePriceData!E380/ClosePriceData!E379-1)</f>
        <v>-7.6342628446468552E-3</v>
      </c>
      <c r="F418" s="3"/>
      <c r="G418" s="3"/>
      <c r="H418" s="3"/>
      <c r="I418" s="3"/>
      <c r="J418" s="3"/>
      <c r="K418" s="3"/>
      <c r="L418" s="3"/>
    </row>
    <row r="419" spans="1:12" x14ac:dyDescent="0.25">
      <c r="A419" s="3" t="str">
        <f>ClosePriceData!A381</f>
        <v>2020-09-22</v>
      </c>
      <c r="B419" s="6">
        <f>100*(ClosePriceData!B381/ClosePriceData!B380-1)</f>
        <v>0.7404580152671647</v>
      </c>
      <c r="C419" s="6">
        <f>100*(ClosePriceData!C381/ClosePriceData!C380-1)</f>
        <v>-0.13675445259371255</v>
      </c>
      <c r="D419" s="6">
        <f>100*(ClosePriceData!D381/ClosePriceData!D380-1)</f>
        <v>4.3440486533441458E-2</v>
      </c>
      <c r="E419" s="6">
        <f>100*(ClosePriceData!E381/ClosePriceData!E380-1)</f>
        <v>0.32857915779067604</v>
      </c>
      <c r="F419" s="3"/>
      <c r="G419" s="3"/>
      <c r="H419" s="3"/>
      <c r="I419" s="3"/>
      <c r="J419" s="3"/>
      <c r="K419" s="3"/>
      <c r="L419" s="3"/>
    </row>
    <row r="420" spans="1:12" x14ac:dyDescent="0.25">
      <c r="A420" s="3" t="str">
        <f>ClosePriceData!A382</f>
        <v>2020-09-23</v>
      </c>
      <c r="B420" s="6">
        <f>100*(ClosePriceData!B382/ClosePriceData!B381-1)</f>
        <v>-2.0610744866257469</v>
      </c>
      <c r="C420" s="6">
        <f>100*(ClosePriceData!C382/ClosePriceData!C381-1)</f>
        <v>-2.0383414973937586</v>
      </c>
      <c r="D420" s="6">
        <f>100*(ClosePriceData!D382/ClosePriceData!D381-1)</f>
        <v>-4.3421623968731282E-2</v>
      </c>
      <c r="E420" s="6">
        <f>100*(ClosePriceData!E382/ClosePriceData!E381-1)</f>
        <v>0.25706630774933181</v>
      </c>
      <c r="F420" s="3"/>
      <c r="G420" s="3"/>
      <c r="H420" s="3"/>
      <c r="I420" s="3"/>
      <c r="J420" s="3"/>
      <c r="K420" s="3"/>
      <c r="L420" s="3"/>
    </row>
    <row r="421" spans="1:12" x14ac:dyDescent="0.25">
      <c r="A421" s="3" t="str">
        <f>ClosePriceData!A383</f>
        <v>2020-09-24</v>
      </c>
      <c r="B421" s="6">
        <f>100*(ClosePriceData!B383/ClosePriceData!B382-1)</f>
        <v>0.20889748549322018</v>
      </c>
      <c r="C421" s="6">
        <f>100*(ClosePriceData!C383/ClosePriceData!C382-1)</f>
        <v>0.45163849152103364</v>
      </c>
      <c r="D421" s="6">
        <f>100*(ClosePriceData!D383/ClosePriceData!D382-1)</f>
        <v>1.2411567580983274E-2</v>
      </c>
      <c r="E421" s="6">
        <f>100*(ClosePriceData!E383/ClosePriceData!E382-1)</f>
        <v>0.1244019740135327</v>
      </c>
      <c r="F421" s="3"/>
      <c r="G421" s="3"/>
      <c r="H421" s="3"/>
      <c r="I421" s="3"/>
      <c r="J421" s="3"/>
      <c r="K421" s="3"/>
      <c r="L421" s="3"/>
    </row>
    <row r="422" spans="1:12" x14ac:dyDescent="0.25">
      <c r="A422" s="3" t="str">
        <f>ClosePriceData!A384</f>
        <v>2020-09-28</v>
      </c>
      <c r="B422" s="6">
        <f>100*(ClosePriceData!B384/ClosePriceData!B383-1)</f>
        <v>3.3353922174181649</v>
      </c>
      <c r="C422" s="6">
        <f>100*(ClosePriceData!C384/ClosePriceData!C383-1)</f>
        <v>0.240860669185472</v>
      </c>
      <c r="D422" s="6">
        <f>100*(ClosePriceData!D384/ClosePriceData!D383-1)</f>
        <v>3.1025068255141619E-2</v>
      </c>
      <c r="E422" s="6">
        <f>100*(ClosePriceData!E384/ClosePriceData!E383-1)</f>
        <v>-1.89510821509975E-3</v>
      </c>
      <c r="F422" s="3"/>
      <c r="G422" s="3"/>
      <c r="H422" s="3"/>
      <c r="I422" s="3"/>
      <c r="J422" s="3"/>
      <c r="K422" s="3"/>
      <c r="L422" s="3"/>
    </row>
    <row r="423" spans="1:12" x14ac:dyDescent="0.25">
      <c r="A423" s="3" t="str">
        <f>ClosePriceData!A385</f>
        <v>2020-09-29</v>
      </c>
      <c r="B423" s="6">
        <f>100*(ClosePriceData!B385/ClosePriceData!B384-1)</f>
        <v>-0.36610878661087476</v>
      </c>
      <c r="C423" s="6">
        <f>100*(ClosePriceData!C385/ClosePriceData!C384-1)</f>
        <v>1.1480136394407481</v>
      </c>
      <c r="D423" s="6">
        <f>100*(ClosePriceData!D385/ClosePriceData!D384-1)</f>
        <v>4.9624713107121465E-2</v>
      </c>
      <c r="E423" s="6">
        <f>100*(ClosePriceData!E385/ClosePriceData!E384-1)</f>
        <v>0.21909394262915605</v>
      </c>
      <c r="F423" s="3"/>
      <c r="G423" s="3"/>
      <c r="H423" s="3"/>
      <c r="I423" s="3"/>
      <c r="J423" s="3"/>
      <c r="K423" s="3"/>
      <c r="L423" s="3"/>
    </row>
    <row r="424" spans="1:12" x14ac:dyDescent="0.25">
      <c r="A424" s="3" t="str">
        <f>ClosePriceData!A386</f>
        <v>2020-09-30</v>
      </c>
      <c r="B424" s="6">
        <f>100*(ClosePriceData!B386/ClosePriceData!B385-1)</f>
        <v>0.54743157105361373</v>
      </c>
      <c r="C424" s="6">
        <f>100*(ClosePriceData!C386/ClosePriceData!C385-1)</f>
        <v>-0.35897422017867608</v>
      </c>
      <c r="D424" s="6">
        <f>100*(ClosePriceData!D386/ClosePriceData!D385-1)</f>
        <v>-6.8200136400276001E-2</v>
      </c>
      <c r="E424" s="6">
        <f>100*(ClosePriceData!E386/ClosePriceData!E385-1)</f>
        <v>-0.20158357915839309</v>
      </c>
      <c r="F424" s="3"/>
      <c r="G424" s="3"/>
      <c r="H424" s="3"/>
      <c r="I424" s="3"/>
      <c r="J424" s="3"/>
      <c r="K424" s="3"/>
      <c r="L424" s="3"/>
    </row>
    <row r="425" spans="1:12" x14ac:dyDescent="0.25">
      <c r="A425" s="3" t="str">
        <f>ClosePriceData!A387</f>
        <v>2020-10-01</v>
      </c>
      <c r="B425" s="6">
        <f>100*(ClosePriceData!B387/ClosePriceData!B386-1)</f>
        <v>0.46986873508352289</v>
      </c>
      <c r="C425" s="6">
        <f>100*(ClosePriceData!C387/ClosePriceData!C386-1)</f>
        <v>1.1072860616721636</v>
      </c>
      <c r="D425" s="6">
        <f>100*(ClosePriceData!D387/ClosePriceData!D386-1)</f>
        <v>8.0655168135002064E-2</v>
      </c>
      <c r="E425" s="6">
        <f>100*(ClosePriceData!E387/ClosePriceData!E386-1)</f>
        <v>8.7246268516616432E-2</v>
      </c>
      <c r="F425" s="3"/>
      <c r="G425" s="3"/>
      <c r="H425" s="3"/>
      <c r="I425" s="3"/>
      <c r="J425" s="3"/>
      <c r="K425" s="3"/>
      <c r="L425" s="3"/>
    </row>
    <row r="426" spans="1:12" x14ac:dyDescent="0.25">
      <c r="A426" s="3" t="str">
        <f>ClosePriceData!A388</f>
        <v>2020-10-05</v>
      </c>
      <c r="B426" s="6">
        <f>100*(ClosePriceData!B388/ClosePriceData!B387-1)</f>
        <v>0.7497587409991846</v>
      </c>
      <c r="C426" s="6">
        <f>100*(ClosePriceData!C388/ClosePriceData!C387-1)</f>
        <v>0.21483837421332197</v>
      </c>
      <c r="D426" s="6">
        <f>100*(ClosePriceData!D388/ClosePriceData!D387-1)</f>
        <v>-0.21077428553716304</v>
      </c>
      <c r="E426" s="6">
        <f>100*(ClosePriceData!E388/ClosePriceData!E387-1)</f>
        <v>0.1553892474066787</v>
      </c>
      <c r="F426" s="3"/>
      <c r="G426" s="3"/>
      <c r="H426" s="3"/>
      <c r="I426" s="3"/>
      <c r="J426" s="3"/>
      <c r="K426" s="3"/>
      <c r="L426" s="3"/>
    </row>
    <row r="427" spans="1:12" x14ac:dyDescent="0.25">
      <c r="A427" s="3" t="str">
        <f>ClosePriceData!A389</f>
        <v>2020-10-06</v>
      </c>
      <c r="B427" s="6">
        <f>100*(ClosePriceData!B389/ClosePriceData!B388-1)</f>
        <v>-1.1715296198054781</v>
      </c>
      <c r="C427" s="6">
        <f>100*(ClosePriceData!C389/ClosePriceData!C388-1)</f>
        <v>-0.59607970792481257</v>
      </c>
      <c r="D427" s="6">
        <f>100*(ClosePriceData!D389/ClosePriceData!D388-1)</f>
        <v>2.4849350810707271E-2</v>
      </c>
      <c r="E427" s="6">
        <f>100*(ClosePriceData!E389/ClosePriceData!E388-1)</f>
        <v>-6.3389399615909614E-2</v>
      </c>
      <c r="F427" s="3"/>
      <c r="G427" s="3"/>
      <c r="H427" s="3"/>
      <c r="I427" s="3"/>
      <c r="J427" s="3"/>
      <c r="K427" s="3"/>
      <c r="L427" s="3"/>
    </row>
    <row r="428" spans="1:12" x14ac:dyDescent="0.25">
      <c r="A428" s="3" t="str">
        <f>ClosePriceData!A390</f>
        <v>2020-10-07</v>
      </c>
      <c r="B428" s="6">
        <f>100*(ClosePriceData!B390/ClosePriceData!B389-1)</f>
        <v>1.5954670841720642</v>
      </c>
      <c r="C428" s="6">
        <f>100*(ClosePriceData!C390/ClosePriceData!C389-1)</f>
        <v>-0.92051971094294638</v>
      </c>
      <c r="D428" s="6">
        <f>100*(ClosePriceData!D390/ClosePriceData!D389-1)</f>
        <v>-9.9372709769574019E-2</v>
      </c>
      <c r="E428" s="6">
        <f>100*(ClosePriceData!E390/ClosePriceData!E389-1)</f>
        <v>0.30764870295882929</v>
      </c>
      <c r="F428" s="3"/>
      <c r="G428" s="3"/>
      <c r="H428" s="3"/>
      <c r="I428" s="3"/>
      <c r="J428" s="3"/>
      <c r="K428" s="3"/>
      <c r="L428" s="3"/>
    </row>
    <row r="429" spans="1:12" x14ac:dyDescent="0.25">
      <c r="A429" s="3" t="str">
        <f>ClosePriceData!A391</f>
        <v>2020-10-08</v>
      </c>
      <c r="B429" s="6">
        <f>100*(ClosePriceData!B391/ClosePriceData!B390-1)</f>
        <v>0.90261979892860555</v>
      </c>
      <c r="C429" s="6">
        <f>100*(ClosePriceData!C391/ClosePriceData!C390-1)</f>
        <v>0.26544914338537673</v>
      </c>
      <c r="D429" s="6">
        <f>100*(ClosePriceData!D391/ClosePriceData!D390-1)</f>
        <v>8.0820640348155948E-2</v>
      </c>
      <c r="E429" s="6">
        <f>100*(ClosePriceData!E391/ClosePriceData!E390-1)</f>
        <v>5.0020142339191054E-2</v>
      </c>
      <c r="F429" s="3"/>
      <c r="G429" s="3"/>
      <c r="H429" s="3"/>
      <c r="I429" s="3"/>
      <c r="J429" s="3"/>
      <c r="K429" s="3"/>
      <c r="L429" s="3"/>
    </row>
    <row r="430" spans="1:12" x14ac:dyDescent="0.25">
      <c r="A430" s="3" t="str">
        <f>ClosePriceData!A392</f>
        <v>2020-10-12</v>
      </c>
      <c r="B430" s="6">
        <f>100*(ClosePriceData!B392/ClosePriceData!B391-1)</f>
        <v>2.7709090909090905</v>
      </c>
      <c r="C430" s="6">
        <f>100*(ClosePriceData!C392/ClosePriceData!C391-1)</f>
        <v>1.7949817246791344</v>
      </c>
      <c r="D430" s="6">
        <f>100*(ClosePriceData!D392/ClosePriceData!D391-1)</f>
        <v>-3.1059758976270668E-2</v>
      </c>
      <c r="E430" s="6">
        <f>100*(ClosePriceData!E392/ClosePriceData!E391-1)</f>
        <v>-0.64045619419137445</v>
      </c>
      <c r="F430" s="3"/>
      <c r="G430" s="3"/>
      <c r="H430" s="3"/>
      <c r="I430" s="3"/>
      <c r="J430" s="3"/>
      <c r="K430" s="3"/>
      <c r="L430" s="3"/>
    </row>
    <row r="431" spans="1:12" x14ac:dyDescent="0.25">
      <c r="A431" s="3" t="str">
        <f>ClosePriceData!A393</f>
        <v>2020-10-13</v>
      </c>
      <c r="B431" s="6">
        <f>100*(ClosePriceData!B393/ClosePriceData!B392-1)</f>
        <v>-0.79258368126813306</v>
      </c>
      <c r="C431" s="6">
        <f>100*(ClosePriceData!C393/ClosePriceData!C392-1)</f>
        <v>-1.7685305591677469</v>
      </c>
      <c r="D431" s="6">
        <f>100*(ClosePriceData!D393/ClosePriceData!D392-1)</f>
        <v>0.13049151805133441</v>
      </c>
      <c r="E431" s="6">
        <f>100*(ClosePriceData!E393/ClosePriceData!E392-1)</f>
        <v>0.12436469492489444</v>
      </c>
      <c r="F431" s="3"/>
      <c r="G431" s="3"/>
      <c r="H431" s="3"/>
      <c r="I431" s="3"/>
      <c r="J431" s="3"/>
      <c r="K431" s="3"/>
      <c r="L431" s="3"/>
    </row>
    <row r="432" spans="1:12" x14ac:dyDescent="0.25">
      <c r="A432" s="3" t="str">
        <f>ClosePriceData!A394</f>
        <v>2020-10-14</v>
      </c>
      <c r="B432" s="6">
        <f>100*(ClosePriceData!B394/ClosePriceData!B393-1)</f>
        <v>-0.67765175832797953</v>
      </c>
      <c r="C432" s="6">
        <f>100*(ClosePriceData!C394/ClosePriceData!C393-1)</f>
        <v>0.67778918867487103</v>
      </c>
      <c r="D432" s="6">
        <f>100*(ClosePriceData!D394/ClosePriceData!D393-1)</f>
        <v>0</v>
      </c>
      <c r="E432" s="6">
        <f>100*(ClosePriceData!E394/ClosePriceData!E393-1)</f>
        <v>-0.3138380233110194</v>
      </c>
      <c r="F432" s="3"/>
      <c r="G432" s="3"/>
      <c r="H432" s="3"/>
      <c r="I432" s="3"/>
      <c r="J432" s="3"/>
      <c r="K432" s="3"/>
      <c r="L432" s="3"/>
    </row>
    <row r="433" spans="1:12" x14ac:dyDescent="0.25">
      <c r="A433" s="3" t="str">
        <f>ClosePriceData!A395</f>
        <v>2020-10-15</v>
      </c>
      <c r="B433" s="6">
        <f>100*(ClosePriceData!B395/ClosePriceData!B394-1)</f>
        <v>-0.15800057454754546</v>
      </c>
      <c r="C433" s="6">
        <f>100*(ClosePriceData!C395/ClosePriceData!C394-1)</f>
        <v>9.9926486875179243E-2</v>
      </c>
      <c r="D433" s="6">
        <f>100*(ClosePriceData!D395/ClosePriceData!D394-1)</f>
        <v>-3.7234702742960923E-2</v>
      </c>
      <c r="E433" s="6">
        <f>100*(ClosePriceData!E395/ClosePriceData!E394-1)</f>
        <v>0.21020155583690858</v>
      </c>
      <c r="F433" s="3"/>
      <c r="G433" s="3"/>
      <c r="H433" s="3"/>
      <c r="I433" s="3"/>
      <c r="J433" s="3"/>
      <c r="K433" s="3"/>
      <c r="L433" s="3"/>
    </row>
    <row r="434" spans="1:12" x14ac:dyDescent="0.25">
      <c r="A434" s="3" t="str">
        <f>ClosePriceData!A396</f>
        <v>2020-10-19</v>
      </c>
      <c r="B434" s="6">
        <f>100*(ClosePriceData!B396/ClosePriceData!B395-1)</f>
        <v>-1.5177672277370213</v>
      </c>
      <c r="C434" s="6">
        <f>100*(ClosePriceData!C396/ClosePriceData!C395-1)</f>
        <v>0.1681417257402007</v>
      </c>
      <c r="D434" s="6">
        <f>100*(ClosePriceData!D396/ClosePriceData!D395-1)</f>
        <v>-6.8289048919789597E-2</v>
      </c>
      <c r="E434" s="6">
        <f>100*(ClosePriceData!E396/ClosePriceData!E395-1)</f>
        <v>0.10440505034015057</v>
      </c>
      <c r="F434" s="3"/>
      <c r="G434" s="3"/>
      <c r="H434" s="3"/>
      <c r="I434" s="3"/>
      <c r="J434" s="3"/>
      <c r="K434" s="3"/>
      <c r="L434" s="3"/>
    </row>
    <row r="435" spans="1:12" x14ac:dyDescent="0.25">
      <c r="A435" s="3" t="str">
        <f>ClosePriceData!A397</f>
        <v>2020-10-20</v>
      </c>
      <c r="B435" s="6">
        <f>100*(ClosePriceData!B397/ClosePriceData!B396-1)</f>
        <v>0.27755459791103387</v>
      </c>
      <c r="C435" s="6">
        <f>100*(ClosePriceData!C397/ClosePriceData!C396-1)</f>
        <v>0.20981955249552708</v>
      </c>
      <c r="D435" s="6">
        <f>100*(ClosePriceData!D397/ClosePriceData!D396-1)</f>
        <v>-3.106168851338964E-2</v>
      </c>
      <c r="E435" s="6">
        <f>100*(ClosePriceData!E397/ClosePriceData!E396-1)</f>
        <v>6.6307349595007281E-3</v>
      </c>
      <c r="F435" s="3"/>
      <c r="G435" s="3"/>
      <c r="H435" s="3"/>
      <c r="I435" s="3"/>
      <c r="J435" s="3"/>
      <c r="K435" s="3"/>
      <c r="L435" s="3"/>
    </row>
    <row r="436" spans="1:12" x14ac:dyDescent="0.25">
      <c r="A436" s="3" t="str">
        <f>ClosePriceData!A398</f>
        <v>2020-10-21</v>
      </c>
      <c r="B436" s="6">
        <f>100*(ClosePriceData!B398/ClosePriceData!B397-1)</f>
        <v>7.283851700790045E-3</v>
      </c>
      <c r="C436" s="6">
        <f>100*(ClosePriceData!C398/ClosePriceData!C397-1)</f>
        <v>0.74329726708579624</v>
      </c>
      <c r="D436" s="6">
        <f>100*(ClosePriceData!D398/ClosePriceData!D397-1)</f>
        <v>-3.7285607755410677E-2</v>
      </c>
      <c r="E436" s="6">
        <f>100*(ClosePriceData!E398/ClosePriceData!E397-1)</f>
        <v>-0.75940519206668666</v>
      </c>
      <c r="F436" s="3"/>
      <c r="G436" s="3"/>
      <c r="H436" s="3"/>
      <c r="I436" s="3"/>
      <c r="J436" s="3"/>
      <c r="K436" s="3"/>
      <c r="L436" s="3"/>
    </row>
    <row r="437" spans="1:12" x14ac:dyDescent="0.25">
      <c r="A437" s="3" t="str">
        <f>ClosePriceData!A399</f>
        <v>2020-10-22</v>
      </c>
      <c r="B437" s="6">
        <f>100*(ClosePriceData!B399/ClosePriceData!B398-1)</f>
        <v>0.48798252002912879</v>
      </c>
      <c r="C437" s="6">
        <f>100*(ClosePriceData!C399/ClosePriceData!C398-1)</f>
        <v>-1.2210329573991374</v>
      </c>
      <c r="D437" s="6">
        <f>100*(ClosePriceData!D399/ClosePriceData!D398-1)</f>
        <v>-8.0815616063656392E-2</v>
      </c>
      <c r="E437" s="6">
        <f>100*(ClosePriceData!E399/ClosePriceData!E398-1)</f>
        <v>0.23404766141417177</v>
      </c>
      <c r="F437" s="3"/>
      <c r="G437" s="3"/>
      <c r="H437" s="3"/>
      <c r="I437" s="3"/>
      <c r="J437" s="3"/>
      <c r="K437" s="3"/>
      <c r="L437" s="3"/>
    </row>
    <row r="438" spans="1:12" x14ac:dyDescent="0.25">
      <c r="A438" s="3" t="str">
        <f>ClosePriceData!A400</f>
        <v>2020-10-26</v>
      </c>
      <c r="B438" s="6">
        <f>100*(ClosePriceData!B400/ClosePriceData!B399-1)</f>
        <v>-1.6162933971153204</v>
      </c>
      <c r="C438" s="6">
        <f>100*(ClosePriceData!C400/ClosePriceData!C399-1)</f>
        <v>8.4160517936138213E-2</v>
      </c>
      <c r="D438" s="6">
        <f>100*(ClosePriceData!D400/ClosePriceData!D399-1)</f>
        <v>8.7102594412979961E-2</v>
      </c>
      <c r="E438" s="6">
        <f>100*(ClosePriceData!E400/ClosePriceData!E399-1)</f>
        <v>-0.22682871020102136</v>
      </c>
      <c r="F438" s="3"/>
      <c r="G438" s="3"/>
      <c r="H438" s="3"/>
      <c r="I438" s="3"/>
      <c r="J438" s="3"/>
      <c r="K438" s="3"/>
      <c r="L438" s="3"/>
    </row>
    <row r="439" spans="1:12" x14ac:dyDescent="0.25">
      <c r="A439" s="3" t="str">
        <f>ClosePriceData!A401</f>
        <v>2020-10-27</v>
      </c>
      <c r="B439" s="6">
        <f>100*(ClosePriceData!B401/ClosePriceData!B400-1)</f>
        <v>-0.30941505819950255</v>
      </c>
      <c r="C439" s="6">
        <f>100*(ClosePriceData!C401/ClosePriceData!C400-1)</f>
        <v>0.320602187039154</v>
      </c>
      <c r="D439" s="6">
        <f>100*(ClosePriceData!D401/ClosePriceData!D400-1)</f>
        <v>6.2161994156761935E-2</v>
      </c>
      <c r="E439" s="6">
        <f>100*(ClosePriceData!E401/ClosePriceData!E400-1)</f>
        <v>0.14232851917708178</v>
      </c>
      <c r="F439" s="3"/>
      <c r="G439" s="3"/>
      <c r="H439" s="3"/>
      <c r="I439" s="3"/>
      <c r="J439" s="3"/>
      <c r="K439" s="3"/>
      <c r="L439" s="3"/>
    </row>
    <row r="440" spans="1:12" x14ac:dyDescent="0.25">
      <c r="A440" s="3" t="str">
        <f>ClosePriceData!A402</f>
        <v>2020-10-28</v>
      </c>
      <c r="B440" s="6">
        <f>100*(ClosePriceData!B402/ClosePriceData!B401-1)</f>
        <v>-3.5323677209577298</v>
      </c>
      <c r="C440" s="6">
        <f>100*(ClosePriceData!C402/ClosePriceData!C401-1)</f>
        <v>-1.7078843683110856</v>
      </c>
      <c r="D440" s="6">
        <f>100*(ClosePriceData!D402/ClosePriceData!D401-1)</f>
        <v>6.212337702682369E-3</v>
      </c>
      <c r="E440" s="6">
        <f>100*(ClosePriceData!E402/ClosePriceData!E401-1)</f>
        <v>-0.27377123034161288</v>
      </c>
      <c r="F440" s="3"/>
      <c r="G440" s="3"/>
      <c r="H440" s="3"/>
      <c r="I440" s="3"/>
      <c r="J440" s="3"/>
      <c r="K440" s="3"/>
      <c r="L440" s="3"/>
    </row>
    <row r="441" spans="1:12" x14ac:dyDescent="0.25">
      <c r="A441" s="3" t="str">
        <f>ClosePriceData!A403</f>
        <v>2020-10-29</v>
      </c>
      <c r="B441" s="6">
        <f>100*(ClosePriceData!B403/ClosePriceData!B402-1)</f>
        <v>1.1873755170828781</v>
      </c>
      <c r="C441" s="6">
        <f>100*(ClosePriceData!C403/ClosePriceData!C402-1)</f>
        <v>-0.56497046486523317</v>
      </c>
      <c r="D441" s="6">
        <f>100*(ClosePriceData!D403/ClosePriceData!D402-1)</f>
        <v>-9.3179276928812005E-2</v>
      </c>
      <c r="E441" s="6">
        <f>100*(ClosePriceData!E403/ClosePriceData!E402-1)</f>
        <v>-0.21999824351148778</v>
      </c>
      <c r="F441" s="3"/>
      <c r="G441" s="3"/>
      <c r="H441" s="3"/>
      <c r="I441" s="3"/>
      <c r="J441" s="3"/>
      <c r="K441" s="3"/>
      <c r="L441" s="3"/>
    </row>
    <row r="442" spans="1:12" x14ac:dyDescent="0.25">
      <c r="A442" s="3" t="str">
        <f>ClosePriceData!A404</f>
        <v>2020-10-30</v>
      </c>
      <c r="B442" s="6">
        <f>100*(ClosePriceData!B404/ClosePriceData!B403-1)</f>
        <v>-1.135589370883483</v>
      </c>
      <c r="C442" s="6">
        <f>100*(ClosePriceData!C404/ClosePriceData!C403-1)</f>
        <v>0.6325069137298911</v>
      </c>
      <c r="D442" s="6">
        <f>100*(ClosePriceData!D404/ClosePriceData!D403-1)</f>
        <v>-3.7306472673004354E-2</v>
      </c>
      <c r="E442" s="6">
        <f>100*(ClosePriceData!E404/ClosePriceData!E403-1)</f>
        <v>0.22911985841114202</v>
      </c>
      <c r="F442" s="3"/>
      <c r="G442" s="3"/>
      <c r="H442" s="3"/>
      <c r="I442" s="3"/>
      <c r="J442" s="3"/>
      <c r="K442" s="3"/>
      <c r="L442" s="3"/>
    </row>
    <row r="443" spans="1:12" x14ac:dyDescent="0.25">
      <c r="A443" s="3" t="str">
        <f>ClosePriceData!A405</f>
        <v>2020-11-02</v>
      </c>
      <c r="B443" s="6">
        <f>100*(ClosePriceData!B405/ClosePriceData!B404-1)</f>
        <v>1.0950302473389906</v>
      </c>
      <c r="C443" s="6">
        <f>100*(ClosePriceData!C405/ClosePriceData!C404-1)</f>
        <v>0.69244699216712835</v>
      </c>
      <c r="D443" s="6">
        <f>100*(ClosePriceData!D405/ClosePriceData!D404-1)</f>
        <v>0</v>
      </c>
      <c r="E443" s="6">
        <f>100*(ClosePriceData!E405/ClosePriceData!E404-1)</f>
        <v>2.4865637413040709E-2</v>
      </c>
      <c r="F443" s="3"/>
      <c r="G443" s="3"/>
      <c r="H443" s="3"/>
      <c r="I443" s="3"/>
      <c r="J443" s="3"/>
      <c r="K443" s="3"/>
      <c r="L443" s="3"/>
    </row>
    <row r="444" spans="1:12" x14ac:dyDescent="0.25">
      <c r="A444" s="3" t="str">
        <f>ClosePriceData!A406</f>
        <v>2020-11-03</v>
      </c>
      <c r="B444" s="6">
        <f>100*(ClosePriceData!B406/ClosePriceData!B405-1)</f>
        <v>1.8482048174518928</v>
      </c>
      <c r="C444" s="6">
        <f>100*(ClosePriceData!C406/ClosePriceData!C405-1)</f>
        <v>0.95746801482126109</v>
      </c>
      <c r="D444" s="6">
        <f>100*(ClosePriceData!D406/ClosePriceData!D405-1)</f>
        <v>-4.9760527461595316E-2</v>
      </c>
      <c r="E444" s="6">
        <f>100*(ClosePriceData!E406/ClosePriceData!E405-1)</f>
        <v>0.13864280833468801</v>
      </c>
      <c r="F444" s="3"/>
      <c r="G444" s="3"/>
      <c r="H444" s="3"/>
      <c r="I444" s="3"/>
      <c r="J444" s="3"/>
      <c r="K444" s="3"/>
      <c r="L444" s="3"/>
    </row>
    <row r="445" spans="1:12" x14ac:dyDescent="0.25">
      <c r="A445" s="3" t="str">
        <f>ClosePriceData!A407</f>
        <v>2020-11-04</v>
      </c>
      <c r="B445" s="6">
        <f>100*(ClosePriceData!B407/ClosePriceData!B406-1)</f>
        <v>2.1865238732708514</v>
      </c>
      <c r="C445" s="6">
        <f>100*(ClosePriceData!C407/ClosePriceData!C406-1)</f>
        <v>-0.72832194991155896</v>
      </c>
      <c r="D445" s="6">
        <f>100*(ClosePriceData!D407/ClosePriceData!D406-1)</f>
        <v>0.25514966706079445</v>
      </c>
      <c r="E445" s="6">
        <f>100*(ClosePriceData!E407/ClosePriceData!E406-1)</f>
        <v>-0.17092609031226225</v>
      </c>
      <c r="F445" s="3"/>
      <c r="G445" s="3"/>
      <c r="H445" s="3"/>
      <c r="I445" s="3"/>
      <c r="J445" s="3"/>
      <c r="K445" s="3"/>
      <c r="L445" s="3"/>
    </row>
    <row r="446" spans="1:12" x14ac:dyDescent="0.25">
      <c r="A446" s="3" t="str">
        <f>ClosePriceData!A408</f>
        <v>2020-11-05</v>
      </c>
      <c r="B446" s="6">
        <f>100*(ClosePriceData!B408/ClosePriceData!B407-1)</f>
        <v>2.0305676855895127</v>
      </c>
      <c r="C446" s="6">
        <f>100*(ClosePriceData!C408/ClosePriceData!C407-1)</f>
        <v>2.676030502244009</v>
      </c>
      <c r="D446" s="6">
        <f>100*(ClosePriceData!D408/ClosePriceData!D407-1)</f>
        <v>-5.5865921787712214E-2</v>
      </c>
      <c r="E446" s="6">
        <f>100*(ClosePriceData!E408/ClosePriceData!E407-1)</f>
        <v>-0.10329592795197406</v>
      </c>
      <c r="F446" s="3"/>
      <c r="G446" s="3"/>
      <c r="H446" s="3"/>
      <c r="I446" s="3"/>
      <c r="J446" s="3"/>
      <c r="K446" s="3"/>
      <c r="L446" s="3"/>
    </row>
    <row r="447" spans="1:12" x14ac:dyDescent="0.25">
      <c r="A447" s="3" t="str">
        <f>ClosePriceData!A409</f>
        <v>2020-11-06</v>
      </c>
      <c r="B447" s="6">
        <f>100*(ClosePriceData!B409/ClosePriceData!B408-1)</f>
        <v>-0.11413082245523842</v>
      </c>
      <c r="C447" s="6">
        <f>100*(ClosePriceData!C409/ClosePriceData!C408-1)</f>
        <v>0.25702975759509528</v>
      </c>
      <c r="D447" s="6">
        <f>100*(ClosePriceData!D409/ClosePriceData!D408-1)</f>
        <v>-0.10558350413018003</v>
      </c>
      <c r="E447" s="6">
        <f>100*(ClosePriceData!E409/ClosePriceData!E408-1)</f>
        <v>-0.7995269009930861</v>
      </c>
      <c r="F447" s="3"/>
      <c r="G447" s="3"/>
      <c r="H447" s="3"/>
      <c r="I447" s="3"/>
      <c r="J447" s="3"/>
      <c r="K447" s="3"/>
      <c r="L447" s="3"/>
    </row>
    <row r="448" spans="1:12" x14ac:dyDescent="0.25">
      <c r="A448" s="3" t="str">
        <f>ClosePriceData!A410</f>
        <v>2020-11-09</v>
      </c>
      <c r="B448" s="6">
        <f>100*(ClosePriceData!B410/ClosePriceData!B409-1)</f>
        <v>1.2354495465257465</v>
      </c>
      <c r="C448" s="6">
        <f>100*(ClosePriceData!C410/ClosePriceData!C409-1)</f>
        <v>-4.9787261049700771</v>
      </c>
      <c r="D448" s="6">
        <f>100*(ClosePriceData!D410/ClosePriceData!D409-1)</f>
        <v>-0.30465058443173154</v>
      </c>
      <c r="E448" s="6">
        <f>100*(ClosePriceData!E410/ClosePriceData!E409-1)</f>
        <v>-0.33782617496551648</v>
      </c>
      <c r="F448" s="3"/>
      <c r="G448" s="3"/>
      <c r="H448" s="3"/>
      <c r="I448" s="3"/>
      <c r="J448" s="3"/>
      <c r="K448" s="3"/>
      <c r="L448" s="3"/>
    </row>
    <row r="449" spans="1:12" x14ac:dyDescent="0.25">
      <c r="A449" s="3" t="str">
        <f>ClosePriceData!A411</f>
        <v>2020-11-10</v>
      </c>
      <c r="B449" s="6">
        <f>100*(ClosePriceData!B411/ClosePriceData!B410-1)</f>
        <v>-8.4650112866813121E-2</v>
      </c>
      <c r="C449" s="6">
        <f>100*(ClosePriceData!C411/ClosePriceData!C410-1)</f>
        <v>1.1979318922466398</v>
      </c>
      <c r="D449" s="6">
        <f>100*(ClosePriceData!D411/ClosePriceData!D410-1)</f>
        <v>-4.9890863735579938E-2</v>
      </c>
      <c r="E449" s="6">
        <f>100*(ClosePriceData!E411/ClosePriceData!E410-1)</f>
        <v>1.8246537404530416</v>
      </c>
      <c r="F449" s="3"/>
      <c r="G449" s="3"/>
      <c r="H449" s="3"/>
      <c r="I449" s="3"/>
      <c r="J449" s="3"/>
      <c r="K449" s="3"/>
      <c r="L449" s="3"/>
    </row>
    <row r="450" spans="1:12" x14ac:dyDescent="0.25">
      <c r="A450" s="3" t="str">
        <f>ClosePriceData!A412</f>
        <v>2020-11-11</v>
      </c>
      <c r="B450" s="6">
        <f>100*(ClosePriceData!B412/ClosePriceData!B411-1)</f>
        <v>0.76249646992374576</v>
      </c>
      <c r="C450" s="6">
        <f>100*(ClosePriceData!C412/ClosePriceData!C411-1)</f>
        <v>-0.78383667755256292</v>
      </c>
      <c r="D450" s="6">
        <f>100*(ClosePriceData!D412/ClosePriceData!D411-1)</f>
        <v>3.119735446435179E-2</v>
      </c>
      <c r="E450" s="6">
        <f>100*(ClosePriceData!E412/ClosePriceData!E411-1)</f>
        <v>0.11699021640640961</v>
      </c>
      <c r="F450" s="3"/>
      <c r="G450" s="3"/>
      <c r="H450" s="3"/>
      <c r="I450" s="3"/>
      <c r="J450" s="3"/>
      <c r="K450" s="3"/>
      <c r="L450" s="3"/>
    </row>
    <row r="451" spans="1:12" x14ac:dyDescent="0.25">
      <c r="A451" s="3" t="str">
        <f>ClosePriceData!A413</f>
        <v>2020-11-12</v>
      </c>
      <c r="B451" s="6">
        <f>100*(ClosePriceData!B413/ClosePriceData!B412-1)</f>
        <v>-0.99495515695067205</v>
      </c>
      <c r="C451" s="6">
        <f>100*(ClosePriceData!C413/ClosePriceData!C412-1)</f>
        <v>0.63954558641055037</v>
      </c>
      <c r="D451" s="6">
        <f>100*(ClosePriceData!D413/ClosePriceData!D412-1)</f>
        <v>0.19960079840319889</v>
      </c>
      <c r="E451" s="6">
        <f>100*(ClosePriceData!E413/ClosePriceData!E412-1)</f>
        <v>0.14725323963999948</v>
      </c>
      <c r="F451" s="3"/>
      <c r="G451" s="3"/>
      <c r="H451" s="3"/>
      <c r="I451" s="3"/>
      <c r="J451" s="3"/>
      <c r="K451" s="3"/>
      <c r="L451" s="3"/>
    </row>
    <row r="452" spans="1:12" x14ac:dyDescent="0.25">
      <c r="A452" s="3" t="str">
        <f>ClosePriceData!A414</f>
        <v>2020-11-13</v>
      </c>
      <c r="B452" s="6">
        <f>100*(ClosePriceData!B414/ClosePriceData!B413-1)</f>
        <v>1.4012738853503182</v>
      </c>
      <c r="C452" s="6">
        <f>100*(ClosePriceData!C414/ClosePriceData!C413-1)</f>
        <v>0.69956081153093042</v>
      </c>
      <c r="D452" s="6">
        <f>100*(ClosePriceData!D414/ClosePriceData!D413-1)</f>
        <v>-1.8675298804782248E-2</v>
      </c>
      <c r="E452" s="6">
        <f>100*(ClosePriceData!E414/ClosePriceData!E413-1)</f>
        <v>-0.30830875505450939</v>
      </c>
      <c r="F452" s="3"/>
      <c r="G452" s="3"/>
      <c r="H452" s="3"/>
      <c r="I452" s="3"/>
      <c r="J452" s="3"/>
      <c r="K452" s="3"/>
      <c r="L452" s="3"/>
    </row>
    <row r="453" spans="1:12" x14ac:dyDescent="0.25">
      <c r="A453" s="3" t="str">
        <f>ClosePriceData!A415</f>
        <v>2020-11-16</v>
      </c>
      <c r="B453" s="6">
        <f>100*(ClosePriceData!B415/ClosePriceData!B414-1)</f>
        <v>1.1446119486320461</v>
      </c>
      <c r="C453" s="6">
        <f>100*(ClosePriceData!C415/ClosePriceData!C414-1)</f>
        <v>8.4854308621884478E-2</v>
      </c>
      <c r="D453" s="6">
        <f>100*(ClosePriceData!D415/ClosePriceData!D414-1)</f>
        <v>-1.8678787124093432E-2</v>
      </c>
      <c r="E453" s="6">
        <f>100*(ClosePriceData!E415/ClosePriceData!E414-1)</f>
        <v>-0.39394546472842906</v>
      </c>
      <c r="F453" s="3"/>
      <c r="G453" s="3"/>
      <c r="H453" s="3"/>
      <c r="I453" s="3"/>
      <c r="J453" s="3"/>
      <c r="K453" s="3"/>
      <c r="L453" s="3"/>
    </row>
    <row r="454" spans="1:12" x14ac:dyDescent="0.25">
      <c r="A454" s="3" t="str">
        <f>ClosePriceData!A416</f>
        <v>2020-11-17</v>
      </c>
      <c r="B454" s="6">
        <f>100*(ClosePriceData!B416/ClosePriceData!B415-1)</f>
        <v>-0.44852332321280164</v>
      </c>
      <c r="C454" s="6">
        <f>100*(ClosePriceData!C416/ClosePriceData!C415-1)</f>
        <v>-0.14836267449171991</v>
      </c>
      <c r="D454" s="6">
        <f>100*(ClosePriceData!D416/ClosePriceData!D415-1)</f>
        <v>7.4729106987181382E-2</v>
      </c>
      <c r="E454" s="6">
        <f>100*(ClosePriceData!E416/ClosePriceData!E415-1)</f>
        <v>-0.12897463268469744</v>
      </c>
      <c r="F454" s="3"/>
      <c r="G454" s="3"/>
      <c r="H454" s="3"/>
      <c r="I454" s="3"/>
      <c r="J454" s="3"/>
      <c r="K454" s="3"/>
      <c r="L454" s="3"/>
    </row>
    <row r="455" spans="1:12" x14ac:dyDescent="0.25">
      <c r="A455" s="3" t="str">
        <f>ClosePriceData!A417</f>
        <v>2020-11-18</v>
      </c>
      <c r="B455" s="6">
        <f>100*(ClosePriceData!B417/ClosePriceData!B416-1)</f>
        <v>-1.1575518125736428</v>
      </c>
      <c r="C455" s="6">
        <f>100*(ClosePriceData!C417/ClosePriceData!C416-1)</f>
        <v>-0.58370920668612269</v>
      </c>
      <c r="D455" s="6">
        <f>100*(ClosePriceData!D417/ClosePriceData!D416-1)</f>
        <v>-4.3559427504669124E-2</v>
      </c>
      <c r="E455" s="6">
        <f>100*(ClosePriceData!E417/ClosePriceData!E416-1)</f>
        <v>-0.34435540357384831</v>
      </c>
      <c r="F455" s="3"/>
      <c r="G455" s="3"/>
      <c r="H455" s="3"/>
      <c r="I455" s="3"/>
      <c r="J455" s="3"/>
      <c r="K455" s="3"/>
      <c r="L455" s="3"/>
    </row>
    <row r="456" spans="1:12" x14ac:dyDescent="0.25">
      <c r="A456" s="3" t="str">
        <f>ClosePriceData!A418</f>
        <v>2020-11-19</v>
      </c>
      <c r="B456" s="6">
        <f>100*(ClosePriceData!B418/ClosePriceData!B417-1)</f>
        <v>0.42075736325386526</v>
      </c>
      <c r="C456" s="6">
        <f>100*(ClosePriceData!C418/ClosePriceData!C417-1)</f>
        <v>-0.66186412671801476</v>
      </c>
      <c r="D456" s="6">
        <f>100*(ClosePriceData!D418/ClosePriceData!D417-1)</f>
        <v>4.9803897154943044E-2</v>
      </c>
      <c r="E456" s="6">
        <f>100*(ClosePriceData!E418/ClosePriceData!E417-1)</f>
        <v>-0.2754917162353987</v>
      </c>
      <c r="F456" s="3"/>
      <c r="G456" s="3"/>
      <c r="H456" s="3"/>
      <c r="I456" s="3"/>
      <c r="J456" s="3"/>
      <c r="K456" s="3"/>
      <c r="L456" s="3"/>
    </row>
    <row r="457" spans="1:12" x14ac:dyDescent="0.25">
      <c r="A457" s="3" t="str">
        <f>ClosePriceData!A419</f>
        <v>2020-11-20</v>
      </c>
      <c r="B457" s="6">
        <f>100*(ClosePriceData!B419/ClosePriceData!B418-1)</f>
        <v>-0.71927374301675728</v>
      </c>
      <c r="C457" s="6">
        <f>100*(ClosePriceData!C419/ClosePriceData!C418-1)</f>
        <v>0.61791414490666163</v>
      </c>
      <c r="D457" s="6">
        <f>100*(ClosePriceData!D419/ClosePriceData!D418-1)</f>
        <v>3.7334328915439308E-2</v>
      </c>
      <c r="E457" s="6">
        <f>100*(ClosePriceData!E419/ClosePriceData!E418-1)</f>
        <v>-6.6409826565738683E-2</v>
      </c>
      <c r="F457" s="3"/>
      <c r="G457" s="3"/>
      <c r="H457" s="3"/>
      <c r="I457" s="3"/>
      <c r="J457" s="3"/>
      <c r="K457" s="3"/>
      <c r="L457" s="3"/>
    </row>
    <row r="458" spans="1:12" x14ac:dyDescent="0.25">
      <c r="A458" s="3" t="str">
        <f>ClosePriceData!A420</f>
        <v>2020-11-23</v>
      </c>
      <c r="B458" s="6">
        <f>100*(ClosePriceData!B420/ClosePriceData!B419-1)</f>
        <v>0.61194344798480849</v>
      </c>
      <c r="C458" s="6">
        <f>100*(ClosePriceData!C420/ClosePriceData!C419-1)</f>
        <v>-1.8583748377399179</v>
      </c>
      <c r="D458" s="6">
        <f>100*(ClosePriceData!D420/ClosePriceData!D419-1)</f>
        <v>-3.7320395596196487E-2</v>
      </c>
      <c r="E458" s="6">
        <f>100*(ClosePriceData!E420/ClosePriceData!E419-1)</f>
        <v>-7.7059628876163799E-3</v>
      </c>
      <c r="F458" s="3"/>
      <c r="G458" s="3"/>
      <c r="H458" s="3"/>
      <c r="I458" s="3"/>
      <c r="J458" s="3"/>
      <c r="K458" s="3"/>
      <c r="L458" s="3"/>
    </row>
    <row r="459" spans="1:12" x14ac:dyDescent="0.25">
      <c r="A459" s="3" t="str">
        <f>ClosePriceData!A421</f>
        <v>2020-11-24</v>
      </c>
      <c r="B459" s="6">
        <f>100*(ClosePriceData!B421/ClosePriceData!B420-1)</f>
        <v>1.5869686800894955</v>
      </c>
      <c r="C459" s="6">
        <f>100*(ClosePriceData!C421/ClosePriceData!C420-1)</f>
        <v>-1.7956251563407299</v>
      </c>
      <c r="D459" s="6">
        <f>100*(ClosePriceData!D421/ClosePriceData!D420-1)</f>
        <v>0</v>
      </c>
      <c r="E459" s="6">
        <f>100*(ClosePriceData!E421/ClosePriceData!E420-1)</f>
        <v>0.68197057332410882</v>
      </c>
      <c r="F459" s="3"/>
      <c r="G459" s="3"/>
      <c r="H459" s="3"/>
      <c r="I459" s="3"/>
      <c r="J459" s="3"/>
      <c r="K459" s="3"/>
      <c r="L459" s="3"/>
    </row>
    <row r="460" spans="1:12" x14ac:dyDescent="0.25">
      <c r="A460" s="3" t="str">
        <f>ClosePriceData!A422</f>
        <v>2020-11-25</v>
      </c>
      <c r="B460" s="6">
        <f>100*(ClosePriceData!B422/ClosePriceData!B421-1)</f>
        <v>-0.15140045420136694</v>
      </c>
      <c r="C460" s="6">
        <f>100*(ClosePriceData!C422/ClosePriceData!C421-1)</f>
        <v>4.9861609009504981E-2</v>
      </c>
      <c r="D460" s="6">
        <f>100*(ClosePriceData!D422/ClosePriceData!D421-1)</f>
        <v>1.2444776305153837E-2</v>
      </c>
      <c r="E460" s="6">
        <f>100*(ClosePriceData!E422/ClosePriceData!E421-1)</f>
        <v>-1.1475834122320894E-2</v>
      </c>
      <c r="F460" s="3"/>
      <c r="G460" s="3"/>
      <c r="H460" s="3"/>
      <c r="I460" s="3"/>
      <c r="J460" s="3"/>
      <c r="K460" s="3"/>
      <c r="L460" s="3"/>
    </row>
    <row r="461" spans="1:12" x14ac:dyDescent="0.25">
      <c r="A461" s="3" t="str">
        <f>ClosePriceData!A423</f>
        <v>2020-11-30</v>
      </c>
      <c r="B461" s="6">
        <f>100*(ClosePriceData!B423/ClosePriceData!B422-1)</f>
        <v>-0.1102763801778206</v>
      </c>
      <c r="C461" s="6">
        <f>100*(ClosePriceData!C423/ClosePriceData!C422-1)</f>
        <v>-1.6614055940207817</v>
      </c>
      <c r="D461" s="6">
        <f>100*(ClosePriceData!D423/ClosePriceData!D422-1)</f>
        <v>9.9545822186275501E-2</v>
      </c>
      <c r="E461" s="6">
        <f>100*(ClosePriceData!E423/ClosePriceData!E422-1)</f>
        <v>-0.41239563731477746</v>
      </c>
      <c r="F461" s="3"/>
      <c r="G461" s="3"/>
      <c r="H461" s="3"/>
      <c r="I461" s="3"/>
      <c r="J461" s="3"/>
      <c r="K461" s="3"/>
      <c r="L461" s="3"/>
    </row>
    <row r="462" spans="1:12" x14ac:dyDescent="0.25">
      <c r="A462" s="3" t="str">
        <f>ClosePriceData!A424</f>
        <v>2020-12-01</v>
      </c>
      <c r="B462" s="6">
        <f>100*(ClosePriceData!B424/ClosePriceData!B423-1)</f>
        <v>1.028082522597118</v>
      </c>
      <c r="C462" s="6">
        <f>100*(ClosePriceData!C424/ClosePriceData!C423-1)</f>
        <v>2.1625288883249105</v>
      </c>
      <c r="D462" s="6">
        <f>100*(ClosePriceData!D424/ClosePriceData!D423-1)</f>
        <v>-0.24240164087264704</v>
      </c>
      <c r="E462" s="6">
        <f>100*(ClosePriceData!E424/ClosePriceData!E423-1)</f>
        <v>0.20849273757743703</v>
      </c>
      <c r="F462" s="3"/>
      <c r="G462" s="3"/>
      <c r="H462" s="3"/>
      <c r="I462" s="3"/>
      <c r="J462" s="3"/>
      <c r="K462" s="3"/>
      <c r="L462" s="3"/>
    </row>
    <row r="463" spans="1:12" x14ac:dyDescent="0.25">
      <c r="A463" s="3" t="str">
        <f>ClosePriceData!A425</f>
        <v>2020-12-02</v>
      </c>
      <c r="B463" s="6">
        <f>100*(ClosePriceData!B425/ClosePriceData!B424-1)</f>
        <v>0.18440103810954955</v>
      </c>
      <c r="C463" s="6">
        <f>100*(ClosePriceData!C425/ClosePriceData!C424-1)</f>
        <v>0.63943419558176728</v>
      </c>
      <c r="D463" s="6">
        <f>100*(ClosePriceData!D425/ClosePriceData!D424-1)</f>
        <v>3.7383177570093906E-2</v>
      </c>
      <c r="E463" s="6">
        <f>100*(ClosePriceData!E425/ClosePriceData!E424-1)</f>
        <v>9.5882437057603909E-3</v>
      </c>
      <c r="F463" s="3"/>
      <c r="G463" s="3"/>
      <c r="H463" s="3"/>
      <c r="I463" s="3"/>
      <c r="J463" s="3"/>
      <c r="K463" s="3"/>
      <c r="L463" s="3"/>
    </row>
    <row r="464" spans="1:12" x14ac:dyDescent="0.25">
      <c r="A464" s="3" t="str">
        <f>ClosePriceData!A426</f>
        <v>2020-12-03</v>
      </c>
      <c r="B464" s="6">
        <f>100*(ClosePriceData!B426/ClosePriceData!B425-1)</f>
        <v>-7.498807007976227E-2</v>
      </c>
      <c r="C464" s="6">
        <f>100*(ClosePriceData!C426/ClosePriceData!C425-1)</f>
        <v>0.60799134321742887</v>
      </c>
      <c r="D464" s="6">
        <f>100*(ClosePriceData!D426/ClosePriceData!D425-1)</f>
        <v>6.8510214250117052E-2</v>
      </c>
      <c r="E464" s="6">
        <f>100*(ClosePriceData!E426/ClosePriceData!E425-1)</f>
        <v>0.14284223059579659</v>
      </c>
      <c r="F464" s="3"/>
      <c r="G464" s="3"/>
      <c r="H464" s="3"/>
      <c r="I464" s="3"/>
      <c r="J464" s="3"/>
      <c r="K464" s="3"/>
      <c r="L464" s="3"/>
    </row>
    <row r="465" spans="1:12" x14ac:dyDescent="0.25">
      <c r="A465" s="3" t="str">
        <f>ClosePriceData!A427</f>
        <v>2020-12-04</v>
      </c>
      <c r="B465" s="6">
        <f>100*(ClosePriceData!B427/ClosePriceData!B426-1)</f>
        <v>0.91417655887569005</v>
      </c>
      <c r="C465" s="6">
        <f>100*(ClosePriceData!C427/ClosePriceData!C426-1)</f>
        <v>-4.8999585699982529E-2</v>
      </c>
      <c r="D465" s="6">
        <f>100*(ClosePriceData!D427/ClosePriceData!D426-1)</f>
        <v>-4.3567560838986275E-2</v>
      </c>
      <c r="E465" s="6">
        <f>100*(ClosePriceData!E427/ClosePriceData!E426-1)</f>
        <v>-0.60789735721437088</v>
      </c>
      <c r="F465" s="3"/>
      <c r="G465" s="3"/>
      <c r="H465" s="3"/>
      <c r="I465" s="3"/>
      <c r="J465" s="3"/>
      <c r="K465" s="3"/>
      <c r="L465" s="3"/>
    </row>
    <row r="466" spans="1:12" x14ac:dyDescent="0.25">
      <c r="A466" s="3" t="str">
        <f>ClosePriceData!A428</f>
        <v>2020-12-07</v>
      </c>
      <c r="B466" s="6">
        <f>100*(ClosePriceData!B428/ClosePriceData!B427-1)</f>
        <v>-0.1960519199567301</v>
      </c>
      <c r="C466" s="6">
        <f>100*(ClosePriceData!C428/ClosePriceData!C427-1)</f>
        <v>1.4107535306738139</v>
      </c>
      <c r="D466" s="6">
        <f>100*(ClosePriceData!D428/ClosePriceData!D427-1)</f>
        <v>0.10585305105852427</v>
      </c>
      <c r="E466" s="6">
        <f>100*(ClosePriceData!E428/ClosePriceData!E427-1)</f>
        <v>0.36119013021282953</v>
      </c>
      <c r="F466" s="3"/>
      <c r="G466" s="3"/>
      <c r="H466" s="3"/>
      <c r="I466" s="3"/>
      <c r="J466" s="3"/>
      <c r="K466" s="3"/>
      <c r="L466" s="3"/>
    </row>
    <row r="467" spans="1:12" x14ac:dyDescent="0.25">
      <c r="A467" s="3" t="str">
        <f>ClosePriceData!A429</f>
        <v>2020-12-08</v>
      </c>
      <c r="B467" s="6">
        <f>100*(ClosePriceData!B429/ClosePriceData!B428-1)</f>
        <v>0.30481609428978373</v>
      </c>
      <c r="C467" s="6">
        <f>100*(ClosePriceData!C429/ClosePriceData!C428-1)</f>
        <v>0.48340314555608277</v>
      </c>
      <c r="D467" s="6">
        <f>100*(ClosePriceData!D429/ClosePriceData!D428-1)</f>
        <v>0</v>
      </c>
      <c r="E467" s="6">
        <f>100*(ClosePriceData!E429/ClosePriceData!E428-1)</f>
        <v>-0.191938914280676</v>
      </c>
      <c r="F467" s="3"/>
      <c r="G467" s="3"/>
      <c r="H467" s="3"/>
      <c r="I467" s="3"/>
      <c r="J467" s="3"/>
      <c r="K467" s="3"/>
      <c r="L467" s="3"/>
    </row>
    <row r="468" spans="1:12" x14ac:dyDescent="0.25">
      <c r="A468" s="3" t="str">
        <f>ClosePriceData!A430</f>
        <v>2020-12-09</v>
      </c>
      <c r="B468" s="6">
        <f>100*(ClosePriceData!B430/ClosePriceData!B429-1)</f>
        <v>-0.79686655861695987</v>
      </c>
      <c r="C468" s="6">
        <f>100*(ClosePriceData!C430/ClosePriceData!C429-1)</f>
        <v>-1.9350049335771002</v>
      </c>
      <c r="D468" s="6">
        <f>100*(ClosePriceData!D430/ClosePriceData!D429-1)</f>
        <v>-6.2200659326994145E-2</v>
      </c>
      <c r="E468" s="6">
        <f>100*(ClosePriceData!E430/ClosePriceData!E429-1)</f>
        <v>0.13173238512136365</v>
      </c>
      <c r="F468" s="3"/>
      <c r="G468" s="3"/>
      <c r="H468" s="3"/>
      <c r="I468" s="3"/>
      <c r="J468" s="3"/>
      <c r="K468" s="3"/>
      <c r="L468" s="3"/>
    </row>
    <row r="469" spans="1:12" x14ac:dyDescent="0.25">
      <c r="A469" s="3" t="str">
        <f>ClosePriceData!A431</f>
        <v>2020-12-10</v>
      </c>
      <c r="B469" s="6">
        <f>100*(ClosePriceData!B431/ClosePriceData!B430-1)</f>
        <v>-0.10891763104152741</v>
      </c>
      <c r="C469" s="6">
        <f>100*(ClosePriceData!C431/ClosePriceData!C430-1)</f>
        <v>-5.45077953399975E-2</v>
      </c>
      <c r="D469" s="6">
        <f>100*(ClosePriceData!D431/ClosePriceData!D430-1)</f>
        <v>0.1058069334661127</v>
      </c>
      <c r="E469" s="6">
        <f>100*(ClosePriceData!E431/ClosePriceData!E430-1)</f>
        <v>0.13156581184496918</v>
      </c>
      <c r="F469" s="3"/>
      <c r="G469" s="3"/>
      <c r="H469" s="3"/>
      <c r="I469" s="3"/>
      <c r="J469" s="3"/>
      <c r="K469" s="3"/>
      <c r="L469" s="3"/>
    </row>
    <row r="470" spans="1:12" x14ac:dyDescent="0.25">
      <c r="A470" s="3" t="str">
        <f>ClosePriceData!A432</f>
        <v>2020-12-11</v>
      </c>
      <c r="B470" s="6">
        <f>100*(ClosePriceData!B432/ClosePriceData!B431-1)</f>
        <v>-0.19762845849802257</v>
      </c>
      <c r="C470" s="6">
        <f>100*(ClosePriceData!C432/ClosePriceData!C431-1)</f>
        <v>0.33813663420265705</v>
      </c>
      <c r="D470" s="6">
        <f>100*(ClosePriceData!D432/ClosePriceData!D431-1)</f>
        <v>9.9477741855258373E-2</v>
      </c>
      <c r="E470" s="6">
        <f>100*(ClosePriceData!E432/ClosePriceData!E431-1)</f>
        <v>-8.6315265731873314E-2</v>
      </c>
      <c r="F470" s="3"/>
      <c r="G470" s="3"/>
      <c r="H470" s="3"/>
      <c r="I470" s="3"/>
      <c r="J470" s="3"/>
      <c r="K470" s="3"/>
      <c r="L470" s="3"/>
    </row>
    <row r="471" spans="1:12" x14ac:dyDescent="0.25">
      <c r="A471" s="3" t="str">
        <f>ClosePriceData!A433</f>
        <v>2020-12-14</v>
      </c>
      <c r="B471" s="6">
        <f>100*(ClosePriceData!B433/ClosePriceData!B432-1)</f>
        <v>-0.4028678729941948</v>
      </c>
      <c r="C471" s="6">
        <f>100*(ClosePriceData!C433/ClosePriceData!C432-1)</f>
        <v>-0.6033317404964933</v>
      </c>
      <c r="D471" s="6">
        <f>100*(ClosePriceData!D433/ClosePriceData!D432-1)</f>
        <v>0</v>
      </c>
      <c r="E471" s="6">
        <f>100*(ClosePriceData!E433/ClosePriceData!E432-1)</f>
        <v>-0.23325105270799451</v>
      </c>
      <c r="F471" s="3"/>
      <c r="G471" s="3"/>
      <c r="H471" s="3"/>
      <c r="I471" s="3"/>
      <c r="J471" s="3"/>
      <c r="K471" s="3"/>
      <c r="L471" s="3"/>
    </row>
    <row r="472" spans="1:12" x14ac:dyDescent="0.25">
      <c r="A472" s="3" t="str">
        <f>ClosePriceData!A434</f>
        <v>2020-12-15</v>
      </c>
      <c r="B472" s="6">
        <f>100*(ClosePriceData!B434/ClosePriceData!B433-1)</f>
        <v>1.3163307280954273</v>
      </c>
      <c r="C472" s="6">
        <f>100*(ClosePriceData!C434/ClosePriceData!C433-1)</f>
        <v>1.2905396339692787</v>
      </c>
      <c r="D472" s="6">
        <f>100*(ClosePriceData!D434/ClosePriceData!D433-1)</f>
        <v>-5.5900621118010196E-2</v>
      </c>
      <c r="E472" s="6">
        <f>100*(ClosePriceData!E434/ClosePriceData!E433-1)</f>
        <v>6.8310510209390607E-2</v>
      </c>
      <c r="F472" s="3"/>
      <c r="G472" s="3"/>
      <c r="H472" s="3"/>
      <c r="I472" s="3"/>
      <c r="J472" s="3"/>
      <c r="K472" s="3"/>
      <c r="L472" s="3"/>
    </row>
    <row r="473" spans="1:12" x14ac:dyDescent="0.25">
      <c r="A473" s="3" t="str">
        <f>ClosePriceData!A435</f>
        <v>2020-12-16</v>
      </c>
      <c r="B473" s="6">
        <f>100*(ClosePriceData!B435/ClosePriceData!B434-1)</f>
        <v>0.16917038841521848</v>
      </c>
      <c r="C473" s="6">
        <f>100*(ClosePriceData!C435/ClosePriceData!C434-1)</f>
        <v>0.20514639408539814</v>
      </c>
      <c r="D473" s="6">
        <f>100*(ClosePriceData!D435/ClosePriceData!D434-1)</f>
        <v>2.4858616617984275E-2</v>
      </c>
      <c r="E473" s="6">
        <f>100*(ClosePriceData!E435/ClosePriceData!E434-1)</f>
        <v>-0.36150323963075603</v>
      </c>
      <c r="F473" s="3"/>
      <c r="G473" s="3"/>
      <c r="H473" s="3"/>
      <c r="I473" s="3"/>
      <c r="J473" s="3"/>
      <c r="K473" s="3"/>
      <c r="L473" s="3"/>
    </row>
    <row r="474" spans="1:12" x14ac:dyDescent="0.25">
      <c r="A474" s="3" t="str">
        <f>ClosePriceData!A436</f>
        <v>2020-12-17</v>
      </c>
      <c r="B474" s="6">
        <f>100*(ClosePriceData!B436/ClosePriceData!B435-1)</f>
        <v>0.55394176856042865</v>
      </c>
      <c r="C474" s="6">
        <f>100*(ClosePriceData!C436/ClosePriceData!C435-1)</f>
        <v>1.6755549806049208</v>
      </c>
      <c r="D474" s="6">
        <f>100*(ClosePriceData!D436/ClosePriceData!D435-1)</f>
        <v>-3.106554830692998E-2</v>
      </c>
      <c r="E474" s="6">
        <f>100*(ClosePriceData!E436/ClosePriceData!E435-1)</f>
        <v>-0.15342844785648513</v>
      </c>
      <c r="F474" s="3"/>
      <c r="G474" s="3"/>
      <c r="H474" s="3"/>
      <c r="I474" s="3"/>
      <c r="J474" s="3"/>
      <c r="K474" s="3"/>
      <c r="L474" s="3"/>
    </row>
    <row r="475" spans="1:12" x14ac:dyDescent="0.25">
      <c r="A475" s="3" t="str">
        <f>ClosePriceData!A437</f>
        <v>2020-12-18</v>
      </c>
      <c r="B475" s="6">
        <f>100*(ClosePriceData!B437/ClosePriceData!B436-1)</f>
        <v>0.13436345314075115</v>
      </c>
      <c r="C475" s="6">
        <f>100*(ClosePriceData!C437/ClosePriceData!C436-1)</f>
        <v>-7.9482833764832339E-2</v>
      </c>
      <c r="D475" s="6">
        <f>100*(ClosePriceData!D437/ClosePriceData!D436-1)</f>
        <v>-6.2150403977612179E-3</v>
      </c>
      <c r="E475" s="6">
        <f>100*(ClosePriceData!E437/ClosePriceData!E436-1)</f>
        <v>-0.332451706714465</v>
      </c>
      <c r="F475" s="3"/>
      <c r="G475" s="3"/>
      <c r="H475" s="3"/>
      <c r="I475" s="3"/>
      <c r="J475" s="3"/>
      <c r="K475" s="3"/>
      <c r="L475" s="3"/>
    </row>
    <row r="476" spans="1:12" x14ac:dyDescent="0.25">
      <c r="A476" s="3" t="str">
        <f>ClosePriceData!A438</f>
        <v>2020-12-21</v>
      </c>
      <c r="B476" s="6">
        <f>100*(ClosePriceData!B438/ClosePriceData!B437-1)</f>
        <v>-1.0868835961086898</v>
      </c>
      <c r="C476" s="6">
        <f>100*(ClosePriceData!C438/ClosePriceData!C437-1)</f>
        <v>-0.34469958998304406</v>
      </c>
      <c r="D476" s="6">
        <f>100*(ClosePriceData!D438/ClosePriceData!D437-1)</f>
        <v>-1.2430853378087026E-2</v>
      </c>
      <c r="E476" s="6">
        <f>100*(ClosePriceData!E438/ClosePriceData!E437-1)</f>
        <v>0.31611111641047795</v>
      </c>
      <c r="F476" s="3"/>
      <c r="G476" s="3"/>
      <c r="H476" s="3"/>
      <c r="I476" s="3"/>
      <c r="J476" s="3"/>
      <c r="K476" s="3"/>
      <c r="L476" s="3"/>
    </row>
    <row r="477" spans="1:12" x14ac:dyDescent="0.25">
      <c r="A477" s="3" t="str">
        <f>ClosePriceData!A439</f>
        <v>2020-12-22</v>
      </c>
      <c r="B477" s="6">
        <f>100*(ClosePriceData!B439/ClosePriceData!B438-1)</f>
        <v>-0.23061792036899176</v>
      </c>
      <c r="C477" s="6">
        <f>100*(ClosePriceData!C439/ClosePriceData!C438-1)</f>
        <v>-0.67049680253981059</v>
      </c>
      <c r="D477" s="6">
        <f>100*(ClosePriceData!D439/ClosePriceData!D438-1)</f>
        <v>6.8378193572460333E-2</v>
      </c>
      <c r="E477" s="6">
        <f>100*(ClosePriceData!E439/ClosePriceData!E438-1)</f>
        <v>-0.11309499748806129</v>
      </c>
      <c r="F477" s="3"/>
      <c r="G477" s="3"/>
      <c r="H477" s="3"/>
      <c r="I477" s="3"/>
      <c r="J477" s="3"/>
      <c r="K477" s="3"/>
      <c r="L477" s="3"/>
    </row>
    <row r="478" spans="1:12" x14ac:dyDescent="0.25">
      <c r="A478" s="3" t="str">
        <f>ClosePriceData!A440</f>
        <v>2020-12-23</v>
      </c>
      <c r="B478" s="6">
        <f>100*(ClosePriceData!B440/ClosePriceData!B439-1)</f>
        <v>0.11557549799443567</v>
      </c>
      <c r="C478" s="6">
        <f>100*(ClosePriceData!C440/ClosePriceData!C439-1)</f>
        <v>0.43394276716384184</v>
      </c>
      <c r="D478" s="6">
        <f>100*(ClosePriceData!D440/ClosePriceData!D439-1)</f>
        <v>-2.4847807181016535E-2</v>
      </c>
      <c r="E478" s="6">
        <f>100*(ClosePriceData!E440/ClosePriceData!E439-1)</f>
        <v>0.18772699910354351</v>
      </c>
      <c r="F478" s="3"/>
      <c r="G478" s="3"/>
      <c r="H478" s="3"/>
      <c r="I478" s="3"/>
      <c r="J478" s="3"/>
      <c r="K478" s="3"/>
      <c r="L478" s="3"/>
    </row>
    <row r="479" spans="1:12" x14ac:dyDescent="0.25">
      <c r="A479" s="3" t="str">
        <f>ClosePriceData!A441</f>
        <v>2020-12-28</v>
      </c>
      <c r="B479" s="6">
        <f>100*(ClosePriceData!B441/ClosePriceData!B440-1)</f>
        <v>1.2494906967268848</v>
      </c>
      <c r="C479" s="6">
        <f>100*(ClosePriceData!C441/ClosePriceData!C440-1)</f>
        <v>0.13335467355388708</v>
      </c>
      <c r="D479" s="6">
        <f>100*(ClosePriceData!D441/ClosePriceData!D440-1)</f>
        <v>3.7280974276132639E-2</v>
      </c>
      <c r="E479" s="6">
        <f>100*(ClosePriceData!E441/ClosePriceData!E440-1)</f>
        <v>-9.6422614921376493E-4</v>
      </c>
      <c r="F479" s="3"/>
      <c r="G479" s="3"/>
      <c r="H479" s="3"/>
      <c r="I479" s="3"/>
      <c r="J479" s="3"/>
      <c r="K479" s="3"/>
      <c r="L479" s="3"/>
    </row>
    <row r="480" spans="1:12" x14ac:dyDescent="0.25">
      <c r="A480" s="3" t="str">
        <f>ClosePriceData!A442</f>
        <v>2020-12-29</v>
      </c>
      <c r="B480" s="6">
        <f>100*(ClosePriceData!B442/ClosePriceData!B441-1)</f>
        <v>-0.20120724346076591</v>
      </c>
      <c r="C480" s="6">
        <f>100*(ClosePriceData!C442/ClosePriceData!C441-1)</f>
        <v>0.13317707569933113</v>
      </c>
      <c r="D480" s="6">
        <f>100*(ClosePriceData!D442/ClosePriceData!D441-1)</f>
        <v>6.2111801242270559E-3</v>
      </c>
      <c r="E480" s="6">
        <f>100*(ClosePriceData!E442/ClosePriceData!E441-1)</f>
        <v>0.15068456507794092</v>
      </c>
      <c r="F480" s="3"/>
      <c r="G480" s="3"/>
      <c r="H480" s="3"/>
      <c r="I480" s="3"/>
      <c r="J480" s="3"/>
      <c r="K480" s="3"/>
      <c r="L480" s="3"/>
    </row>
    <row r="481" spans="1:12" x14ac:dyDescent="0.25">
      <c r="A481" s="3" t="str">
        <f>ClosePriceData!A443</f>
        <v>2020-12-30</v>
      </c>
      <c r="B481" s="6">
        <f>100*(ClosePriceData!B443/ClosePriceData!B442-1)</f>
        <v>0.1142473118279641</v>
      </c>
      <c r="C481" s="6">
        <f>100*(ClosePriceData!C443/ClosePriceData!C442-1)</f>
        <v>0.6011623728074289</v>
      </c>
      <c r="D481" s="6">
        <f>100*(ClosePriceData!D443/ClosePriceData!D442-1)</f>
        <v>1.8632383081795822E-2</v>
      </c>
      <c r="E481" s="6">
        <f>100*(ClosePriceData!E443/ClosePriceData!E442-1)</f>
        <v>-0.12538088059236285</v>
      </c>
      <c r="F481" s="3"/>
      <c r="G481" s="3"/>
      <c r="H481" s="3"/>
      <c r="I481" s="3"/>
      <c r="J481" s="3"/>
      <c r="K481" s="3"/>
      <c r="L481" s="3"/>
    </row>
    <row r="482" spans="1:12" x14ac:dyDescent="0.25">
      <c r="A482" s="3" t="str">
        <f>ClosePriceData!A444</f>
        <v>2020-12-31</v>
      </c>
      <c r="B482" s="6">
        <f>100*(ClosePriceData!B444/ClosePriceData!B443-1)</f>
        <v>0.65785057394105451</v>
      </c>
      <c r="C482" s="6">
        <f>100*(ClosePriceData!C444/ClosePriceData!C443-1)</f>
        <v>0.11105106218602945</v>
      </c>
      <c r="D482" s="6">
        <f>100*(ClosePriceData!D444/ClosePriceData!D443-1)</f>
        <v>3.7257824143077656E-2</v>
      </c>
      <c r="E482" s="6">
        <f>100*(ClosePriceData!E444/ClosePriceData!E443-1)</f>
        <v>-0.4229457708592288</v>
      </c>
      <c r="F482" s="3"/>
      <c r="G482" s="3"/>
      <c r="H482" s="3"/>
      <c r="I482" s="3"/>
      <c r="J482" s="3"/>
      <c r="K482" s="3"/>
      <c r="L482" s="3"/>
    </row>
    <row r="483" spans="1:12" x14ac:dyDescent="0.25">
      <c r="A483" s="3" t="str">
        <f>ClosePriceData!A445</f>
        <v>2021-01-04</v>
      </c>
      <c r="B483" s="6">
        <f>100*(ClosePriceData!B445/ClosePriceData!B444-1)</f>
        <v>-1.5071690563521201</v>
      </c>
      <c r="C483" s="6">
        <f>100*(ClosePriceData!C445/ClosePriceData!C444-1)</f>
        <v>2.7256867704499532</v>
      </c>
      <c r="D483" s="6">
        <f>100*(ClosePriceData!D445/ClosePriceData!D444-1)</f>
        <v>0.27312228429547947</v>
      </c>
      <c r="E483" s="6">
        <f>100*(ClosePriceData!E445/ClosePriceData!E444-1)</f>
        <v>0.11442669590873145</v>
      </c>
      <c r="F483" s="3"/>
      <c r="G483" s="3"/>
      <c r="H483" s="3"/>
      <c r="I483" s="3"/>
      <c r="J483" s="3"/>
      <c r="K483" s="3"/>
      <c r="L483" s="3"/>
    </row>
    <row r="484" spans="1:12" x14ac:dyDescent="0.25">
      <c r="A484" s="3" t="str">
        <f>ClosePriceData!A446</f>
        <v>2021-01-05</v>
      </c>
      <c r="B484" s="6">
        <f>100*(ClosePriceData!B446/ClosePriceData!B445-1)</f>
        <v>0.70417766944275151</v>
      </c>
      <c r="C484" s="6">
        <f>100*(ClosePriceData!C446/ClosePriceData!C445-1)</f>
        <v>0.41137451539396963</v>
      </c>
      <c r="D484" s="6">
        <f>100*(ClosePriceData!D446/ClosePriceData!D445-1)</f>
        <v>-9.9046675745950719E-2</v>
      </c>
      <c r="E484" s="6">
        <f>100*(ClosePriceData!E446/ClosePriceData!E445-1)</f>
        <v>-0.11042022304559307</v>
      </c>
      <c r="F484" s="3"/>
      <c r="G484" s="3"/>
      <c r="H484" s="3"/>
      <c r="I484" s="3"/>
      <c r="J484" s="3"/>
      <c r="K484" s="3"/>
      <c r="L484" s="3"/>
    </row>
    <row r="485" spans="1:12" x14ac:dyDescent="0.25">
      <c r="A485" s="3" t="str">
        <f>ClosePriceData!A447</f>
        <v>2021-01-06</v>
      </c>
      <c r="B485" s="6">
        <f>100*(ClosePriceData!B447/ClosePriceData!B446-1)</f>
        <v>0.59839978484501621</v>
      </c>
      <c r="C485" s="6">
        <f>100*(ClosePriceData!C447/ClosePriceData!C446-1)</f>
        <v>-2.3454666821867365</v>
      </c>
      <c r="D485" s="6">
        <f>100*(ClosePriceData!D447/ClosePriceData!D446-1)</f>
        <v>-0.22927252447638713</v>
      </c>
      <c r="E485" s="6">
        <f>100*(ClosePriceData!E447/ClosePriceData!E446-1)</f>
        <v>-0.43345506566181413</v>
      </c>
      <c r="F485" s="3"/>
      <c r="G485" s="3"/>
      <c r="H485" s="3"/>
      <c r="I485" s="3"/>
      <c r="J485" s="3"/>
      <c r="K485" s="3"/>
      <c r="L485" s="3"/>
    </row>
    <row r="486" spans="1:12" x14ac:dyDescent="0.25">
      <c r="A486" s="3" t="str">
        <f>ClosePriceData!A448</f>
        <v>2021-01-07</v>
      </c>
      <c r="B486" s="6">
        <f>100*(ClosePriceData!B448/ClosePriceData!B447-1)</f>
        <v>1.4703916588691301</v>
      </c>
      <c r="C486" s="6">
        <f>100*(ClosePriceData!C448/ClosePriceData!C447-1)</f>
        <v>0.2831834047368087</v>
      </c>
      <c r="D486" s="6">
        <f>100*(ClosePriceData!D448/ClosePriceData!D447-1)</f>
        <v>-6.2107943605982374E-2</v>
      </c>
      <c r="E486" s="6">
        <f>100*(ClosePriceData!E448/ClosePriceData!E447-1)</f>
        <v>0.33698101052852536</v>
      </c>
      <c r="F486" s="3"/>
      <c r="G486" s="3"/>
      <c r="H486" s="3"/>
      <c r="I486" s="3"/>
      <c r="J486" s="3"/>
      <c r="K486" s="3"/>
      <c r="L486" s="3"/>
    </row>
    <row r="487" spans="1:12" x14ac:dyDescent="0.25">
      <c r="A487" s="3" t="str">
        <f>ClosePriceData!A449</f>
        <v>2021-01-08</v>
      </c>
      <c r="B487" s="6">
        <f>100*(ClosePriceData!B449/ClosePriceData!B448-1)</f>
        <v>0.57963377684100426</v>
      </c>
      <c r="C487" s="6">
        <f>100*(ClosePriceData!C449/ClosePriceData!C448-1)</f>
        <v>-4.0893202554750152</v>
      </c>
      <c r="D487" s="6">
        <f>100*(ClosePriceData!D449/ClosePriceData!D448-1)</f>
        <v>-9.3219812317446582E-2</v>
      </c>
      <c r="E487" s="6">
        <f>100*(ClosePriceData!E449/ClosePriceData!E448-1)</f>
        <v>0.74351422332590289</v>
      </c>
      <c r="F487" s="3"/>
      <c r="G487" s="3"/>
      <c r="H487" s="3"/>
      <c r="I487" s="3"/>
      <c r="J487" s="3"/>
      <c r="K487" s="3"/>
      <c r="L487" s="3"/>
    </row>
    <row r="488" spans="1:12" x14ac:dyDescent="0.25">
      <c r="A488" s="3" t="str">
        <f>ClosePriceData!A450</f>
        <v>2021-01-11</v>
      </c>
      <c r="B488" s="6">
        <f>100*(ClosePriceData!B450/ClosePriceData!B449-1)</f>
        <v>-0.66797642436149385</v>
      </c>
      <c r="C488" s="6">
        <f>100*(ClosePriceData!C450/ClosePriceData!C449-1)</f>
        <v>0.8451011507727868</v>
      </c>
      <c r="D488" s="6">
        <f>100*(ClosePriceData!D450/ClosePriceData!D449-1)</f>
        <v>-6.2204528489673283E-2</v>
      </c>
      <c r="E488" s="6">
        <f>100*(ClosePriceData!E450/ClosePriceData!E449-1)</f>
        <v>0.29001259668297585</v>
      </c>
      <c r="F488" s="3"/>
      <c r="G488" s="3"/>
      <c r="H488" s="3"/>
      <c r="I488" s="3"/>
      <c r="J488" s="3"/>
      <c r="K488" s="3"/>
      <c r="L488" s="3"/>
    </row>
    <row r="489" spans="1:12" x14ac:dyDescent="0.25">
      <c r="A489" s="3" t="str">
        <f>ClosePriceData!A451</f>
        <v>2021-01-12</v>
      </c>
      <c r="B489" s="6">
        <f>100*(ClosePriceData!B451/ClosePriceData!B450-1)</f>
        <v>6.5928270042192594E-2</v>
      </c>
      <c r="C489" s="6">
        <f>100*(ClosePriceData!C451/ClosePriceData!C450-1)</f>
        <v>-0.36223784928162139</v>
      </c>
      <c r="D489" s="6">
        <f>100*(ClosePriceData!D451/ClosePriceData!D450-1)</f>
        <v>-2.489729864310064E-2</v>
      </c>
      <c r="E489" s="6">
        <f>100*(ClosePriceData!E451/ClosePriceData!E450-1)</f>
        <v>3.5541982257325522E-2</v>
      </c>
      <c r="F489" s="3"/>
      <c r="G489" s="3"/>
      <c r="H489" s="3"/>
      <c r="I489" s="3"/>
      <c r="J489" s="3"/>
      <c r="K489" s="3"/>
      <c r="L489" s="3"/>
    </row>
    <row r="490" spans="1:12" x14ac:dyDescent="0.25">
      <c r="A490" s="3" t="str">
        <f>ClosePriceData!A452</f>
        <v>2021-01-13</v>
      </c>
      <c r="B490" s="6">
        <f>100*(ClosePriceData!B452/ClosePriceData!B451-1)</f>
        <v>0.24377388325207416</v>
      </c>
      <c r="C490" s="6">
        <f>100*(ClosePriceData!C452/ClosePriceData!C451-1)</f>
        <v>0.58060399534032303</v>
      </c>
      <c r="D490" s="6">
        <f>100*(ClosePriceData!D452/ClosePriceData!D451-1)</f>
        <v>0.10583987050181154</v>
      </c>
      <c r="E490" s="6">
        <f>100*(ClosePriceData!E452/ClosePriceData!E451-1)</f>
        <v>-0.36109353849347325</v>
      </c>
      <c r="F490" s="3"/>
      <c r="G490" s="3"/>
      <c r="H490" s="3"/>
      <c r="I490" s="3"/>
      <c r="J490" s="3"/>
      <c r="K490" s="3"/>
      <c r="L490" s="3"/>
    </row>
    <row r="491" spans="1:12" x14ac:dyDescent="0.25">
      <c r="A491" s="3" t="str">
        <f>ClosePriceData!A453</f>
        <v>2021-01-14</v>
      </c>
      <c r="B491" s="6">
        <f>100*(ClosePriceData!B453/ClosePriceData!B452-1)</f>
        <v>-0.32862306933947316</v>
      </c>
      <c r="C491" s="6">
        <f>100*(ClosePriceData!C453/ClosePriceData!C452-1)</f>
        <v>-0.1780279888474734</v>
      </c>
      <c r="D491" s="6">
        <f>100*(ClosePriceData!D453/ClosePriceData!D452-1)</f>
        <v>-3.1096461222712701E-2</v>
      </c>
      <c r="E491" s="6">
        <f>100*(ClosePriceData!E453/ClosePriceData!E452-1)</f>
        <v>8.1919430967958284E-2</v>
      </c>
      <c r="F491" s="3"/>
      <c r="G491" s="3"/>
      <c r="H491" s="3"/>
      <c r="I491" s="3"/>
      <c r="J491" s="3"/>
      <c r="K491" s="3"/>
      <c r="L491" s="3"/>
    </row>
    <row r="492" spans="1:12" x14ac:dyDescent="0.25">
      <c r="A492" s="3" t="str">
        <f>ClosePriceData!A454</f>
        <v>2021-01-15</v>
      </c>
      <c r="B492" s="6">
        <f>100*(ClosePriceData!B454/ClosePriceData!B453-1)</f>
        <v>-0.76491922189251271</v>
      </c>
      <c r="C492" s="6">
        <f>100*(ClosePriceData!C454/ClosePriceData!C453-1)</f>
        <v>-1.1349510590620282</v>
      </c>
      <c r="D492" s="6">
        <f>100*(ClosePriceData!D454/ClosePriceData!D453-1)</f>
        <v>0.11198208286673506</v>
      </c>
      <c r="E492" s="6">
        <f>100*(ClosePriceData!E454/ClosePriceData!E453-1)</f>
        <v>-8.6640834289331004E-3</v>
      </c>
      <c r="F492" s="3"/>
      <c r="G492" s="3"/>
      <c r="H492" s="3"/>
      <c r="I492" s="3"/>
      <c r="J492" s="3"/>
      <c r="K492" s="3"/>
      <c r="L492" s="3"/>
    </row>
    <row r="493" spans="1:12" x14ac:dyDescent="0.25">
      <c r="A493" s="3" t="str">
        <f>ClosePriceData!A455</f>
        <v>2021-01-19</v>
      </c>
      <c r="B493" s="6">
        <f>100*(ClosePriceData!B455/ClosePriceData!B454-1)</f>
        <v>0.75088045717324192</v>
      </c>
      <c r="C493" s="6">
        <f>100*(ClosePriceData!C455/ClosePriceData!C454-1)</f>
        <v>0.55758765099302998</v>
      </c>
      <c r="D493" s="6">
        <f>100*(ClosePriceData!D455/ClosePriceData!D454-1)</f>
        <v>3.7285607755399575E-2</v>
      </c>
      <c r="E493" s="6">
        <f>100*(ClosePriceData!E455/ClosePriceData!E454-1)</f>
        <v>-0.12038815110165801</v>
      </c>
      <c r="F493" s="3"/>
      <c r="G493" s="3"/>
      <c r="H493" s="3"/>
      <c r="I493" s="3"/>
      <c r="J493" s="3"/>
      <c r="K493" s="3"/>
      <c r="L493" s="3"/>
    </row>
    <row r="494" spans="1:12" x14ac:dyDescent="0.25">
      <c r="A494" s="3" t="str">
        <f>ClosePriceData!A456</f>
        <v>2021-01-20</v>
      </c>
      <c r="B494" s="6">
        <f>100*(ClosePriceData!B456/ClosePriceData!B455-1)</f>
        <v>1.4378050389130648</v>
      </c>
      <c r="C494" s="6">
        <f>100*(ClosePriceData!C456/ClosePriceData!C455-1)</f>
        <v>1.4351739284621967</v>
      </c>
      <c r="D494" s="6">
        <f>100*(ClosePriceData!D456/ClosePriceData!D455-1)</f>
        <v>6.2119517952430314E-3</v>
      </c>
      <c r="E494" s="6">
        <f>100*(ClosePriceData!E456/ClosePriceData!E455-1)</f>
        <v>0.18706924145468484</v>
      </c>
      <c r="F494" s="3"/>
      <c r="G494" s="3"/>
      <c r="H494" s="3"/>
      <c r="I494" s="3"/>
      <c r="J494" s="3"/>
      <c r="K494" s="3"/>
      <c r="L494" s="3"/>
    </row>
    <row r="495" spans="1:12" x14ac:dyDescent="0.25">
      <c r="A495" s="3" t="str">
        <f>ClosePriceData!A457</f>
        <v>2021-01-21</v>
      </c>
      <c r="B495" s="6">
        <f>100*(ClosePriceData!B457/ClosePriceData!B456-1)</f>
        <v>2.6007802340699548E-2</v>
      </c>
      <c r="C495" s="6">
        <f>100*(ClosePriceData!C457/ClosePriceData!C456-1)</f>
        <v>-3.2154755243407607E-2</v>
      </c>
      <c r="D495" s="6">
        <f>100*(ClosePriceData!D457/ClosePriceData!D456-1)</f>
        <v>6.2115659357653286E-3</v>
      </c>
      <c r="E495" s="6">
        <f>100*(ClosePriceData!E457/ClosePriceData!E456-1)</f>
        <v>-0.32916998069305592</v>
      </c>
      <c r="F495" s="3"/>
      <c r="G495" s="3"/>
      <c r="H495" s="3"/>
      <c r="I495" s="3"/>
      <c r="J495" s="3"/>
      <c r="K495" s="3"/>
      <c r="L495" s="3"/>
    </row>
    <row r="496" spans="1:12" x14ac:dyDescent="0.25">
      <c r="A496" s="3" t="str">
        <f>ClosePriceData!A458</f>
        <v>2021-01-22</v>
      </c>
      <c r="B496" s="6">
        <f>100*(ClosePriceData!B458/ClosePriceData!B457-1)</f>
        <v>-0.30551222048882387</v>
      </c>
      <c r="C496" s="6">
        <f>100*(ClosePriceData!C458/ClosePriceData!C457-1)</f>
        <v>-0.51466774271953231</v>
      </c>
      <c r="D496" s="6">
        <f>100*(ClosePriceData!D458/ClosePriceData!D457-1)</f>
        <v>4.9689440993794243E-2</v>
      </c>
      <c r="E496" s="6">
        <f>100*(ClosePriceData!E458/ClosePriceData!E457-1)</f>
        <v>-4.7321519116205746E-2</v>
      </c>
      <c r="F496" s="3"/>
      <c r="G496" s="3"/>
      <c r="H496" s="3"/>
      <c r="I496" s="3"/>
      <c r="J496" s="3"/>
      <c r="K496" s="3"/>
      <c r="L496" s="3"/>
    </row>
    <row r="497" spans="1:12" x14ac:dyDescent="0.25">
      <c r="A497" s="3" t="str">
        <f>ClosePriceData!A459</f>
        <v>2021-01-25</v>
      </c>
      <c r="B497" s="6">
        <f>100*(ClosePriceData!B459/ClosePriceData!B458-1)</f>
        <v>0.37165025754710701</v>
      </c>
      <c r="C497" s="6">
        <f>100*(ClosePriceData!C459/ClosePriceData!C458-1)</f>
        <v>-4.3106470812148689E-2</v>
      </c>
      <c r="D497" s="6">
        <f>100*(ClosePriceData!D459/ClosePriceData!D458-1)</f>
        <v>9.3121430345166623E-2</v>
      </c>
      <c r="E497" s="6">
        <f>100*(ClosePriceData!E459/ClosePriceData!E458-1)</f>
        <v>0.26182448268643466</v>
      </c>
      <c r="F497" s="3"/>
      <c r="G497" s="3"/>
      <c r="H497" s="3"/>
      <c r="I497" s="3"/>
      <c r="J497" s="3"/>
      <c r="K497" s="3"/>
      <c r="L497" s="3"/>
    </row>
    <row r="498" spans="1:12" x14ac:dyDescent="0.25">
      <c r="A498" s="3" t="str">
        <f>ClosePriceData!A460</f>
        <v>2021-01-26</v>
      </c>
      <c r="B498" s="6">
        <f>100*(ClosePriceData!B460/ClosePriceData!B459-1)</f>
        <v>-0.15590489801221574</v>
      </c>
      <c r="C498" s="6">
        <f>100*(ClosePriceData!C460/ClosePriceData!C459-1)</f>
        <v>-0.22643124626157141</v>
      </c>
      <c r="D498" s="6">
        <f>100*(ClosePriceData!D460/ClosePriceData!D459-1)</f>
        <v>-6.2023196675586867E-3</v>
      </c>
      <c r="E498" s="6">
        <f>100*(ClosePriceData!E460/ClosePriceData!E459-1)</f>
        <v>-1.6379468708016542E-2</v>
      </c>
      <c r="F498" s="3"/>
      <c r="G498" s="3"/>
      <c r="H498" s="3"/>
      <c r="I498" s="3"/>
      <c r="J498" s="3"/>
      <c r="K498" s="3"/>
      <c r="L498" s="3"/>
    </row>
    <row r="499" spans="1:12" x14ac:dyDescent="0.25">
      <c r="A499" s="3" t="str">
        <f>ClosePriceData!A461</f>
        <v>2021-01-27</v>
      </c>
      <c r="B499" s="6">
        <f>100*(ClosePriceData!B461/ClosePriceData!B460-1)</f>
        <v>-2.5569290826285007</v>
      </c>
      <c r="C499" s="6">
        <f>100*(ClosePriceData!C461/ClosePriceData!C460-1)</f>
        <v>-0.31339098237617158</v>
      </c>
      <c r="D499" s="6">
        <f>100*(ClosePriceData!D461/ClosePriceData!D460-1)</f>
        <v>5.5824339411980617E-2</v>
      </c>
      <c r="E499" s="6">
        <f>100*(ClosePriceData!E461/ClosePriceData!E460-1)</f>
        <v>-0.1513218250398185</v>
      </c>
      <c r="F499" s="3"/>
      <c r="G499" s="3"/>
      <c r="H499" s="3"/>
      <c r="I499" s="3"/>
      <c r="J499" s="3"/>
      <c r="K499" s="3"/>
      <c r="L499" s="3"/>
    </row>
    <row r="500" spans="1:12" x14ac:dyDescent="0.25">
      <c r="A500" s="3" t="str">
        <f>ClosePriceData!A462</f>
        <v>2021-01-28</v>
      </c>
      <c r="B500" s="6">
        <f>100*(ClosePriceData!B462/ClosePriceData!B461-1)</f>
        <v>0.9347666421846812</v>
      </c>
      <c r="C500" s="6">
        <f>100*(ClosePriceData!C462/ClosePriceData!C461-1)</f>
        <v>-0.37942435402282815</v>
      </c>
      <c r="D500" s="6">
        <f>100*(ClosePriceData!D462/ClosePriceData!D461-1)</f>
        <v>-7.4390924307232709E-2</v>
      </c>
      <c r="E500" s="6">
        <f>100*(ClosePriceData!E462/ClosePriceData!E461-1)</f>
        <v>0.5212281664174645</v>
      </c>
      <c r="F500" s="3"/>
      <c r="G500" s="3"/>
      <c r="H500" s="3"/>
      <c r="I500" s="3"/>
      <c r="J500" s="3"/>
      <c r="K500" s="3"/>
      <c r="L500" s="3"/>
    </row>
    <row r="501" spans="1:12" x14ac:dyDescent="0.25">
      <c r="A501" s="3" t="str">
        <f>ClosePriceData!A463</f>
        <v>2021-01-29</v>
      </c>
      <c r="B501" s="6">
        <f>100*(ClosePriceData!B463/ClosePriceData!B462-1)</f>
        <v>-1.9580604617318254</v>
      </c>
      <c r="C501" s="6">
        <f>100*(ClosePriceData!C463/ClosePriceData!C462-1)</f>
        <v>0.51145461065325026</v>
      </c>
      <c r="D501" s="6">
        <f>100*(ClosePriceData!D463/ClosePriceData!D462-1)</f>
        <v>-4.342701160121587E-2</v>
      </c>
      <c r="E501" s="6">
        <f>100*(ClosePriceData!E463/ClosePriceData!E462-1)</f>
        <v>0.14210879505902607</v>
      </c>
      <c r="F501" s="3"/>
      <c r="G501" s="3"/>
      <c r="H501" s="3"/>
      <c r="I501" s="3"/>
      <c r="J501" s="3"/>
      <c r="K501" s="3"/>
      <c r="L501" s="3"/>
    </row>
    <row r="502" spans="1:12" x14ac:dyDescent="0.25">
      <c r="A502" s="3" t="str">
        <f>ClosePriceData!A464</f>
        <v>2021-02-01</v>
      </c>
      <c r="B502" s="6">
        <f>100*(ClosePriceData!B464/ClosePriceData!B463-1)</f>
        <v>1.6328182983604389</v>
      </c>
      <c r="C502" s="6">
        <f>100*(ClosePriceData!C464/ClosePriceData!C463-1)</f>
        <v>0.73079627798224855</v>
      </c>
      <c r="D502" s="6">
        <f>100*(ClosePriceData!D464/ClosePriceData!D463-1)</f>
        <v>7.4478649453824097E-2</v>
      </c>
      <c r="E502" s="6">
        <f>100*(ClosePriceData!E464/ClosePriceData!E463-1)</f>
        <v>0.37874437469984645</v>
      </c>
      <c r="F502" s="3"/>
      <c r="G502" s="3"/>
      <c r="H502" s="3"/>
      <c r="I502" s="3"/>
      <c r="J502" s="3"/>
      <c r="K502" s="3"/>
      <c r="L502" s="3"/>
    </row>
    <row r="503" spans="1:12" x14ac:dyDescent="0.25">
      <c r="A503" s="3" t="str">
        <f>ClosePriceData!A465</f>
        <v>2021-02-02</v>
      </c>
      <c r="B503" s="6">
        <f>100*(ClosePriceData!B465/ClosePriceData!B464-1)</f>
        <v>1.3941445927106111</v>
      </c>
      <c r="C503" s="6">
        <f>100*(ClosePriceData!C465/ClosePriceData!C464-1)</f>
        <v>-1.6283344815692047</v>
      </c>
      <c r="D503" s="6">
        <f>100*(ClosePriceData!D465/ClosePriceData!D464-1)</f>
        <v>-7.4423220044650407E-2</v>
      </c>
      <c r="E503" s="6">
        <f>100*(ClosePriceData!E465/ClosePriceData!E464-1)</f>
        <v>0.18627201614109801</v>
      </c>
      <c r="F503" s="3"/>
      <c r="G503" s="3"/>
      <c r="H503" s="3"/>
      <c r="I503" s="3"/>
      <c r="J503" s="3"/>
      <c r="K503" s="3"/>
      <c r="L503" s="3"/>
    </row>
    <row r="504" spans="1:12" x14ac:dyDescent="0.25">
      <c r="A504" s="3" t="str">
        <f>ClosePriceData!A466</f>
        <v>2021-02-03</v>
      </c>
      <c r="B504" s="6">
        <f>100*(ClosePriceData!B466/ClosePriceData!B465-1)</f>
        <v>0.13749754468670439</v>
      </c>
      <c r="C504" s="6">
        <f>100*(ClosePriceData!C466/ClosePriceData!C465-1)</f>
        <v>9.2868132853052288E-2</v>
      </c>
      <c r="D504" s="6">
        <f>100*(ClosePriceData!D466/ClosePriceData!D465-1)</f>
        <v>-5.5858987090362522E-2</v>
      </c>
      <c r="E504" s="6">
        <f>100*(ClosePriceData!E466/ClosePriceData!E465-1)</f>
        <v>0.14016882469272129</v>
      </c>
      <c r="F504" s="3"/>
      <c r="G504" s="3"/>
      <c r="H504" s="3"/>
      <c r="I504" s="3"/>
      <c r="J504" s="3"/>
      <c r="K504" s="3"/>
      <c r="L504" s="3"/>
    </row>
    <row r="505" spans="1:12" x14ac:dyDescent="0.25">
      <c r="A505" s="3" t="str">
        <f>ClosePriceData!A467</f>
        <v>2021-02-04</v>
      </c>
      <c r="B505" s="6">
        <f>100*(ClosePriceData!B467/ClosePriceData!B466-1)</f>
        <v>1.0723159408918548</v>
      </c>
      <c r="C505" s="6">
        <f>100*(ClosePriceData!C467/ClosePriceData!C466-1)</f>
        <v>-2.3632751834819277</v>
      </c>
      <c r="D505" s="6">
        <f>100*(ClosePriceData!D467/ClosePriceData!D466-1)</f>
        <v>1.2420045954164571E-2</v>
      </c>
      <c r="E505" s="6">
        <f>100*(ClosePriceData!E467/ClosePriceData!E466-1)</f>
        <v>-3.1418069682798144E-2</v>
      </c>
      <c r="F505" s="3"/>
      <c r="G505" s="3"/>
      <c r="H505" s="3"/>
      <c r="I505" s="3"/>
      <c r="J505" s="3"/>
      <c r="K505" s="3"/>
      <c r="L505" s="3"/>
    </row>
    <row r="506" spans="1:12" x14ac:dyDescent="0.25">
      <c r="A506" s="3" t="str">
        <f>ClosePriceData!A468</f>
        <v>2021-02-05</v>
      </c>
      <c r="B506" s="6">
        <f>100*(ClosePriceData!B468/ClosePriceData!B467-1)</f>
        <v>0.4075559580799526</v>
      </c>
      <c r="C506" s="6">
        <f>100*(ClosePriceData!C468/ClosePriceData!C467-1)</f>
        <v>1.2298060092657215</v>
      </c>
      <c r="D506" s="6">
        <f>100*(ClosePriceData!D468/ClosePriceData!D467-1)</f>
        <v>-1.8627755355482556E-2</v>
      </c>
      <c r="E506" s="6">
        <f>100*(ClosePriceData!E468/ClosePriceData!E467-1)</f>
        <v>0.54953898485130548</v>
      </c>
      <c r="F506" s="3"/>
      <c r="G506" s="3"/>
      <c r="H506" s="3"/>
      <c r="I506" s="3"/>
      <c r="J506" s="3"/>
      <c r="K506" s="3"/>
      <c r="L506" s="3"/>
    </row>
    <row r="507" spans="1:12" x14ac:dyDescent="0.25">
      <c r="A507" s="3" t="str">
        <f>ClosePriceData!A469</f>
        <v>2021-02-08</v>
      </c>
      <c r="B507" s="6">
        <f>100*(ClosePriceData!B469/ClosePriceData!B468-1)</f>
        <v>0.7151601056633039</v>
      </c>
      <c r="C507" s="6">
        <f>100*(ClosePriceData!C469/ClosePriceData!C468-1)</f>
        <v>1.1596443600907724</v>
      </c>
      <c r="D507" s="6">
        <f>100*(ClosePriceData!D469/ClosePriceData!D468-1)</f>
        <v>-4.3472860514226497E-2</v>
      </c>
      <c r="E507" s="6">
        <f>100*(ClosePriceData!E469/ClosePriceData!E468-1)</f>
        <v>-0.16291847185476716</v>
      </c>
      <c r="F507" s="3"/>
      <c r="G507" s="3"/>
      <c r="H507" s="3"/>
      <c r="I507" s="3"/>
      <c r="J507" s="3"/>
      <c r="K507" s="3"/>
      <c r="L507" s="3"/>
    </row>
    <row r="508" spans="1:12" x14ac:dyDescent="0.25">
      <c r="A508" s="3" t="str">
        <f>ClosePriceData!A470</f>
        <v>2021-02-09</v>
      </c>
      <c r="B508" s="6">
        <f>100*(ClosePriceData!B470/ClosePriceData!B469-1)</f>
        <v>-6.3971340839308333E-2</v>
      </c>
      <c r="C508" s="6">
        <f>100*(ClosePriceData!C470/ClosePriceData!C469-1)</f>
        <v>0.18560098088051813</v>
      </c>
      <c r="D508" s="6">
        <f>100*(ClosePriceData!D470/ClosePriceData!D469-1)</f>
        <v>6.2131096613793346E-3</v>
      </c>
      <c r="E508" s="6">
        <f>100*(ClosePriceData!E470/ClosePriceData!E469-1)</f>
        <v>-0.18026199278226018</v>
      </c>
      <c r="F508" s="3"/>
      <c r="G508" s="3"/>
      <c r="H508" s="3"/>
      <c r="I508" s="3"/>
      <c r="J508" s="3"/>
      <c r="K508" s="3"/>
      <c r="L508" s="3"/>
    </row>
    <row r="509" spans="1:12" x14ac:dyDescent="0.25">
      <c r="A509" s="3" t="str">
        <f>ClosePriceData!A471</f>
        <v>2021-02-10</v>
      </c>
      <c r="B509" s="6">
        <f>100*(ClosePriceData!B471/ClosePriceData!B470-1)</f>
        <v>-6.4012290359749535E-2</v>
      </c>
      <c r="C509" s="6">
        <f>100*(ClosePriceData!C471/ClosePriceData!C470-1)</f>
        <v>0.28877712727120031</v>
      </c>
      <c r="D509" s="6">
        <f>100*(ClosePriceData!D471/ClosePriceData!D470-1)</f>
        <v>8.076540755466155E-2</v>
      </c>
      <c r="E509" s="6">
        <f>100*(ClosePriceData!E471/ClosePriceData!E470-1)</f>
        <v>-0.60356421557251627</v>
      </c>
      <c r="F509" s="3"/>
      <c r="G509" s="3"/>
      <c r="H509" s="3"/>
      <c r="I509" s="3"/>
      <c r="J509" s="3"/>
      <c r="K509" s="3"/>
      <c r="L509" s="3"/>
    </row>
    <row r="510" spans="1:12" x14ac:dyDescent="0.25">
      <c r="A510" s="3" t="str">
        <f>ClosePriceData!A472</f>
        <v>2021-02-11</v>
      </c>
      <c r="B510" s="6">
        <f>100*(ClosePriceData!B472/ClosePriceData!B471-1)</f>
        <v>0.23059185242122471</v>
      </c>
      <c r="C510" s="6">
        <f>100*(ClosePriceData!C472/ClosePriceData!C471-1)</f>
        <v>-0.85298008150184179</v>
      </c>
      <c r="D510" s="6">
        <f>100*(ClosePriceData!D472/ClosePriceData!D471-1)</f>
        <v>-6.2077099757917864E-3</v>
      </c>
      <c r="E510" s="6">
        <f>100*(ClosePriceData!E472/ClosePriceData!E471-1)</f>
        <v>3.8251137718026129E-2</v>
      </c>
      <c r="F510" s="3"/>
      <c r="G510" s="3"/>
      <c r="H510" s="3"/>
      <c r="I510" s="3"/>
      <c r="J510" s="3"/>
      <c r="K510" s="3"/>
      <c r="L510" s="3"/>
    </row>
    <row r="511" spans="1:12" x14ac:dyDescent="0.25">
      <c r="A511" s="3" t="str">
        <f>ClosePriceData!A473</f>
        <v>2021-02-12</v>
      </c>
      <c r="B511" s="6">
        <f>100*(ClosePriceData!B473/ClosePriceData!B472-1)</f>
        <v>0.48568507157464857</v>
      </c>
      <c r="C511" s="6">
        <f>100*(ClosePriceData!C473/ClosePriceData!C472-1)</f>
        <v>-0.18083449964244602</v>
      </c>
      <c r="D511" s="6">
        <f>100*(ClosePriceData!D473/ClosePriceData!D472-1)</f>
        <v>-8.0705239632483661E-2</v>
      </c>
      <c r="E511" s="6">
        <f>100*(ClosePriceData!E473/ClosePriceData!E472-1)</f>
        <v>0.12044208595898276</v>
      </c>
      <c r="F511" s="3"/>
      <c r="G511" s="3"/>
      <c r="H511" s="3"/>
      <c r="I511" s="3"/>
      <c r="J511" s="3"/>
      <c r="K511" s="3"/>
      <c r="L511" s="3"/>
    </row>
    <row r="512" spans="1:12" x14ac:dyDescent="0.25">
      <c r="A512" s="3" t="str">
        <f>ClosePriceData!A474</f>
        <v>2021-02-16</v>
      </c>
      <c r="B512" s="6">
        <f>100*(ClosePriceData!B474/ClosePriceData!B473-1)</f>
        <v>-8.2676163826000959E-2</v>
      </c>
      <c r="C512" s="6">
        <f>100*(ClosePriceData!C474/ClosePriceData!C473-1)</f>
        <v>-1.3394831324706424</v>
      </c>
      <c r="D512" s="6">
        <f>100*(ClosePriceData!D474/ClosePriceData!D473-1)</f>
        <v>-0.27958993476234761</v>
      </c>
      <c r="E512" s="6">
        <f>100*(ClosePriceData!E474/ClosePriceData!E473-1)</f>
        <v>0.61677018145842588</v>
      </c>
      <c r="F512" s="3"/>
      <c r="G512" s="3"/>
      <c r="H512" s="3"/>
      <c r="I512" s="3"/>
      <c r="J512" s="3"/>
      <c r="K512" s="3"/>
      <c r="L512" s="3"/>
    </row>
    <row r="513" spans="1:12" x14ac:dyDescent="0.25">
      <c r="A513" s="3" t="str">
        <f>ClosePriceData!A475</f>
        <v>2021-02-17</v>
      </c>
      <c r="B513" s="6">
        <f>100*(ClosePriceData!B475/ClosePriceData!B474-1)</f>
        <v>6.3649672204180163E-3</v>
      </c>
      <c r="C513" s="6">
        <f>100*(ClosePriceData!C475/ClosePriceData!C474-1)</f>
        <v>-1.4522577506703382</v>
      </c>
      <c r="D513" s="6">
        <f>100*(ClosePriceData!D475/ClosePriceData!D474-1)</f>
        <v>1.2461059190038704E-2</v>
      </c>
      <c r="E513" s="6">
        <f>100*(ClosePriceData!E475/ClosePriceData!E474-1)</f>
        <v>0.67939042710991604</v>
      </c>
      <c r="F513" s="3"/>
      <c r="G513" s="3"/>
      <c r="H513" s="3"/>
      <c r="I513" s="3"/>
      <c r="J513" s="3"/>
      <c r="K513" s="3"/>
      <c r="L513" s="3"/>
    </row>
    <row r="514" spans="1:12" x14ac:dyDescent="0.25">
      <c r="A514" s="3" t="str">
        <f>ClosePriceData!A476</f>
        <v>2021-02-18</v>
      </c>
      <c r="B514" s="6">
        <f>100*(ClosePriceData!B476/ClosePriceData!B475-1)</f>
        <v>-0.47097759674133988</v>
      </c>
      <c r="C514" s="6">
        <f>100*(ClosePriceData!C476/ClosePriceData!C475-1)</f>
        <v>0.12986555585960957</v>
      </c>
      <c r="D514" s="6">
        <f>100*(ClosePriceData!D476/ClosePriceData!D475-1)</f>
        <v>5.6067779715918142E-2</v>
      </c>
      <c r="E514" s="6">
        <f>100*(ClosePriceData!E476/ClosePriceData!E475-1)</f>
        <v>-0.22806996787914091</v>
      </c>
      <c r="F514" s="3"/>
      <c r="G514" s="3"/>
      <c r="H514" s="3"/>
      <c r="I514" s="3"/>
      <c r="J514" s="3"/>
      <c r="K514" s="3"/>
      <c r="L514" s="3"/>
    </row>
    <row r="515" spans="1:12" x14ac:dyDescent="0.25">
      <c r="A515" s="3" t="str">
        <f>ClosePriceData!A477</f>
        <v>2021-02-19</v>
      </c>
      <c r="B515" s="6">
        <f>100*(ClosePriceData!B477/ClosePriceData!B476-1)</f>
        <v>-0.16626167029031302</v>
      </c>
      <c r="C515" s="6">
        <f>100*(ClosePriceData!C477/ClosePriceData!C476-1)</f>
        <v>0.13533463296617754</v>
      </c>
      <c r="D515" s="6">
        <f>100*(ClosePriceData!D477/ClosePriceData!D476-1)</f>
        <v>-9.9620197995142767E-2</v>
      </c>
      <c r="E515" s="6">
        <f>100*(ClosePriceData!E477/ClosePriceData!E476-1)</f>
        <v>-0.19743176353844705</v>
      </c>
      <c r="F515" s="3"/>
      <c r="G515" s="3"/>
      <c r="H515" s="3"/>
      <c r="I515" s="3"/>
      <c r="J515" s="3"/>
      <c r="K515" s="3"/>
      <c r="L515" s="3"/>
    </row>
    <row r="516" spans="1:12" x14ac:dyDescent="0.25">
      <c r="A516" s="3" t="str">
        <f>ClosePriceData!A478</f>
        <v>2021-02-22</v>
      </c>
      <c r="B516" s="6">
        <f>100*(ClosePriceData!B478/ClosePriceData!B477-1)</f>
        <v>-0.75582884960286867</v>
      </c>
      <c r="C516" s="6">
        <f>100*(ClosePriceData!C478/ClosePriceData!C477-1)</f>
        <v>1.7400552705323591</v>
      </c>
      <c r="D516" s="6">
        <f>100*(ClosePriceData!D478/ClosePriceData!D477-1)</f>
        <v>-6.2324711748207307E-2</v>
      </c>
      <c r="E516" s="6">
        <f>100*(ClosePriceData!E478/ClosePriceData!E477-1)</f>
        <v>-0.13061725694522019</v>
      </c>
      <c r="F516" s="3"/>
      <c r="G516" s="3"/>
      <c r="H516" s="3"/>
      <c r="I516" s="3"/>
      <c r="J516" s="3"/>
      <c r="K516" s="3"/>
      <c r="L516" s="3"/>
    </row>
    <row r="517" spans="1:12" x14ac:dyDescent="0.25">
      <c r="A517" s="3" t="str">
        <f>ClosePriceData!A479</f>
        <v>2021-02-23</v>
      </c>
      <c r="B517" s="6">
        <f>100*(ClosePriceData!B479/ClosePriceData!B478-1)</f>
        <v>0.11617400283980839</v>
      </c>
      <c r="C517" s="6">
        <f>100*(ClosePriceData!C479/ClosePriceData!C478-1)</f>
        <v>-0.12729987380146746</v>
      </c>
      <c r="D517" s="6">
        <f>100*(ClosePriceData!D479/ClosePriceData!D478-1)</f>
        <v>6.2363579669466596E-2</v>
      </c>
      <c r="E517" s="6">
        <f>100*(ClosePriceData!E479/ClosePriceData!E478-1)</f>
        <v>-0.50230399472177556</v>
      </c>
      <c r="F517" s="3"/>
      <c r="G517" s="3"/>
      <c r="H517" s="3"/>
      <c r="I517" s="3"/>
      <c r="J517" s="3"/>
      <c r="K517" s="3"/>
      <c r="L517" s="3"/>
    </row>
    <row r="518" spans="1:12" x14ac:dyDescent="0.25">
      <c r="A518" s="3" t="str">
        <f>ClosePriceData!A480</f>
        <v>2021-02-24</v>
      </c>
      <c r="B518" s="6">
        <f>100*(ClosePriceData!B480/ClosePriceData!B479-1)</f>
        <v>1.1474987106756096</v>
      </c>
      <c r="C518" s="6">
        <f>100*(ClosePriceData!C480/ClosePriceData!C479-1)</f>
        <v>-0.44336066790942041</v>
      </c>
      <c r="D518" s="6">
        <f>100*(ClosePriceData!D480/ClosePriceData!D479-1)</f>
        <v>-0.11841695232159832</v>
      </c>
      <c r="E518" s="6">
        <f>100*(ClosePriceData!E480/ClosePriceData!E479-1)</f>
        <v>0.28480309845690943</v>
      </c>
      <c r="F518" s="3"/>
      <c r="G518" s="3"/>
      <c r="H518" s="3"/>
      <c r="I518" s="3"/>
      <c r="J518" s="3"/>
      <c r="K518" s="3"/>
      <c r="L518" s="3"/>
    </row>
    <row r="519" spans="1:12" x14ac:dyDescent="0.25">
      <c r="A519" s="3" t="str">
        <f>ClosePriceData!A481</f>
        <v>2021-02-25</v>
      </c>
      <c r="B519" s="6">
        <f>100*(ClosePriceData!B481/ClosePriceData!B480-1)</f>
        <v>-2.4091778202676828</v>
      </c>
      <c r="C519" s="6">
        <f>100*(ClosePriceData!C481/ClosePriceData!C480-1)</f>
        <v>-1.2246715487089666</v>
      </c>
      <c r="D519" s="6">
        <f>100*(ClosePriceData!D481/ClosePriceData!D480-1)</f>
        <v>-0.69262448521153486</v>
      </c>
      <c r="E519" s="6">
        <f>100*(ClosePriceData!E481/ClosePriceData!E480-1)</f>
        <v>0.62783460947288816</v>
      </c>
      <c r="F519" s="3"/>
      <c r="G519" s="3"/>
      <c r="H519" s="3"/>
      <c r="I519" s="3"/>
      <c r="J519" s="3"/>
      <c r="K519" s="3"/>
      <c r="L519" s="3"/>
    </row>
    <row r="520" spans="1:12" x14ac:dyDescent="0.25">
      <c r="A520" s="3" t="str">
        <f>ClosePriceData!A482</f>
        <v>2021-02-26</v>
      </c>
      <c r="B520" s="6">
        <f>100*(ClosePriceData!B482/ClosePriceData!B481-1)</f>
        <v>-0.48981191222570164</v>
      </c>
      <c r="C520" s="6">
        <f>100*(ClosePriceData!C482/ClosePriceData!C481-1)</f>
        <v>-2.6093354480996034</v>
      </c>
      <c r="D520" s="6">
        <f>100*(ClosePriceData!D482/ClosePriceData!D481-1)</f>
        <v>6.2833804586870379E-2</v>
      </c>
      <c r="E520" s="6">
        <f>100*(ClosePriceData!E482/ClosePriceData!E481-1)</f>
        <v>0.410588899783626</v>
      </c>
      <c r="F520" s="3"/>
      <c r="G520" s="3"/>
      <c r="H520" s="3"/>
      <c r="I520" s="3"/>
      <c r="J520" s="3"/>
      <c r="K520" s="3"/>
      <c r="L520" s="3"/>
    </row>
    <row r="521" spans="1:12" x14ac:dyDescent="0.25">
      <c r="A521" s="3" t="str">
        <f>ClosePriceData!A483</f>
        <v>2021-03-01</v>
      </c>
      <c r="B521" s="6">
        <f>100*(ClosePriceData!B483/ClosePriceData!B482-1)</f>
        <v>2.3495438734659091</v>
      </c>
      <c r="C521" s="6">
        <f>100*(ClosePriceData!C483/ClosePriceData!C482-1)</f>
        <v>-0.32405391268170991</v>
      </c>
      <c r="D521" s="6">
        <f>100*(ClosePriceData!D483/ClosePriceData!D482-1)</f>
        <v>0.27001569858713381</v>
      </c>
      <c r="E521" s="6">
        <f>100*(ClosePriceData!E483/ClosePriceData!E482-1)</f>
        <v>0.11656649770541705</v>
      </c>
      <c r="F521" s="3"/>
      <c r="G521" s="3"/>
      <c r="H521" s="3"/>
      <c r="I521" s="3"/>
      <c r="J521" s="3"/>
      <c r="K521" s="3"/>
      <c r="L521" s="3"/>
    </row>
    <row r="522" spans="1:12" x14ac:dyDescent="0.25">
      <c r="A522" s="3" t="str">
        <f>ClosePriceData!A484</f>
        <v>2021-03-02</v>
      </c>
      <c r="B522" s="6">
        <f>100*(ClosePriceData!B484/ClosePriceData!B483-1)</f>
        <v>-0.8015389547932017</v>
      </c>
      <c r="C522" s="6">
        <f>100*(ClosePriceData!C484/ClosePriceData!C483-1)</f>
        <v>0.61538319802252328</v>
      </c>
      <c r="D522" s="6">
        <f>100*(ClosePriceData!D484/ClosePriceData!D483-1)</f>
        <v>0.15030060120240218</v>
      </c>
      <c r="E522" s="6">
        <f>100*(ClosePriceData!E484/ClosePriceData!E483-1)</f>
        <v>0.32675010080640554</v>
      </c>
      <c r="F522" s="3"/>
      <c r="G522" s="3"/>
      <c r="H522" s="3"/>
      <c r="I522" s="3"/>
      <c r="J522" s="3"/>
      <c r="K522" s="3"/>
      <c r="L522" s="3"/>
    </row>
    <row r="523" spans="1:12" x14ac:dyDescent="0.25">
      <c r="A523" s="3" t="str">
        <f>ClosePriceData!A485</f>
        <v>2021-03-03</v>
      </c>
      <c r="B523" s="6">
        <f>100*(ClosePriceData!B485/ClosePriceData!B484-1)</f>
        <v>-1.3122171945701311</v>
      </c>
      <c r="C523" s="6">
        <f>100*(ClosePriceData!C485/ClosePriceData!C484-1)</f>
        <v>-1.0270571235681314</v>
      </c>
      <c r="D523" s="6">
        <f>100*(ClosePriceData!D485/ClosePriceData!D484-1)</f>
        <v>-0.206353176588292</v>
      </c>
      <c r="E523" s="6">
        <f>100*(ClosePriceData!E485/ClosePriceData!E484-1)</f>
        <v>-8.702770221115097E-2</v>
      </c>
      <c r="F523" s="3"/>
      <c r="G523" s="3"/>
      <c r="H523" s="3"/>
      <c r="I523" s="3"/>
      <c r="J523" s="3"/>
      <c r="K523" s="3"/>
      <c r="L523" s="3"/>
    </row>
    <row r="524" spans="1:12" x14ac:dyDescent="0.25">
      <c r="A524" s="3" t="str">
        <f>ClosePriceData!A486</f>
        <v>2021-03-04</v>
      </c>
      <c r="B524" s="6">
        <f>100*(ClosePriceData!B486/ClosePriceData!B485-1)</f>
        <v>-1.3427654418025847</v>
      </c>
      <c r="C524" s="6">
        <f>100*(ClosePriceData!C486/ClosePriceData!C485-1)</f>
        <v>-0.880318149968351</v>
      </c>
      <c r="D524" s="6">
        <f>100*(ClosePriceData!D486/ClosePriceData!D485-1)</f>
        <v>-0.18171564634376081</v>
      </c>
      <c r="E524" s="6">
        <f>100*(ClosePriceData!E486/ClosePriceData!E485-1)</f>
        <v>0.28100009432143747</v>
      </c>
      <c r="F524" s="3"/>
      <c r="G524" s="3"/>
      <c r="H524" s="3"/>
      <c r="I524" s="3"/>
      <c r="J524" s="3"/>
      <c r="K524" s="3"/>
      <c r="L524" s="3"/>
    </row>
    <row r="525" spans="1:12" x14ac:dyDescent="0.25">
      <c r="A525" s="3" t="str">
        <f>ClosePriceData!A487</f>
        <v>2021-03-05</v>
      </c>
      <c r="B525" s="6">
        <f>100*(ClosePriceData!B487/ClosePriceData!B486-1)</f>
        <v>1.9519320143407182</v>
      </c>
      <c r="C525" s="6">
        <f>100*(ClosePriceData!C487/ClosePriceData!C486-1)</f>
        <v>-0.12939367339462882</v>
      </c>
      <c r="D525" s="6">
        <f>100*(ClosePriceData!D487/ClosePriceData!D486-1)</f>
        <v>-1.8832391713752283E-2</v>
      </c>
      <c r="E525" s="6">
        <f>100*(ClosePriceData!E487/ClosePriceData!E486-1)</f>
        <v>0.83786789685869056</v>
      </c>
      <c r="F525" s="3"/>
      <c r="G525" s="3"/>
      <c r="H525" s="3"/>
      <c r="I525" s="3"/>
      <c r="J525" s="3"/>
      <c r="K525" s="3"/>
      <c r="L525" s="3"/>
    </row>
    <row r="526" spans="1:12" x14ac:dyDescent="0.25">
      <c r="A526" s="3" t="str">
        <f>ClosePriceData!A488</f>
        <v>2021-03-08</v>
      </c>
      <c r="B526" s="6">
        <f>100*(ClosePriceData!B488/ClosePriceData!B487-1)</f>
        <v>-0.51445688981505144</v>
      </c>
      <c r="C526" s="6">
        <f>100*(ClosePriceData!C488/ClosePriceData!C487-1)</f>
        <v>-1.1955270216799208</v>
      </c>
      <c r="D526" s="6">
        <f>100*(ClosePriceData!D488/ClosePriceData!D487-1)</f>
        <v>-0.24486720663025041</v>
      </c>
      <c r="E526" s="6">
        <f>100*(ClosePriceData!E488/ClosePriceData!E487-1)</f>
        <v>0.42980191509538468</v>
      </c>
      <c r="F526" s="3"/>
      <c r="G526" s="3"/>
      <c r="H526" s="3"/>
      <c r="I526" s="3"/>
      <c r="J526" s="3"/>
      <c r="K526" s="3"/>
      <c r="L526" s="3"/>
    </row>
    <row r="527" spans="1:12" x14ac:dyDescent="0.25">
      <c r="A527" s="3" t="str">
        <f>ClosePriceData!A489</f>
        <v>2021-03-09</v>
      </c>
      <c r="B527" s="6">
        <f>100*(ClosePriceData!B489/ClosePriceData!B488-1)</f>
        <v>1.413890161680964</v>
      </c>
      <c r="C527" s="6">
        <f>100*(ClosePriceData!C489/ClosePriceData!C488-1)</f>
        <v>2.3186520561612411</v>
      </c>
      <c r="D527" s="6">
        <f>100*(ClosePriceData!D489/ClosePriceData!D488-1)</f>
        <v>0.11329305135951984</v>
      </c>
      <c r="E527" s="6">
        <f>100*(ClosePriceData!E489/ClosePriceData!E488-1)</f>
        <v>0.47962949397737376</v>
      </c>
      <c r="F527" s="3"/>
      <c r="G527" s="3"/>
      <c r="H527" s="3"/>
      <c r="I527" s="3"/>
      <c r="J527" s="3"/>
      <c r="K527" s="3"/>
      <c r="L527" s="3"/>
    </row>
    <row r="528" spans="1:12" x14ac:dyDescent="0.25">
      <c r="A528" s="3" t="str">
        <f>ClosePriceData!A490</f>
        <v>2021-03-10</v>
      </c>
      <c r="B528" s="6">
        <f>100*(ClosePriceData!B490/ClosePriceData!B489-1)</f>
        <v>0.60027109016975722</v>
      </c>
      <c r="C528" s="6">
        <f>100*(ClosePriceData!C490/ClosePriceData!C489-1)</f>
        <v>0.28544940485564219</v>
      </c>
      <c r="D528" s="6">
        <f>100*(ClosePriceData!D490/ClosePriceData!D489-1)</f>
        <v>0.11316484345529343</v>
      </c>
      <c r="E528" s="6">
        <f>100*(ClosePriceData!E490/ClosePriceData!E489-1)</f>
        <v>-0.3323012330598285</v>
      </c>
      <c r="F528" s="3"/>
      <c r="G528" s="3"/>
      <c r="H528" s="3"/>
      <c r="I528" s="3"/>
      <c r="J528" s="3"/>
      <c r="K528" s="3"/>
      <c r="L528" s="3"/>
    </row>
    <row r="529" spans="1:12" x14ac:dyDescent="0.25">
      <c r="A529" s="3" t="str">
        <f>ClosePriceData!A491</f>
        <v>2021-03-11</v>
      </c>
      <c r="B529" s="6">
        <f>100*(ClosePriceData!B491/ClosePriceData!B490-1)</f>
        <v>1.0329783138714133</v>
      </c>
      <c r="C529" s="6">
        <f>100*(ClosePriceData!C491/ClosePriceData!C490-1)</f>
        <v>4.6473937155089295E-2</v>
      </c>
      <c r="D529" s="6">
        <f>100*(ClosePriceData!D491/ClosePriceData!D490-1)</f>
        <v>4.3958804320531897E-2</v>
      </c>
      <c r="E529" s="6">
        <f>100*(ClosePriceData!E491/ClosePriceData!E490-1)</f>
        <v>-0.1335427900425401</v>
      </c>
      <c r="F529" s="3"/>
      <c r="G529" s="3"/>
      <c r="H529" s="3"/>
      <c r="I529" s="3"/>
      <c r="J529" s="3"/>
      <c r="K529" s="3"/>
      <c r="L529" s="3"/>
    </row>
    <row r="530" spans="1:12" x14ac:dyDescent="0.25">
      <c r="A530" s="3" t="str">
        <f>ClosePriceData!A492</f>
        <v>2021-03-12</v>
      </c>
      <c r="B530" s="6">
        <f>100*(ClosePriceData!B492/ClosePriceData!B491-1)</f>
        <v>0.1397091509493853</v>
      </c>
      <c r="C530" s="6">
        <f>100*(ClosePriceData!C492/ClosePriceData!C491-1)</f>
        <v>-0.16257613358544587</v>
      </c>
      <c r="D530" s="6">
        <f>100*(ClosePriceData!D492/ClosePriceData!D491-1)</f>
        <v>-0.22597451509634991</v>
      </c>
      <c r="E530" s="6">
        <f>100*(ClosePriceData!E492/ClosePriceData!E491-1)</f>
        <v>0.11343388846516422</v>
      </c>
      <c r="F530" s="3"/>
      <c r="G530" s="3"/>
      <c r="H530" s="3"/>
      <c r="I530" s="3"/>
      <c r="J530" s="3"/>
      <c r="K530" s="3"/>
      <c r="L530" s="3"/>
    </row>
    <row r="531" spans="1:12" x14ac:dyDescent="0.25">
      <c r="A531" s="3" t="str">
        <f>ClosePriceData!A493</f>
        <v>2021-03-15</v>
      </c>
      <c r="B531" s="6">
        <f>100*(ClosePriceData!B493/ClosePriceData!B492-1)</f>
        <v>0.64049717800749306</v>
      </c>
      <c r="C531" s="6">
        <f>100*(ClosePriceData!C493/ClosePriceData!C492-1)</f>
        <v>0.546671963597678</v>
      </c>
      <c r="D531" s="6">
        <f>100*(ClosePriceData!D493/ClosePriceData!D492-1)</f>
        <v>5.0330292544820132E-2</v>
      </c>
      <c r="E531" s="6">
        <f>100*(ClosePriceData!E493/ClosePriceData!E492-1)</f>
        <v>0.51770884568325126</v>
      </c>
      <c r="F531" s="3"/>
      <c r="G531" s="3"/>
      <c r="H531" s="3"/>
      <c r="I531" s="3"/>
      <c r="J531" s="3"/>
      <c r="K531" s="3"/>
      <c r="L531" s="3"/>
    </row>
    <row r="532" spans="1:12" x14ac:dyDescent="0.25">
      <c r="A532" s="3" t="str">
        <f>ClosePriceData!A494</f>
        <v>2021-03-16</v>
      </c>
      <c r="B532" s="6">
        <f>100*(ClosePriceData!B494/ClosePriceData!B493-1)</f>
        <v>-0.1260239445494693</v>
      </c>
      <c r="C532" s="6">
        <f>100*(ClosePriceData!C494/ClosePriceData!C493-1)</f>
        <v>9.8325591293346726E-2</v>
      </c>
      <c r="D532" s="6">
        <f>100*(ClosePriceData!D494/ClosePriceData!D493-1)</f>
        <v>3.7728730428221446E-2</v>
      </c>
      <c r="E532" s="6">
        <f>100*(ClosePriceData!E494/ClosePriceData!E493-1)</f>
        <v>1.5581252368823684E-2</v>
      </c>
      <c r="F532" s="3"/>
      <c r="G532" s="3"/>
      <c r="H532" s="3"/>
      <c r="I532" s="3"/>
      <c r="J532" s="3"/>
      <c r="K532" s="3"/>
      <c r="L532" s="3"/>
    </row>
    <row r="533" spans="1:12" x14ac:dyDescent="0.25">
      <c r="A533" s="3" t="str">
        <f>ClosePriceData!A495</f>
        <v>2021-03-17</v>
      </c>
      <c r="B533" s="6">
        <f>100*(ClosePriceData!B495/ClosePriceData!B494-1)</f>
        <v>0.29022082018927975</v>
      </c>
      <c r="C533" s="6">
        <f>100*(ClosePriceData!C495/ClosePriceData!C494-1)</f>
        <v>-0.21957279622210057</v>
      </c>
      <c r="D533" s="6">
        <f>100*(ClosePriceData!D495/ClosePriceData!D494-1)</f>
        <v>0.20114400653719056</v>
      </c>
      <c r="E533" s="6">
        <f>100*(ClosePriceData!E495/ClosePriceData!E494-1)</f>
        <v>-9.6210260085538568E-2</v>
      </c>
      <c r="F533" s="3"/>
      <c r="G533" s="3"/>
      <c r="H533" s="3"/>
      <c r="I533" s="3"/>
      <c r="J533" s="3"/>
      <c r="K533" s="3"/>
      <c r="L533" s="3"/>
    </row>
    <row r="534" spans="1:12" x14ac:dyDescent="0.25">
      <c r="A534" s="3" t="str">
        <f>ClosePriceData!A496</f>
        <v>2021-03-18</v>
      </c>
      <c r="B534" s="6">
        <f>100*(ClosePriceData!B496/ClosePriceData!B495-1)</f>
        <v>-1.446904881731248</v>
      </c>
      <c r="C534" s="6">
        <f>100*(ClosePriceData!C496/ClosePriceData!C495-1)</f>
        <v>0.3127115005246095</v>
      </c>
      <c r="D534" s="6">
        <f>100*(ClosePriceData!D496/ClosePriceData!D495-1)</f>
        <v>-0.30111034439496143</v>
      </c>
      <c r="E534" s="6">
        <f>100*(ClosePriceData!E496/ClosePriceData!E495-1)</f>
        <v>-0.12657312566862755</v>
      </c>
      <c r="F534" s="3"/>
      <c r="G534" s="3"/>
      <c r="H534" s="3"/>
      <c r="I534" s="3"/>
      <c r="J534" s="3"/>
      <c r="K534" s="3"/>
      <c r="L534" s="3"/>
    </row>
    <row r="535" spans="1:12" x14ac:dyDescent="0.25">
      <c r="A535" s="3" t="str">
        <f>ClosePriceData!A497</f>
        <v>2021-03-19</v>
      </c>
      <c r="B535" s="6">
        <f>100*(ClosePriceData!B497/ClosePriceData!B496-1)</f>
        <v>-9.906505330014026E-2</v>
      </c>
      <c r="C535" s="6">
        <f>100*(ClosePriceData!C497/ClosePriceData!C496-1)</f>
        <v>0.53112074249643815</v>
      </c>
      <c r="D535" s="6">
        <f>100*(ClosePriceData!D497/ClosePriceData!D496-1)</f>
        <v>-1.8876234820364157E-2</v>
      </c>
      <c r="E535" s="6">
        <f>100*(ClosePriceData!E497/ClosePriceData!E496-1)</f>
        <v>3.6735009407440344E-2</v>
      </c>
      <c r="F535" s="3"/>
      <c r="G535" s="3"/>
      <c r="H535" s="3"/>
      <c r="I535" s="3"/>
      <c r="J535" s="3"/>
      <c r="K535" s="3"/>
      <c r="L535" s="3"/>
    </row>
    <row r="536" spans="1:12" x14ac:dyDescent="0.25">
      <c r="A536" s="3" t="str">
        <f>ClosePriceData!A498</f>
        <v>2021-03-22</v>
      </c>
      <c r="B536" s="6">
        <f>100*(ClosePriceData!B498/ClosePriceData!B497-1)</f>
        <v>0.44420061983920789</v>
      </c>
      <c r="C536" s="6">
        <f>100*(ClosePriceData!C498/ClosePriceData!C497-1)</f>
        <v>-0.20672881218939398</v>
      </c>
      <c r="D536" s="6">
        <f>100*(ClosePriceData!D498/ClosePriceData!D497-1)</f>
        <v>6.9225928256755331E-2</v>
      </c>
      <c r="E536" s="6">
        <f>100*(ClosePriceData!E498/ClosePriceData!E497-1)</f>
        <v>-5.5077234871347969E-2</v>
      </c>
      <c r="F536" s="3"/>
      <c r="G536" s="3"/>
      <c r="H536" s="3"/>
      <c r="I536" s="3"/>
      <c r="J536" s="3"/>
      <c r="K536" s="3"/>
      <c r="L536" s="3"/>
    </row>
    <row r="537" spans="1:12" x14ac:dyDescent="0.25">
      <c r="A537" s="3" t="str">
        <f>ClosePriceData!A499</f>
        <v>2021-03-23</v>
      </c>
      <c r="B537" s="6">
        <f>100*(ClosePriceData!B499/ClosePriceData!B498-1)</f>
        <v>-0.76972010178116834</v>
      </c>
      <c r="C537" s="6">
        <f>100*(ClosePriceData!C499/ClosePriceData!C498-1)</f>
        <v>-0.75383227576060197</v>
      </c>
      <c r="D537" s="6">
        <f>100*(ClosePriceData!D499/ClosePriceData!D498-1)</f>
        <v>0.10691151499906404</v>
      </c>
      <c r="E537" s="6">
        <f>100*(ClosePriceData!E499/ClosePriceData!E498-1)</f>
        <v>-8.7264596305514086E-2</v>
      </c>
      <c r="F537" s="3"/>
      <c r="G537" s="3"/>
      <c r="H537" s="3"/>
      <c r="I537" s="3"/>
      <c r="J537" s="3"/>
      <c r="K537" s="3"/>
      <c r="L537" s="3"/>
    </row>
    <row r="538" spans="1:12" x14ac:dyDescent="0.25">
      <c r="A538" s="3" t="str">
        <f>ClosePriceData!A500</f>
        <v>2021-03-24</v>
      </c>
      <c r="B538" s="6">
        <f>100*(ClosePriceData!B500/ClosePriceData!B499-1)</f>
        <v>-0.487210718635811</v>
      </c>
      <c r="C538" s="6">
        <f>100*(ClosePriceData!C500/ClosePriceData!C499-1)</f>
        <v>0.47544926505131979</v>
      </c>
      <c r="D538" s="6">
        <f>100*(ClosePriceData!D500/ClosePriceData!D499-1)</f>
        <v>6.2821962558112787E-2</v>
      </c>
      <c r="E538" s="6">
        <f>100*(ClosePriceData!E500/ClosePriceData!E499-1)</f>
        <v>-0.23534491279624259</v>
      </c>
      <c r="F538" s="3"/>
      <c r="G538" s="3"/>
      <c r="H538" s="3"/>
      <c r="I538" s="3"/>
      <c r="J538" s="3"/>
      <c r="K538" s="3"/>
      <c r="L538" s="3"/>
    </row>
    <row r="539" spans="1:12" x14ac:dyDescent="0.25">
      <c r="A539" s="3" t="str">
        <f>ClosePriceData!A501</f>
        <v>2021-03-25</v>
      </c>
      <c r="B539" s="6">
        <f>100*(ClosePriceData!B501/ClosePriceData!B500-1)</f>
        <v>0.50892224441152489</v>
      </c>
      <c r="C539" s="6">
        <f>100*(ClosePriceData!C501/ClosePriceData!C500-1)</f>
        <v>-0.46165386850317569</v>
      </c>
      <c r="D539" s="6">
        <f>100*(ClosePriceData!D501/ClosePriceData!D500-1)</f>
        <v>8.1617277749868045E-2</v>
      </c>
      <c r="E539" s="6">
        <f>100*(ClosePriceData!E501/ClosePriceData!E500-1)</f>
        <v>0.24879790570440097</v>
      </c>
      <c r="F539" s="3"/>
      <c r="G539" s="3"/>
      <c r="H539" s="3"/>
      <c r="I539" s="3"/>
      <c r="J539" s="3"/>
      <c r="K539" s="3"/>
      <c r="L539" s="3"/>
    </row>
    <row r="540" spans="1:12" x14ac:dyDescent="0.25">
      <c r="A540" s="3" t="str">
        <f>ClosePriceData!A502</f>
        <v>2021-03-26</v>
      </c>
      <c r="B540" s="6">
        <f>100*(ClosePriceData!B502/ClosePriceData!B501-1)</f>
        <v>1.64722471478016</v>
      </c>
      <c r="C540" s="6">
        <f>100*(ClosePriceData!C502/ClosePriceData!C501-1)</f>
        <v>0.42320868772047771</v>
      </c>
      <c r="D540" s="6">
        <f>100*(ClosePriceData!D502/ClosePriceData!D501-1)</f>
        <v>-0.12546264349789782</v>
      </c>
      <c r="E540" s="6">
        <f>100*(ClosePriceData!E502/ClosePriceData!E501-1)</f>
        <v>0.35757093358896874</v>
      </c>
      <c r="F540" s="3"/>
      <c r="G540" s="3"/>
      <c r="H540" s="3"/>
      <c r="I540" s="3"/>
      <c r="J540" s="3"/>
      <c r="K540" s="3"/>
      <c r="L540" s="3"/>
    </row>
    <row r="541" spans="1:12" x14ac:dyDescent="0.25">
      <c r="A541" s="3" t="str">
        <f>ClosePriceData!A503</f>
        <v>2021-03-29</v>
      </c>
      <c r="B541" s="6">
        <f>100*(ClosePriceData!B503/ClosePriceData!B502-1)</f>
        <v>-0.14502805977678612</v>
      </c>
      <c r="C541" s="6">
        <f>100*(ClosePriceData!C503/ClosePriceData!C502-1)</f>
        <v>-1.1603727140356401</v>
      </c>
      <c r="D541" s="6">
        <f>100*(ClosePriceData!D503/ClosePriceData!D502-1)</f>
        <v>-0.12562024998429289</v>
      </c>
      <c r="E541" s="6">
        <f>100*(ClosePriceData!E503/ClosePriceData!E502-1)</f>
        <v>0.60176778236686879</v>
      </c>
      <c r="F541" s="3"/>
      <c r="G541" s="3"/>
      <c r="H541" s="3"/>
      <c r="I541" s="3"/>
      <c r="J541" s="3"/>
      <c r="K541" s="3"/>
      <c r="L541" s="3"/>
    </row>
    <row r="542" spans="1:12" x14ac:dyDescent="0.25">
      <c r="A542" s="3" t="str">
        <f>ClosePriceData!A504</f>
        <v>2021-03-30</v>
      </c>
      <c r="B542" s="6">
        <f>100*(ClosePriceData!B504/ClosePriceData!B503-1)</f>
        <v>-0.28416266734023754</v>
      </c>
      <c r="C542" s="6">
        <f>100*(ClosePriceData!C504/ClosePriceData!C503-1)</f>
        <v>-1.647097224110694</v>
      </c>
      <c r="D542" s="6">
        <f>100*(ClosePriceData!D504/ClosePriceData!D503-1)</f>
        <v>-6.9178039117034906E-2</v>
      </c>
      <c r="E542" s="6">
        <f>100*(ClosePriceData!E504/ClosePriceData!E503-1)</f>
        <v>0.42699530803398389</v>
      </c>
      <c r="F542" s="3"/>
      <c r="G542" s="3"/>
      <c r="H542" s="3"/>
      <c r="I542" s="3"/>
      <c r="J542" s="3"/>
      <c r="K542" s="3"/>
      <c r="L542" s="3"/>
    </row>
    <row r="543" spans="1:12" x14ac:dyDescent="0.25">
      <c r="A543" s="3" t="str">
        <f>ClosePriceData!A505</f>
        <v>2021-03-31</v>
      </c>
      <c r="B543" s="6">
        <f>100*(ClosePriceData!B505/ClosePriceData!B504-1)</f>
        <v>0.50028497245266923</v>
      </c>
      <c r="C543" s="6">
        <f>100*(ClosePriceData!C505/ClosePriceData!C504-1)</f>
        <v>1.7756413077116617</v>
      </c>
      <c r="D543" s="6">
        <f>100*(ClosePriceData!D505/ClosePriceData!D504-1)</f>
        <v>-2.5173064820638302E-2</v>
      </c>
      <c r="E543" s="6">
        <f>100*(ClosePriceData!E505/ClosePriceData!E504-1)</f>
        <v>0.40342702037896583</v>
      </c>
      <c r="F543" s="3"/>
      <c r="G543" s="3"/>
      <c r="H543" s="3"/>
      <c r="I543" s="3"/>
      <c r="J543" s="3"/>
      <c r="K543" s="3"/>
      <c r="L543" s="3"/>
    </row>
    <row r="544" spans="1:12" x14ac:dyDescent="0.25">
      <c r="A544" s="3" t="str">
        <f>ClosePriceData!A506</f>
        <v>2021-04-01</v>
      </c>
      <c r="B544" s="6">
        <f>100*(ClosePriceData!B506/ClosePriceData!B505-1)</f>
        <v>1.0712035286704502</v>
      </c>
      <c r="C544" s="6">
        <f>100*(ClosePriceData!C506/ClosePriceData!C505-1)</f>
        <v>0.74104042537279646</v>
      </c>
      <c r="D544" s="6">
        <f>100*(ClosePriceData!D506/ClosePriceData!D505-1)</f>
        <v>-0.44693440765454229</v>
      </c>
      <c r="E544" s="6">
        <f>100*(ClosePriceData!E506/ClosePriceData!E505-1)</f>
        <v>-0.12370207085590224</v>
      </c>
      <c r="F544" s="3"/>
      <c r="G544" s="3"/>
      <c r="H544" s="3"/>
      <c r="I544" s="3"/>
      <c r="J544" s="3"/>
      <c r="K544" s="3"/>
      <c r="L544" s="3"/>
    </row>
    <row r="545" spans="1:12" x14ac:dyDescent="0.25">
      <c r="A545" s="3" t="str">
        <f>ClosePriceData!A507</f>
        <v>2021-04-05</v>
      </c>
      <c r="B545" s="6">
        <f>100*(ClosePriceData!B507/ClosePriceData!B506-1)</f>
        <v>1.440149625935172</v>
      </c>
      <c r="C545" s="6">
        <f>100*(ClosePriceData!C507/ClosePriceData!C506-1)</f>
        <v>2.8960324355642442E-2</v>
      </c>
      <c r="D545" s="6">
        <f>100*(ClosePriceData!D507/ClosePriceData!D506-1)</f>
        <v>-0.13910844135314182</v>
      </c>
      <c r="E545" s="6">
        <f>100*(ClosePriceData!E507/ClosePriceData!E506-1)</f>
        <v>-0.37970307033122763</v>
      </c>
      <c r="F545" s="3"/>
      <c r="G545" s="3"/>
      <c r="H545" s="3"/>
      <c r="I545" s="3"/>
      <c r="J545" s="3"/>
      <c r="K545" s="3"/>
      <c r="L545" s="3"/>
    </row>
    <row r="546" spans="1:12" x14ac:dyDescent="0.25">
      <c r="A546" s="3" t="str">
        <f>ClosePriceData!A508</f>
        <v>2021-04-06</v>
      </c>
      <c r="B546" s="6">
        <f>100*(ClosePriceData!B508/ClosePriceData!B507-1)</f>
        <v>-9.218855632721068E-2</v>
      </c>
      <c r="C546" s="6">
        <f>100*(ClosePriceData!C508/ClosePriceData!C507-1)</f>
        <v>0.83960625361898522</v>
      </c>
      <c r="D546" s="6">
        <f>100*(ClosePriceData!D508/ClosePriceData!D507-1)</f>
        <v>0.27227252580257488</v>
      </c>
      <c r="E546" s="6">
        <f>100*(ClosePriceData!E508/ClosePriceData!E507-1)</f>
        <v>-0.36299707976518159</v>
      </c>
      <c r="F546" s="3"/>
      <c r="G546" s="3"/>
      <c r="H546" s="3"/>
      <c r="I546" s="3"/>
      <c r="J546" s="3"/>
      <c r="K546" s="3"/>
      <c r="L546" s="3"/>
    </row>
    <row r="547" spans="1:12" x14ac:dyDescent="0.25">
      <c r="A547" s="3" t="str">
        <f>ClosePriceData!A509</f>
        <v>2021-04-07</v>
      </c>
      <c r="B547" s="6">
        <f>100*(ClosePriceData!B509/ClosePriceData!B508-1)</f>
        <v>0.14763779527560139</v>
      </c>
      <c r="C547" s="6">
        <f>100*(ClosePriceData!C509/ClosePriceData!C508-1)</f>
        <v>-8.0391869885843015E-2</v>
      </c>
      <c r="D547" s="6">
        <f>100*(ClosePriceData!D509/ClosePriceData!D508-1)</f>
        <v>7.5776711290731491E-2</v>
      </c>
      <c r="E547" s="6">
        <f>100*(ClosePriceData!E509/ClosePriceData!E508-1)</f>
        <v>5.3731973010018308E-2</v>
      </c>
      <c r="F547" s="3"/>
      <c r="G547" s="3"/>
      <c r="H547" s="3"/>
      <c r="I547" s="3"/>
      <c r="J547" s="3"/>
      <c r="K547" s="3"/>
      <c r="L547" s="3"/>
    </row>
    <row r="548" spans="1:12" x14ac:dyDescent="0.25">
      <c r="A548" s="3" t="str">
        <f>ClosePriceData!A510</f>
        <v>2021-04-08</v>
      </c>
      <c r="B548" s="6">
        <f>100*(ClosePriceData!B510/ClosePriceData!B509-1)</f>
        <v>0.46683046683047014</v>
      </c>
      <c r="C548" s="6">
        <f>100*(ClosePriceData!C510/ClosePriceData!C509-1)</f>
        <v>0.95971918145472124</v>
      </c>
      <c r="D548" s="6">
        <f>100*(ClosePriceData!D510/ClosePriceData!D509-1)</f>
        <v>5.6789500252407699E-2</v>
      </c>
      <c r="E548" s="6">
        <f>100*(ClosePriceData!E510/ClosePriceData!E509-1)</f>
        <v>-0.47518055242030677</v>
      </c>
      <c r="F548" s="3"/>
      <c r="G548" s="3"/>
      <c r="H548" s="3"/>
      <c r="I548" s="3"/>
      <c r="J548" s="3"/>
      <c r="K548" s="3"/>
      <c r="L548" s="3"/>
    </row>
    <row r="549" spans="1:12" x14ac:dyDescent="0.25">
      <c r="A549" s="3" t="str">
        <f>ClosePriceData!A511</f>
        <v>2021-04-12</v>
      </c>
      <c r="B549" s="6">
        <f>100*(ClosePriceData!B511/ClosePriceData!B510-1)</f>
        <v>0.7642455368060741</v>
      </c>
      <c r="C549" s="6">
        <f>100*(ClosePriceData!C511/ClosePriceData!C510-1)</f>
        <v>-1.4572004180741338</v>
      </c>
      <c r="D549" s="6">
        <f>100*(ClosePriceData!D511/ClosePriceData!D510-1)</f>
        <v>-0.22072270921359438</v>
      </c>
      <c r="E549" s="6">
        <f>100*(ClosePriceData!E511/ClosePriceData!E510-1)</f>
        <v>4.0245863415866445E-2</v>
      </c>
      <c r="F549" s="3"/>
      <c r="G549" s="3"/>
      <c r="H549" s="3"/>
      <c r="I549" s="3"/>
      <c r="J549" s="3"/>
      <c r="K549" s="3"/>
      <c r="L549" s="3"/>
    </row>
    <row r="550" spans="1:12" x14ac:dyDescent="0.25">
      <c r="A550" s="3" t="str">
        <f>ClosePriceData!A512</f>
        <v>2021-04-13</v>
      </c>
      <c r="B550" s="6">
        <f>100*(ClosePriceData!B512/ClosePriceData!B511-1)</f>
        <v>0.30337964929312289</v>
      </c>
      <c r="C550" s="6">
        <f>100*(ClosePriceData!C512/ClosePriceData!C511-1)</f>
        <v>0.86645104107392346</v>
      </c>
      <c r="D550" s="6">
        <f>100*(ClosePriceData!D512/ClosePriceData!D511-1)</f>
        <v>0.21489065857667189</v>
      </c>
      <c r="E550" s="6">
        <f>100*(ClosePriceData!E512/ClosePriceData!E511-1)</f>
        <v>-0.41142394561011209</v>
      </c>
      <c r="F550" s="3"/>
      <c r="G550" s="3"/>
      <c r="H550" s="3"/>
      <c r="I550" s="3"/>
      <c r="J550" s="3"/>
      <c r="K550" s="3"/>
      <c r="L550" s="3"/>
    </row>
    <row r="551" spans="1:12" x14ac:dyDescent="0.25">
      <c r="A551" s="3" t="str">
        <f>ClosePriceData!A513</f>
        <v>2021-04-14</v>
      </c>
      <c r="B551" s="6">
        <f>100*(ClosePriceData!B513/ClosePriceData!B512-1)</f>
        <v>-0.35690520839634088</v>
      </c>
      <c r="C551" s="6">
        <f>100*(ClosePriceData!C513/ClosePriceData!C512-1)</f>
        <v>-0.6471152831168947</v>
      </c>
      <c r="D551" s="6">
        <f>100*(ClosePriceData!D513/ClosePriceData!D512-1)</f>
        <v>-8.8294651866804852E-2</v>
      </c>
      <c r="E551" s="6">
        <f>100*(ClosePriceData!E513/ClosePriceData!E512-1)</f>
        <v>-2.7554573673860272E-2</v>
      </c>
      <c r="F551" s="3"/>
      <c r="G551" s="3"/>
      <c r="H551" s="3"/>
      <c r="I551" s="3"/>
      <c r="J551" s="3"/>
      <c r="K551" s="3"/>
      <c r="L551" s="3"/>
    </row>
    <row r="552" spans="1:12" x14ac:dyDescent="0.25">
      <c r="A552" s="3" t="str">
        <f>ClosePriceData!A514</f>
        <v>2021-04-15</v>
      </c>
      <c r="B552" s="6">
        <f>100*(ClosePriceData!B514/ClosePriceData!B513-1)</f>
        <v>1.0806216610004915</v>
      </c>
      <c r="C552" s="6">
        <f>100*(ClosePriceData!C514/ClosePriceData!C513-1)</f>
        <v>1.7580263744765956</v>
      </c>
      <c r="D552" s="6">
        <f>100*(ClosePriceData!D514/ClosePriceData!D513-1)</f>
        <v>0.28405504355510924</v>
      </c>
      <c r="E552" s="6">
        <f>100*(ClosePriceData!E514/ClosePriceData!E513-1)</f>
        <v>-0.18824724575663421</v>
      </c>
      <c r="F552" s="3"/>
      <c r="G552" s="3"/>
      <c r="H552" s="3"/>
      <c r="I552" s="3"/>
      <c r="J552" s="3"/>
      <c r="K552" s="3"/>
      <c r="L552" s="3"/>
    </row>
    <row r="553" spans="1:12" x14ac:dyDescent="0.25">
      <c r="A553" s="3" t="str">
        <f>ClosePriceData!A515</f>
        <v>2021-04-19</v>
      </c>
      <c r="B553" s="6">
        <f>100*(ClosePriceData!B515/ClosePriceData!B514-1)</f>
        <v>-0.16816816816817015</v>
      </c>
      <c r="C553" s="6">
        <f>100*(ClosePriceData!C515/ClosePriceData!C514-1)</f>
        <v>0.22657754303179178</v>
      </c>
      <c r="D553" s="6">
        <f>100*(ClosePriceData!D515/ClosePriceData!D514-1)</f>
        <v>-0.1321835462957166</v>
      </c>
      <c r="E553" s="6">
        <f>100*(ClosePriceData!E515/ClosePriceData!E514-1)</f>
        <v>-0.54376096907281513</v>
      </c>
      <c r="F553" s="3"/>
      <c r="G553" s="3"/>
      <c r="H553" s="3"/>
      <c r="I553" s="3"/>
      <c r="J553" s="3"/>
      <c r="K553" s="3"/>
      <c r="L553" s="3"/>
    </row>
    <row r="554" spans="1:12" x14ac:dyDescent="0.25">
      <c r="A554" s="3" t="str">
        <f>ClosePriceData!A516</f>
        <v>2021-04-20</v>
      </c>
      <c r="B554" s="6">
        <f>100*(ClosePriceData!B516/ClosePriceData!B515-1)</f>
        <v>-0.69787029238358445</v>
      </c>
      <c r="C554" s="6">
        <f>100*(ClosePriceData!C516/ClosePriceData!C515-1)</f>
        <v>0.44648040607317974</v>
      </c>
      <c r="D554" s="6">
        <f>100*(ClosePriceData!D516/ClosePriceData!D515-1)</f>
        <v>0.13235850245809644</v>
      </c>
      <c r="E554" s="6">
        <f>100*(ClosePriceData!E516/ClosePriceData!E515-1)</f>
        <v>3.2387277721412921E-2</v>
      </c>
      <c r="F554" s="3"/>
      <c r="G554" s="3"/>
      <c r="H554" s="3"/>
      <c r="I554" s="3"/>
      <c r="J554" s="3"/>
      <c r="K554" s="3"/>
      <c r="L554" s="3"/>
    </row>
    <row r="555" spans="1:12" x14ac:dyDescent="0.25">
      <c r="A555" s="3" t="str">
        <f>ClosePriceData!A517</f>
        <v>2021-04-21</v>
      </c>
      <c r="B555" s="6">
        <f>100*(ClosePriceData!B517/ClosePriceData!B516-1)</f>
        <v>0.92693565976009751</v>
      </c>
      <c r="C555" s="6">
        <f>100*(ClosePriceData!C517/ClosePriceData!C516-1)</f>
        <v>0.84397679558330108</v>
      </c>
      <c r="D555" s="6">
        <f>100*(ClosePriceData!D517/ClosePriceData!D516-1)</f>
        <v>-1.8883363756527771E-2</v>
      </c>
      <c r="E555" s="6">
        <f>100*(ClosePriceData!E517/ClosePriceData!E516-1)</f>
        <v>-8.6934954240924789E-2</v>
      </c>
      <c r="F555" s="3"/>
      <c r="G555" s="3"/>
      <c r="H555" s="3"/>
      <c r="I555" s="3"/>
      <c r="J555" s="3"/>
      <c r="K555" s="3"/>
      <c r="L555" s="3"/>
    </row>
    <row r="556" spans="1:12" x14ac:dyDescent="0.25">
      <c r="A556" s="3" t="str">
        <f>ClosePriceData!A518</f>
        <v>2021-04-22</v>
      </c>
      <c r="B556" s="6">
        <f>100*(ClosePriceData!B518/ClosePriceData!B517-1)</f>
        <v>-0.88840866798727269</v>
      </c>
      <c r="C556" s="6">
        <f>100*(ClosePriceData!C518/ClosePriceData!C517-1)</f>
        <v>-0.61932139451247314</v>
      </c>
      <c r="D556" s="6">
        <f>100*(ClosePriceData!D518/ClosePriceData!D517-1)</f>
        <v>6.2956434147665163E-3</v>
      </c>
      <c r="E556" s="6">
        <f>100*(ClosePriceData!E518/ClosePriceData!E517-1)</f>
        <v>-5.6465756510404308E-2</v>
      </c>
      <c r="F556" s="3"/>
      <c r="G556" s="3"/>
      <c r="H556" s="3"/>
      <c r="I556" s="3"/>
      <c r="J556" s="3"/>
      <c r="K556" s="3"/>
      <c r="L556" s="3"/>
    </row>
    <row r="557" spans="1:12" x14ac:dyDescent="0.25">
      <c r="A557" s="3" t="str">
        <f>ClosePriceData!A519</f>
        <v>2021-04-26</v>
      </c>
      <c r="B557" s="6">
        <f>100*(ClosePriceData!B519/ClosePriceData!B518-1)</f>
        <v>1.2537096481133769</v>
      </c>
      <c r="C557" s="6">
        <f>100*(ClosePriceData!C519/ClosePriceData!C518-1)</f>
        <v>-0.11228385665990048</v>
      </c>
      <c r="D557" s="6">
        <f>100*(ClosePriceData!D519/ClosePriceData!D518-1)</f>
        <v>-0.11960969468051141</v>
      </c>
      <c r="E557" s="6">
        <f>100*(ClosePriceData!E519/ClosePriceData!E518-1)</f>
        <v>0.20745719274453123</v>
      </c>
      <c r="F557" s="3"/>
      <c r="G557" s="3"/>
      <c r="H557" s="3"/>
      <c r="I557" s="3"/>
      <c r="J557" s="3"/>
      <c r="K557" s="3"/>
      <c r="L557" s="3"/>
    </row>
    <row r="558" spans="1:12" x14ac:dyDescent="0.25">
      <c r="A558" s="3" t="str">
        <f>ClosePriceData!A520</f>
        <v>2021-04-27</v>
      </c>
      <c r="B558" s="6">
        <f>100*(ClosePriceData!B520/ClosePriceData!B519-1)</f>
        <v>-1.1963153487259959E-2</v>
      </c>
      <c r="C558" s="6">
        <f>100*(ClosePriceData!C520/ClosePriceData!C519-1)</f>
        <v>-6.7443300629854708E-2</v>
      </c>
      <c r="D558" s="6">
        <f>100*(ClosePriceData!D520/ClosePriceData!D519-1)</f>
        <v>-0.10084457330139518</v>
      </c>
      <c r="E558" s="6">
        <f>100*(ClosePriceData!E520/ClosePriceData!E519-1)</f>
        <v>0.50645729249887417</v>
      </c>
      <c r="F558" s="3"/>
      <c r="G558" s="3"/>
      <c r="H558" s="3"/>
      <c r="I558" s="3"/>
      <c r="J558" s="3"/>
      <c r="K558" s="3"/>
      <c r="L558" s="3"/>
    </row>
    <row r="559" spans="1:12" x14ac:dyDescent="0.25">
      <c r="A559" s="3" t="str">
        <f>ClosePriceData!A521</f>
        <v>2021-04-28</v>
      </c>
      <c r="B559" s="6">
        <f>100*(ClosePriceData!B521/ClosePriceData!B520-1)</f>
        <v>-6.5805216558989521E-2</v>
      </c>
      <c r="C559" s="6">
        <f>100*(ClosePriceData!C521/ClosePriceData!C520-1)</f>
        <v>-0.26996900045697103</v>
      </c>
      <c r="D559" s="6">
        <f>100*(ClosePriceData!D521/ClosePriceData!D520-1)</f>
        <v>7.5709779179811143E-2</v>
      </c>
      <c r="E559" s="6">
        <f>100*(ClosePriceData!E521/ClosePriceData!E520-1)</f>
        <v>-0.22528790549346533</v>
      </c>
      <c r="F559" s="3"/>
      <c r="G559" s="3"/>
      <c r="H559" s="3"/>
      <c r="I559" s="3"/>
      <c r="J559" s="3"/>
      <c r="K559" s="3"/>
      <c r="L559" s="3"/>
    </row>
    <row r="560" spans="1:12" x14ac:dyDescent="0.25">
      <c r="A560" s="3" t="str">
        <f>ClosePriceData!A522</f>
        <v>2021-04-29</v>
      </c>
      <c r="B560" s="6">
        <f>100*(ClosePriceData!B522/ClosePriceData!B521-1)</f>
        <v>0.65249925172103929</v>
      </c>
      <c r="C560" s="6">
        <f>100*(ClosePriceData!C522/ClosePriceData!C521-1)</f>
        <v>-0.28761424127980995</v>
      </c>
      <c r="D560" s="6">
        <f>100*(ClosePriceData!D522/ClosePriceData!D521-1)</f>
        <v>-1.8913125709241196E-2</v>
      </c>
      <c r="E560" s="6">
        <f>100*(ClosePriceData!E522/ClosePriceData!E521-1)</f>
        <v>0.36772558843092273</v>
      </c>
      <c r="F560" s="3"/>
      <c r="G560" s="3"/>
      <c r="H560" s="3"/>
      <c r="I560" s="3"/>
      <c r="J560" s="3"/>
      <c r="K560" s="3"/>
      <c r="L560" s="3"/>
    </row>
    <row r="561" spans="1:12" x14ac:dyDescent="0.25">
      <c r="A561" s="3" t="str">
        <f>ClosePriceData!A523</f>
        <v>2021-05-03</v>
      </c>
      <c r="B561" s="6">
        <f>100*(ClosePriceData!B523/ClosePriceData!B522-1)</f>
        <v>-0.42226715832044404</v>
      </c>
      <c r="C561" s="6">
        <f>100*(ClosePriceData!C523/ClosePriceData!C522-1)</f>
        <v>1.3178015468498838</v>
      </c>
      <c r="D561" s="6">
        <f>100*(ClosePriceData!D523/ClosePriceData!D522-1)</f>
        <v>0.15133362759316427</v>
      </c>
      <c r="E561" s="6">
        <f>100*(ClosePriceData!E523/ClosePriceData!E522-1)</f>
        <v>0.16803843874206859</v>
      </c>
      <c r="F561" s="3"/>
      <c r="G561" s="3"/>
      <c r="H561" s="3"/>
      <c r="I561" s="3"/>
      <c r="J561" s="3"/>
      <c r="K561" s="3"/>
      <c r="L561" s="3"/>
    </row>
    <row r="562" spans="1:12" x14ac:dyDescent="0.25">
      <c r="A562" s="3" t="str">
        <f>ClosePriceData!A524</f>
        <v>2021-05-04</v>
      </c>
      <c r="B562" s="6">
        <f>100*(ClosePriceData!B524/ClosePriceData!B523-1)</f>
        <v>-0.65699098130561628</v>
      </c>
      <c r="C562" s="6">
        <f>100*(ClosePriceData!C524/ClosePriceData!C523-1)</f>
        <v>-0.87082591120537511</v>
      </c>
      <c r="D562" s="6">
        <f>100*(ClosePriceData!D524/ClosePriceData!D523-1)</f>
        <v>1.8888119372917345E-2</v>
      </c>
      <c r="E562" s="6">
        <f>100*(ClosePriceData!E524/ClosePriceData!E523-1)</f>
        <v>0.22184666269837727</v>
      </c>
      <c r="F562" s="3"/>
      <c r="G562" s="3"/>
      <c r="H562" s="3"/>
      <c r="I562" s="3"/>
      <c r="J562" s="3"/>
      <c r="K562" s="3"/>
      <c r="L562" s="3"/>
    </row>
    <row r="563" spans="1:12" x14ac:dyDescent="0.25">
      <c r="A563" s="3" t="str">
        <f>ClosePriceData!A525</f>
        <v>2021-05-05</v>
      </c>
      <c r="B563" s="6">
        <f>100*(ClosePriceData!B525/ClosePriceData!B524-1)</f>
        <v>4.2085011723691501E-2</v>
      </c>
      <c r="C563" s="6">
        <f>100*(ClosePriceData!C525/ClosePriceData!C524-1)</f>
        <v>0.46739083959876915</v>
      </c>
      <c r="D563" s="6">
        <f>100*(ClosePriceData!D525/ClosePriceData!D524-1)</f>
        <v>7.5538209744419049E-2</v>
      </c>
      <c r="E563" s="6">
        <f>100*(ClosePriceData!E525/ClosePriceData!E524-1)</f>
        <v>-0.10061956507365633</v>
      </c>
      <c r="F563" s="3"/>
      <c r="G563" s="3"/>
      <c r="H563" s="3"/>
      <c r="I563" s="3"/>
      <c r="J563" s="3"/>
      <c r="K563" s="3"/>
      <c r="L563" s="3"/>
    </row>
    <row r="564" spans="1:12" x14ac:dyDescent="0.25">
      <c r="A564" s="3" t="str">
        <f>ClosePriceData!A526</f>
        <v>2021-05-06</v>
      </c>
      <c r="B564" s="6">
        <f>100*(ClosePriceData!B526/ClosePriceData!B525-1)</f>
        <v>0.82331730769231726</v>
      </c>
      <c r="C564" s="6">
        <f>100*(ClosePriceData!C526/ClosePriceData!C525-1)</f>
        <v>1.7599924244015241</v>
      </c>
      <c r="D564" s="6">
        <f>100*(ClosePriceData!D526/ClosePriceData!D525-1)</f>
        <v>3.1450496917861948E-2</v>
      </c>
      <c r="E564" s="6">
        <f>100*(ClosePriceData!E526/ClosePriceData!E525-1)</f>
        <v>-0.15472777914603553</v>
      </c>
      <c r="F564" s="3"/>
      <c r="G564" s="3"/>
      <c r="H564" s="3"/>
      <c r="I564" s="3"/>
      <c r="J564" s="3"/>
      <c r="K564" s="3"/>
      <c r="L564" s="3"/>
    </row>
    <row r="565" spans="1:12" x14ac:dyDescent="0.25">
      <c r="A565" s="3" t="str">
        <f>ClosePriceData!A527</f>
        <v>2021-05-10</v>
      </c>
      <c r="B565" s="6">
        <f>100*(ClosePriceData!B527/ClosePriceData!B526-1)</f>
        <v>-0.25630327233713279</v>
      </c>
      <c r="C565" s="6">
        <f>100*(ClosePriceData!C527/ClosePriceData!C526-1)</f>
        <v>1.2117873863949358</v>
      </c>
      <c r="D565" s="6">
        <f>100*(ClosePriceData!D527/ClosePriceData!D526-1)</f>
        <v>9.4321826070542514E-2</v>
      </c>
      <c r="E565" s="6">
        <f>100*(ClosePriceData!E527/ClosePriceData!E526-1)</f>
        <v>-0.18891103573546175</v>
      </c>
      <c r="F565" s="3"/>
      <c r="G565" s="3"/>
      <c r="H565" s="3"/>
      <c r="I565" s="3"/>
      <c r="J565" s="3"/>
      <c r="K565" s="3"/>
      <c r="L565" s="3"/>
    </row>
    <row r="566" spans="1:12" x14ac:dyDescent="0.25">
      <c r="A566" s="3" t="str">
        <f>ClosePriceData!A528</f>
        <v>2021-05-11</v>
      </c>
      <c r="B566" s="6">
        <f>100*(ClosePriceData!B528/ClosePriceData!B527-1)</f>
        <v>-0.89040277279789359</v>
      </c>
      <c r="C566" s="6">
        <f>100*(ClosePriceData!C528/ClosePriceData!C527-1)</f>
        <v>-8.7073501275536369E-2</v>
      </c>
      <c r="D566" s="6">
        <f>100*(ClosePriceData!D528/ClosePriceData!D527-1)</f>
        <v>-8.1668551325542182E-2</v>
      </c>
      <c r="E566" s="6">
        <f>100*(ClosePriceData!E528/ClosePriceData!E527-1)</f>
        <v>-0.11852176447784135</v>
      </c>
      <c r="F566" s="3"/>
      <c r="G566" s="3"/>
      <c r="H566" s="3"/>
      <c r="I566" s="3"/>
      <c r="J566" s="3"/>
      <c r="K566" s="3"/>
      <c r="L566" s="3"/>
    </row>
    <row r="567" spans="1:12" x14ac:dyDescent="0.25">
      <c r="A567" s="3" t="str">
        <f>ClosePriceData!A529</f>
        <v>2021-05-12</v>
      </c>
      <c r="B567" s="6">
        <f>100*(ClosePriceData!B529/ClosePriceData!B528-1)</f>
        <v>-2.1103406692794646</v>
      </c>
      <c r="C567" s="6">
        <f>100*(ClosePriceData!C529/ClosePriceData!C528-1)</f>
        <v>-0.72444297898894838</v>
      </c>
      <c r="D567" s="6">
        <f>100*(ClosePriceData!D529/ClosePriceData!D528-1)</f>
        <v>-0.23263124803520885</v>
      </c>
      <c r="E567" s="6">
        <f>100*(ClosePriceData!E529/ClosePriceData!E528-1)</f>
        <v>0.8729269771612147</v>
      </c>
      <c r="F567" s="3"/>
      <c r="G567" s="3"/>
      <c r="H567" s="3"/>
      <c r="I567" s="3"/>
      <c r="J567" s="3"/>
      <c r="K567" s="3"/>
      <c r="L567" s="3"/>
    </row>
    <row r="568" spans="1:12" x14ac:dyDescent="0.25">
      <c r="A568" s="3" t="str">
        <f>ClosePriceData!A530</f>
        <v>2021-05-13</v>
      </c>
      <c r="B568" s="6">
        <f>100*(ClosePriceData!B530/ClosePriceData!B529-1)</f>
        <v>1.1887896519864549</v>
      </c>
      <c r="C568" s="6">
        <f>100*(ClosePriceData!C530/ClosePriceData!C529-1)</f>
        <v>6.5844028215855666E-2</v>
      </c>
      <c r="D568" s="6">
        <f>100*(ClosePriceData!D530/ClosePriceData!D529-1)</f>
        <v>0.11343584572724996</v>
      </c>
      <c r="E568" s="6">
        <f>100*(ClosePriceData!E530/ClosePriceData!E529-1)</f>
        <v>-0.13495941477060791</v>
      </c>
      <c r="F568" s="3"/>
      <c r="G568" s="3"/>
      <c r="H568" s="3"/>
      <c r="I568" s="3"/>
      <c r="J568" s="3"/>
      <c r="K568" s="3"/>
      <c r="L568" s="3"/>
    </row>
    <row r="569" spans="1:12" x14ac:dyDescent="0.25">
      <c r="A569" s="3" t="str">
        <f>ClosePriceData!A531</f>
        <v>2021-05-17</v>
      </c>
      <c r="B569" s="6">
        <f>100*(ClosePriceData!B531/ClosePriceData!B530-1)</f>
        <v>1.2356951546140804</v>
      </c>
      <c r="C569" s="6">
        <f>100*(ClosePriceData!C531/ClosePriceData!C530-1)</f>
        <v>2.3960933217407332</v>
      </c>
      <c r="D569" s="6">
        <f>100*(ClosePriceData!D531/ClosePriceData!D530-1)</f>
        <v>2.5179403248132282E-2</v>
      </c>
      <c r="E569" s="6">
        <f>100*(ClosePriceData!E531/ClosePriceData!E530-1)</f>
        <v>-0.25018770945628432</v>
      </c>
      <c r="F569" s="3"/>
      <c r="G569" s="3"/>
      <c r="H569" s="3"/>
      <c r="I569" s="3"/>
      <c r="J569" s="3"/>
      <c r="K569" s="3"/>
      <c r="L569" s="3"/>
    </row>
    <row r="570" spans="1:12" x14ac:dyDescent="0.25">
      <c r="A570" s="3" t="str">
        <f>ClosePriceData!A532</f>
        <v>2021-05-18</v>
      </c>
      <c r="B570" s="6">
        <f>100*(ClosePriceData!B532/ClosePriceData!B531-1)</f>
        <v>-0.83578858757741292</v>
      </c>
      <c r="C570" s="6">
        <f>100*(ClosePriceData!C532/ClosePriceData!C531-1)</f>
        <v>1.606687165327525E-2</v>
      </c>
      <c r="D570" s="6">
        <f>100*(ClosePriceData!D532/ClosePriceData!D531-1)</f>
        <v>3.7759597230957453E-2</v>
      </c>
      <c r="E570" s="6">
        <f>100*(ClosePriceData!E532/ClosePriceData!E531-1)</f>
        <v>-0.34236773033828882</v>
      </c>
      <c r="F570" s="3"/>
      <c r="G570" s="3"/>
      <c r="H570" s="3"/>
      <c r="I570" s="3"/>
      <c r="J570" s="3"/>
      <c r="K570" s="3"/>
      <c r="L570" s="3"/>
    </row>
    <row r="571" spans="1:12" x14ac:dyDescent="0.25">
      <c r="A571" s="37"/>
      <c r="B571" s="38"/>
      <c r="C571" s="38"/>
      <c r="D571" s="38"/>
      <c r="E571" s="38"/>
      <c r="F571" s="37"/>
    </row>
    <row r="572" spans="1:12" x14ac:dyDescent="0.25">
      <c r="A572" s="37"/>
      <c r="B572" s="38"/>
      <c r="C572" s="38"/>
      <c r="D572" s="38"/>
      <c r="E572" s="38"/>
      <c r="F572" s="37"/>
    </row>
    <row r="573" spans="1:12" x14ac:dyDescent="0.25">
      <c r="A573" s="37"/>
      <c r="B573" s="38"/>
      <c r="C573" s="38"/>
      <c r="D573" s="38"/>
      <c r="E573" s="38"/>
      <c r="F573" s="37"/>
    </row>
    <row r="574" spans="1:12" x14ac:dyDescent="0.25">
      <c r="A574" s="37"/>
      <c r="B574" s="38"/>
      <c r="C574" s="38"/>
      <c r="D574" s="38"/>
      <c r="E574" s="38"/>
      <c r="F574" s="37"/>
    </row>
    <row r="575" spans="1:12" x14ac:dyDescent="0.25">
      <c r="A575" s="37"/>
      <c r="B575" s="38"/>
      <c r="C575" s="38"/>
      <c r="D575" s="38"/>
      <c r="E575" s="38"/>
      <c r="F575" s="37"/>
    </row>
    <row r="576" spans="1:12" x14ac:dyDescent="0.25">
      <c r="A576" s="37"/>
      <c r="B576" s="38"/>
      <c r="C576" s="38"/>
      <c r="D576" s="38"/>
      <c r="E576" s="38"/>
      <c r="F576" s="37"/>
    </row>
    <row r="577" spans="1:6" x14ac:dyDescent="0.25">
      <c r="A577" s="37"/>
      <c r="B577" s="38"/>
      <c r="C577" s="38"/>
      <c r="D577" s="38"/>
      <c r="E577" s="38"/>
      <c r="F577" s="37"/>
    </row>
    <row r="578" spans="1:6" x14ac:dyDescent="0.25">
      <c r="A578" s="37"/>
      <c r="B578" s="38"/>
      <c r="C578" s="38"/>
      <c r="D578" s="38"/>
      <c r="E578" s="38"/>
      <c r="F578" s="37"/>
    </row>
    <row r="579" spans="1:6" x14ac:dyDescent="0.25">
      <c r="A579" s="37"/>
      <c r="B579" s="38"/>
      <c r="C579" s="38"/>
      <c r="D579" s="38"/>
      <c r="E579" s="38"/>
      <c r="F579" s="37"/>
    </row>
    <row r="580" spans="1:6" x14ac:dyDescent="0.25">
      <c r="A580" s="37"/>
      <c r="B580" s="38"/>
      <c r="C580" s="38"/>
      <c r="D580" s="38"/>
      <c r="E580" s="38"/>
      <c r="F580" s="37"/>
    </row>
    <row r="581" spans="1:6" x14ac:dyDescent="0.25">
      <c r="A581" s="37"/>
      <c r="B581" s="38"/>
      <c r="C581" s="38"/>
      <c r="D581" s="38"/>
      <c r="E581" s="38"/>
      <c r="F581" s="37"/>
    </row>
    <row r="582" spans="1:6" x14ac:dyDescent="0.25">
      <c r="A582" s="37"/>
      <c r="B582" s="38"/>
      <c r="C582" s="38"/>
      <c r="D582" s="38"/>
      <c r="E582" s="38"/>
      <c r="F582" s="37"/>
    </row>
    <row r="583" spans="1:6" x14ac:dyDescent="0.25">
      <c r="A583" s="37"/>
      <c r="B583" s="38"/>
      <c r="C583" s="38"/>
      <c r="D583" s="38"/>
      <c r="E583" s="38"/>
      <c r="F583" s="37"/>
    </row>
    <row r="584" spans="1:6" x14ac:dyDescent="0.25">
      <c r="A584" s="37"/>
      <c r="B584" s="38"/>
      <c r="C584" s="38"/>
      <c r="D584" s="38"/>
      <c r="E584" s="38"/>
      <c r="F584" s="37"/>
    </row>
    <row r="585" spans="1:6" x14ac:dyDescent="0.25">
      <c r="A585" s="37"/>
      <c r="B585" s="38"/>
      <c r="C585" s="38"/>
      <c r="D585" s="38"/>
      <c r="E585" s="38"/>
      <c r="F585" s="37"/>
    </row>
    <row r="586" spans="1:6" x14ac:dyDescent="0.25">
      <c r="A586" s="37"/>
      <c r="B586" s="38"/>
      <c r="C586" s="38"/>
      <c r="D586" s="38"/>
      <c r="E586" s="38"/>
      <c r="F586" s="37"/>
    </row>
    <row r="587" spans="1:6" x14ac:dyDescent="0.25">
      <c r="A587" s="37"/>
      <c r="B587" s="38"/>
      <c r="C587" s="38"/>
      <c r="D587" s="38"/>
      <c r="E587" s="38"/>
      <c r="F587" s="37"/>
    </row>
    <row r="588" spans="1:6" x14ac:dyDescent="0.25">
      <c r="A588" s="37"/>
      <c r="B588" s="38"/>
      <c r="C588" s="38"/>
      <c r="D588" s="38"/>
      <c r="E588" s="38"/>
      <c r="F588" s="37"/>
    </row>
    <row r="589" spans="1:6" x14ac:dyDescent="0.25">
      <c r="A589" s="37"/>
      <c r="B589" s="38"/>
      <c r="C589" s="38"/>
      <c r="D589" s="38"/>
      <c r="E589" s="38"/>
      <c r="F589" s="37"/>
    </row>
    <row r="590" spans="1:6" x14ac:dyDescent="0.25">
      <c r="A590" s="37"/>
      <c r="B590" s="38"/>
      <c r="C590" s="38"/>
      <c r="D590" s="38"/>
      <c r="E590" s="38"/>
      <c r="F590" s="37"/>
    </row>
    <row r="591" spans="1:6" x14ac:dyDescent="0.25">
      <c r="A591" s="37"/>
      <c r="B591" s="38"/>
      <c r="C591" s="38"/>
      <c r="D591" s="38"/>
      <c r="E591" s="38"/>
      <c r="F591" s="37"/>
    </row>
    <row r="592" spans="1:6" x14ac:dyDescent="0.25">
      <c r="A592" s="37"/>
      <c r="B592" s="38"/>
      <c r="C592" s="38"/>
      <c r="D592" s="38"/>
      <c r="E592" s="38"/>
      <c r="F592" s="37"/>
    </row>
    <row r="593" spans="1:6" x14ac:dyDescent="0.25">
      <c r="A593" s="37"/>
      <c r="B593" s="38"/>
      <c r="C593" s="38"/>
      <c r="D593" s="38"/>
      <c r="E593" s="38"/>
      <c r="F593" s="37"/>
    </row>
    <row r="594" spans="1:6" x14ac:dyDescent="0.25">
      <c r="A594" s="37"/>
      <c r="B594" s="38"/>
      <c r="C594" s="38"/>
      <c r="D594" s="38"/>
      <c r="E594" s="38"/>
      <c r="F594" s="37"/>
    </row>
    <row r="595" spans="1:6" x14ac:dyDescent="0.25">
      <c r="A595" s="37"/>
      <c r="B595" s="38"/>
      <c r="C595" s="38"/>
      <c r="D595" s="38"/>
      <c r="E595" s="38"/>
      <c r="F595" s="37"/>
    </row>
    <row r="596" spans="1:6" x14ac:dyDescent="0.25">
      <c r="A596" s="37"/>
      <c r="B596" s="38"/>
      <c r="C596" s="38"/>
      <c r="D596" s="38"/>
      <c r="E596" s="38"/>
      <c r="F596" s="37"/>
    </row>
    <row r="597" spans="1:6" x14ac:dyDescent="0.25">
      <c r="A597" s="37"/>
      <c r="B597" s="38"/>
      <c r="C597" s="38"/>
      <c r="D597" s="38"/>
      <c r="E597" s="38"/>
      <c r="F597" s="37"/>
    </row>
    <row r="598" spans="1:6" x14ac:dyDescent="0.25">
      <c r="A598" s="37"/>
      <c r="B598" s="38"/>
      <c r="C598" s="38"/>
      <c r="D598" s="38"/>
      <c r="E598" s="38"/>
      <c r="F598" s="37"/>
    </row>
    <row r="599" spans="1:6" x14ac:dyDescent="0.25">
      <c r="A599" s="37"/>
      <c r="B599" s="38"/>
      <c r="C599" s="38"/>
      <c r="D599" s="38"/>
      <c r="E599" s="38"/>
      <c r="F599" s="37"/>
    </row>
    <row r="600" spans="1:6" x14ac:dyDescent="0.25">
      <c r="A600" s="37"/>
      <c r="B600" s="38"/>
      <c r="C600" s="38"/>
      <c r="D600" s="38"/>
      <c r="E600" s="38"/>
      <c r="F600" s="37"/>
    </row>
    <row r="601" spans="1:6" x14ac:dyDescent="0.25">
      <c r="A601" s="37"/>
      <c r="B601" s="38"/>
      <c r="C601" s="38"/>
      <c r="D601" s="38"/>
      <c r="E601" s="38"/>
      <c r="F601" s="37"/>
    </row>
    <row r="602" spans="1:6" x14ac:dyDescent="0.25">
      <c r="A602" s="37"/>
      <c r="B602" s="38"/>
      <c r="C602" s="38"/>
      <c r="D602" s="38"/>
      <c r="E602" s="38"/>
      <c r="F602" s="37"/>
    </row>
    <row r="603" spans="1:6" x14ac:dyDescent="0.25">
      <c r="A603" s="37"/>
      <c r="B603" s="38"/>
      <c r="C603" s="38"/>
      <c r="D603" s="38"/>
      <c r="E603" s="38"/>
      <c r="F603" s="37"/>
    </row>
    <row r="604" spans="1:6" x14ac:dyDescent="0.25">
      <c r="A604" s="37"/>
      <c r="B604" s="38"/>
      <c r="C604" s="38"/>
      <c r="D604" s="38"/>
      <c r="E604" s="38"/>
      <c r="F604" s="37"/>
    </row>
    <row r="605" spans="1:6" x14ac:dyDescent="0.25">
      <c r="A605" s="37"/>
      <c r="B605" s="38"/>
      <c r="C605" s="38"/>
      <c r="D605" s="38"/>
      <c r="E605" s="38"/>
      <c r="F605" s="37"/>
    </row>
    <row r="606" spans="1:6" x14ac:dyDescent="0.25">
      <c r="A606" s="37"/>
      <c r="B606" s="38"/>
      <c r="C606" s="38"/>
      <c r="D606" s="38"/>
      <c r="E606" s="38"/>
      <c r="F606" s="37"/>
    </row>
    <row r="607" spans="1:6" x14ac:dyDescent="0.25">
      <c r="A607" s="37"/>
      <c r="B607" s="38"/>
      <c r="C607" s="38"/>
      <c r="D607" s="38"/>
      <c r="E607" s="38"/>
      <c r="F607" s="37"/>
    </row>
    <row r="608" spans="1:6" x14ac:dyDescent="0.25">
      <c r="A608" s="37"/>
      <c r="B608" s="38"/>
      <c r="C608" s="38"/>
      <c r="D608" s="38"/>
      <c r="E608" s="38"/>
      <c r="F608" s="37"/>
    </row>
    <row r="609" spans="1:6" x14ac:dyDescent="0.25">
      <c r="A609" s="37"/>
      <c r="B609" s="38"/>
      <c r="C609" s="38"/>
      <c r="D609" s="38"/>
      <c r="E609" s="38"/>
      <c r="F609" s="37"/>
    </row>
    <row r="610" spans="1:6" x14ac:dyDescent="0.25">
      <c r="A610" s="37"/>
      <c r="B610" s="38"/>
      <c r="C610" s="38"/>
      <c r="D610" s="38"/>
      <c r="E610" s="38"/>
      <c r="F610" s="37"/>
    </row>
    <row r="611" spans="1:6" x14ac:dyDescent="0.25">
      <c r="A611" s="37"/>
      <c r="B611" s="38"/>
      <c r="C611" s="38"/>
      <c r="D611" s="38"/>
      <c r="E611" s="38"/>
      <c r="F611" s="37"/>
    </row>
    <row r="612" spans="1:6" x14ac:dyDescent="0.25">
      <c r="A612" s="37"/>
      <c r="B612" s="38"/>
      <c r="C612" s="38"/>
      <c r="D612" s="38"/>
      <c r="E612" s="38"/>
      <c r="F612" s="37"/>
    </row>
    <row r="613" spans="1:6" x14ac:dyDescent="0.25">
      <c r="A613" s="37"/>
      <c r="B613" s="38"/>
      <c r="C613" s="38"/>
      <c r="D613" s="38"/>
      <c r="E613" s="38"/>
      <c r="F613" s="37"/>
    </row>
    <row r="614" spans="1:6" x14ac:dyDescent="0.25">
      <c r="A614" s="37"/>
      <c r="B614" s="38"/>
      <c r="C614" s="38"/>
      <c r="D614" s="38"/>
      <c r="E614" s="38"/>
      <c r="F614" s="37"/>
    </row>
    <row r="615" spans="1:6" x14ac:dyDescent="0.25">
      <c r="A615" s="37"/>
      <c r="B615" s="38"/>
      <c r="C615" s="38"/>
      <c r="D615" s="38"/>
      <c r="E615" s="38"/>
      <c r="F615" s="37"/>
    </row>
    <row r="616" spans="1:6" x14ac:dyDescent="0.25">
      <c r="A616" s="37"/>
      <c r="B616" s="38"/>
      <c r="C616" s="38"/>
      <c r="D616" s="38"/>
      <c r="E616" s="38"/>
      <c r="F616" s="37"/>
    </row>
    <row r="617" spans="1:6" x14ac:dyDescent="0.25">
      <c r="A617" s="37"/>
      <c r="B617" s="38"/>
      <c r="C617" s="38"/>
      <c r="D617" s="38"/>
      <c r="E617" s="38"/>
      <c r="F617" s="37"/>
    </row>
    <row r="618" spans="1:6" x14ac:dyDescent="0.25">
      <c r="A618" s="37"/>
      <c r="B618" s="38"/>
      <c r="C618" s="38"/>
      <c r="D618" s="38"/>
      <c r="E618" s="38"/>
      <c r="F618" s="37"/>
    </row>
    <row r="619" spans="1:6" x14ac:dyDescent="0.25">
      <c r="A619" s="37"/>
      <c r="B619" s="38"/>
      <c r="C619" s="38"/>
      <c r="D619" s="38"/>
      <c r="E619" s="38"/>
      <c r="F619" s="37"/>
    </row>
    <row r="620" spans="1:6" x14ac:dyDescent="0.25">
      <c r="A620" s="37"/>
      <c r="B620" s="38"/>
      <c r="C620" s="38"/>
      <c r="D620" s="38"/>
      <c r="E620" s="38"/>
      <c r="F620" s="37"/>
    </row>
    <row r="621" spans="1:6" x14ac:dyDescent="0.25">
      <c r="A621" s="37"/>
      <c r="B621" s="38"/>
      <c r="C621" s="38"/>
      <c r="D621" s="38"/>
      <c r="E621" s="38"/>
      <c r="F621" s="37"/>
    </row>
    <row r="622" spans="1:6" x14ac:dyDescent="0.25">
      <c r="A622" s="37"/>
      <c r="B622" s="38"/>
      <c r="C622" s="38"/>
      <c r="D622" s="38"/>
      <c r="E622" s="38"/>
      <c r="F622" s="37"/>
    </row>
    <row r="623" spans="1:6" x14ac:dyDescent="0.25">
      <c r="A623" s="37"/>
      <c r="B623" s="38"/>
      <c r="C623" s="38"/>
      <c r="D623" s="38"/>
      <c r="E623" s="38"/>
      <c r="F623" s="37"/>
    </row>
    <row r="624" spans="1:6" x14ac:dyDescent="0.25">
      <c r="A624" s="37"/>
      <c r="B624" s="38"/>
      <c r="C624" s="38"/>
      <c r="D624" s="38"/>
      <c r="E624" s="38"/>
      <c r="F624" s="37"/>
    </row>
    <row r="625" spans="1:6" x14ac:dyDescent="0.25">
      <c r="A625" s="37"/>
      <c r="B625" s="38"/>
      <c r="C625" s="38"/>
      <c r="D625" s="38"/>
      <c r="E625" s="38"/>
      <c r="F625" s="37"/>
    </row>
    <row r="626" spans="1:6" x14ac:dyDescent="0.25">
      <c r="A626" s="37"/>
      <c r="B626" s="38"/>
      <c r="C626" s="38"/>
      <c r="D626" s="38"/>
      <c r="E626" s="38"/>
      <c r="F626" s="37"/>
    </row>
    <row r="627" spans="1:6" x14ac:dyDescent="0.25">
      <c r="A627" s="37"/>
      <c r="B627" s="38"/>
      <c r="C627" s="38"/>
      <c r="D627" s="38"/>
      <c r="E627" s="38"/>
      <c r="F627" s="37"/>
    </row>
    <row r="628" spans="1:6" x14ac:dyDescent="0.25">
      <c r="A628" s="37"/>
      <c r="B628" s="38"/>
      <c r="C628" s="38"/>
      <c r="D628" s="38"/>
      <c r="E628" s="38"/>
      <c r="F628" s="37"/>
    </row>
    <row r="629" spans="1:6" x14ac:dyDescent="0.25">
      <c r="A629" s="37"/>
      <c r="B629" s="38"/>
      <c r="C629" s="38"/>
      <c r="D629" s="38"/>
      <c r="E629" s="38"/>
      <c r="F629" s="37"/>
    </row>
    <row r="630" spans="1:6" x14ac:dyDescent="0.25">
      <c r="A630" s="37"/>
      <c r="B630" s="38"/>
      <c r="C630" s="38"/>
      <c r="D630" s="38"/>
      <c r="E630" s="38"/>
      <c r="F630" s="37"/>
    </row>
    <row r="631" spans="1:6" x14ac:dyDescent="0.25">
      <c r="A631" s="37"/>
      <c r="B631" s="38"/>
      <c r="C631" s="38"/>
      <c r="D631" s="38"/>
      <c r="E631" s="38"/>
      <c r="F631" s="37"/>
    </row>
    <row r="632" spans="1:6" x14ac:dyDescent="0.25">
      <c r="A632" s="37"/>
      <c r="B632" s="38"/>
      <c r="C632" s="38"/>
      <c r="D632" s="38"/>
      <c r="E632" s="38"/>
      <c r="F632" s="37"/>
    </row>
    <row r="633" spans="1:6" x14ac:dyDescent="0.25">
      <c r="A633" s="37"/>
      <c r="B633" s="38"/>
      <c r="C633" s="38"/>
      <c r="D633" s="38"/>
      <c r="E633" s="38"/>
      <c r="F633" s="37"/>
    </row>
    <row r="634" spans="1:6" x14ac:dyDescent="0.25">
      <c r="A634" s="37"/>
      <c r="B634" s="38"/>
      <c r="C634" s="38"/>
      <c r="D634" s="38"/>
      <c r="E634" s="38"/>
      <c r="F634" s="37"/>
    </row>
    <row r="635" spans="1:6" x14ac:dyDescent="0.25">
      <c r="A635" s="37"/>
      <c r="B635" s="38"/>
      <c r="C635" s="38"/>
      <c r="D635" s="38"/>
      <c r="E635" s="38"/>
      <c r="F635" s="37"/>
    </row>
    <row r="636" spans="1:6" x14ac:dyDescent="0.25">
      <c r="A636" s="37"/>
      <c r="B636" s="38"/>
      <c r="C636" s="38"/>
      <c r="D636" s="38"/>
      <c r="E636" s="38"/>
      <c r="F636" s="37"/>
    </row>
    <row r="637" spans="1:6" x14ac:dyDescent="0.25">
      <c r="A637" s="37"/>
      <c r="B637" s="38"/>
      <c r="C637" s="38"/>
      <c r="D637" s="38"/>
      <c r="E637" s="38"/>
      <c r="F637" s="37"/>
    </row>
    <row r="638" spans="1:6" x14ac:dyDescent="0.25">
      <c r="A638" s="37"/>
      <c r="B638" s="38"/>
      <c r="C638" s="38"/>
      <c r="D638" s="38"/>
      <c r="E638" s="38"/>
      <c r="F638" s="37"/>
    </row>
    <row r="639" spans="1:6" x14ac:dyDescent="0.25">
      <c r="A639" s="37"/>
      <c r="B639" s="38"/>
      <c r="C639" s="38"/>
      <c r="D639" s="38"/>
      <c r="E639" s="38"/>
      <c r="F639" s="37"/>
    </row>
    <row r="640" spans="1:6" x14ac:dyDescent="0.25">
      <c r="A640" s="37"/>
      <c r="B640" s="38"/>
      <c r="C640" s="38"/>
      <c r="D640" s="38"/>
      <c r="E640" s="38"/>
      <c r="F640" s="37"/>
    </row>
    <row r="641" spans="1:6" x14ac:dyDescent="0.25">
      <c r="A641" s="37"/>
      <c r="B641" s="38"/>
      <c r="C641" s="38"/>
      <c r="D641" s="38"/>
      <c r="E641" s="38"/>
      <c r="F641" s="37"/>
    </row>
    <row r="642" spans="1:6" x14ac:dyDescent="0.25">
      <c r="A642" s="37"/>
      <c r="B642" s="38"/>
      <c r="C642" s="38"/>
      <c r="D642" s="38"/>
      <c r="E642" s="38"/>
      <c r="F642" s="37"/>
    </row>
    <row r="643" spans="1:6" x14ac:dyDescent="0.25">
      <c r="A643" s="37"/>
      <c r="B643" s="38"/>
      <c r="C643" s="38"/>
      <c r="D643" s="38"/>
      <c r="E643" s="38"/>
      <c r="F643" s="37"/>
    </row>
    <row r="644" spans="1:6" x14ac:dyDescent="0.25">
      <c r="A644" s="37"/>
      <c r="B644" s="38"/>
      <c r="C644" s="38"/>
      <c r="D644" s="38"/>
      <c r="E644" s="38"/>
      <c r="F644" s="37"/>
    </row>
    <row r="645" spans="1:6" x14ac:dyDescent="0.25">
      <c r="A645" s="37"/>
      <c r="B645" s="38"/>
      <c r="C645" s="38"/>
      <c r="D645" s="38"/>
      <c r="E645" s="38"/>
      <c r="F645" s="37"/>
    </row>
    <row r="646" spans="1:6" x14ac:dyDescent="0.25">
      <c r="A646" s="37"/>
      <c r="B646" s="38"/>
      <c r="C646" s="38"/>
      <c r="D646" s="38"/>
      <c r="E646" s="38"/>
      <c r="F646" s="37"/>
    </row>
    <row r="647" spans="1:6" x14ac:dyDescent="0.25">
      <c r="A647" s="37"/>
      <c r="B647" s="38"/>
      <c r="C647" s="38"/>
      <c r="D647" s="38"/>
      <c r="E647" s="38"/>
      <c r="F647" s="37"/>
    </row>
    <row r="648" spans="1:6" x14ac:dyDescent="0.25">
      <c r="A648" s="37"/>
      <c r="B648" s="38"/>
      <c r="C648" s="38"/>
      <c r="D648" s="38"/>
      <c r="E648" s="38"/>
      <c r="F648" s="37"/>
    </row>
    <row r="649" spans="1:6" x14ac:dyDescent="0.25">
      <c r="A649" s="37"/>
      <c r="B649" s="38"/>
      <c r="C649" s="38"/>
      <c r="D649" s="38"/>
      <c r="E649" s="38"/>
      <c r="F649" s="37"/>
    </row>
    <row r="650" spans="1:6" x14ac:dyDescent="0.25">
      <c r="A650" s="37"/>
      <c r="B650" s="38"/>
      <c r="C650" s="38"/>
      <c r="D650" s="38"/>
      <c r="E650" s="38"/>
      <c r="F650" s="37"/>
    </row>
    <row r="651" spans="1:6" x14ac:dyDescent="0.25">
      <c r="A651" s="37"/>
      <c r="B651" s="38"/>
      <c r="C651" s="38"/>
      <c r="D651" s="38"/>
      <c r="E651" s="38"/>
      <c r="F651" s="37"/>
    </row>
    <row r="652" spans="1:6" x14ac:dyDescent="0.25">
      <c r="A652" s="37"/>
      <c r="B652" s="38"/>
      <c r="C652" s="38"/>
      <c r="D652" s="38"/>
      <c r="E652" s="38"/>
      <c r="F652" s="37"/>
    </row>
    <row r="653" spans="1:6" x14ac:dyDescent="0.25">
      <c r="A653" s="37"/>
      <c r="B653" s="38"/>
      <c r="C653" s="38"/>
      <c r="D653" s="38"/>
      <c r="E653" s="38"/>
      <c r="F653" s="37"/>
    </row>
    <row r="654" spans="1:6" x14ac:dyDescent="0.25">
      <c r="A654" s="37"/>
      <c r="B654" s="38"/>
      <c r="C654" s="38"/>
      <c r="D654" s="38"/>
      <c r="E654" s="38"/>
      <c r="F654" s="37"/>
    </row>
    <row r="655" spans="1:6" x14ac:dyDescent="0.25">
      <c r="A655" s="37"/>
      <c r="B655" s="38"/>
      <c r="C655" s="38"/>
      <c r="D655" s="38"/>
      <c r="E655" s="38"/>
      <c r="F655" s="37"/>
    </row>
    <row r="656" spans="1:6" x14ac:dyDescent="0.25">
      <c r="A656" s="37"/>
      <c r="B656" s="38"/>
      <c r="C656" s="38"/>
      <c r="D656" s="38"/>
      <c r="E656" s="38"/>
      <c r="F656" s="37"/>
    </row>
    <row r="657" spans="1:6" x14ac:dyDescent="0.25">
      <c r="A657" s="37"/>
      <c r="B657" s="38"/>
      <c r="C657" s="38"/>
      <c r="D657" s="38"/>
      <c r="E657" s="38"/>
      <c r="F657" s="37"/>
    </row>
    <row r="658" spans="1:6" x14ac:dyDescent="0.25">
      <c r="A658" s="37"/>
      <c r="B658" s="38"/>
      <c r="C658" s="38"/>
      <c r="D658" s="38"/>
      <c r="E658" s="38"/>
      <c r="F658" s="37"/>
    </row>
    <row r="659" spans="1:6" x14ac:dyDescent="0.25">
      <c r="A659" s="37"/>
      <c r="B659" s="38"/>
      <c r="C659" s="38"/>
      <c r="D659" s="38"/>
      <c r="E659" s="38"/>
      <c r="F659" s="37"/>
    </row>
    <row r="660" spans="1:6" x14ac:dyDescent="0.25">
      <c r="A660" s="37"/>
      <c r="B660" s="38"/>
      <c r="C660" s="38"/>
      <c r="D660" s="38"/>
      <c r="E660" s="38"/>
      <c r="F660" s="37"/>
    </row>
    <row r="661" spans="1:6" x14ac:dyDescent="0.25">
      <c r="A661" s="37"/>
      <c r="B661" s="38"/>
      <c r="C661" s="38"/>
      <c r="D661" s="38"/>
      <c r="E661" s="38"/>
      <c r="F661" s="37"/>
    </row>
    <row r="662" spans="1:6" x14ac:dyDescent="0.25">
      <c r="A662" s="37"/>
      <c r="B662" s="38"/>
      <c r="C662" s="38"/>
      <c r="D662" s="38"/>
      <c r="E662" s="38"/>
      <c r="F662" s="37"/>
    </row>
    <row r="663" spans="1:6" x14ac:dyDescent="0.25">
      <c r="A663" s="37"/>
      <c r="B663" s="38"/>
      <c r="C663" s="38"/>
      <c r="D663" s="38"/>
      <c r="E663" s="38"/>
      <c r="F663" s="37"/>
    </row>
    <row r="664" spans="1:6" x14ac:dyDescent="0.25">
      <c r="A664" s="37"/>
      <c r="B664" s="38"/>
      <c r="C664" s="38"/>
      <c r="D664" s="38"/>
      <c r="E664" s="38"/>
      <c r="F664" s="37"/>
    </row>
    <row r="665" spans="1:6" x14ac:dyDescent="0.25">
      <c r="A665" s="37"/>
      <c r="B665" s="38"/>
      <c r="C665" s="38"/>
      <c r="D665" s="38"/>
      <c r="E665" s="38"/>
      <c r="F665" s="37"/>
    </row>
    <row r="666" spans="1:6" x14ac:dyDescent="0.25">
      <c r="A666" s="37"/>
      <c r="B666" s="38"/>
      <c r="C666" s="38"/>
      <c r="D666" s="38"/>
      <c r="E666" s="38"/>
      <c r="F666" s="37"/>
    </row>
    <row r="667" spans="1:6" x14ac:dyDescent="0.25">
      <c r="A667" s="37"/>
      <c r="B667" s="38"/>
      <c r="C667" s="38"/>
      <c r="D667" s="38"/>
      <c r="E667" s="38"/>
      <c r="F667" s="37"/>
    </row>
    <row r="668" spans="1:6" x14ac:dyDescent="0.25">
      <c r="A668" s="37"/>
      <c r="B668" s="38"/>
      <c r="C668" s="38"/>
      <c r="D668" s="38"/>
      <c r="E668" s="38"/>
      <c r="F668" s="37"/>
    </row>
    <row r="669" spans="1:6" x14ac:dyDescent="0.25">
      <c r="A669" s="37"/>
      <c r="B669" s="38"/>
      <c r="C669" s="38"/>
      <c r="D669" s="38"/>
      <c r="E669" s="38"/>
      <c r="F669" s="37"/>
    </row>
    <row r="670" spans="1:6" x14ac:dyDescent="0.25">
      <c r="A670" s="37"/>
      <c r="B670" s="38"/>
      <c r="C670" s="38"/>
      <c r="D670" s="38"/>
      <c r="E670" s="38"/>
      <c r="F670" s="37"/>
    </row>
    <row r="671" spans="1:6" x14ac:dyDescent="0.25">
      <c r="A671" s="37"/>
      <c r="B671" s="38"/>
      <c r="C671" s="38"/>
      <c r="D671" s="38"/>
      <c r="E671" s="38"/>
      <c r="F671" s="37"/>
    </row>
    <row r="672" spans="1:6" x14ac:dyDescent="0.25">
      <c r="A672" s="37"/>
      <c r="B672" s="38"/>
      <c r="C672" s="38"/>
      <c r="D672" s="38"/>
      <c r="E672" s="38"/>
      <c r="F672" s="37"/>
    </row>
    <row r="673" spans="1:6" x14ac:dyDescent="0.25">
      <c r="A673" s="37"/>
      <c r="B673" s="38"/>
      <c r="C673" s="38"/>
      <c r="D673" s="38"/>
      <c r="E673" s="38"/>
      <c r="F673" s="37"/>
    </row>
    <row r="674" spans="1:6" x14ac:dyDescent="0.25">
      <c r="A674" s="37"/>
      <c r="B674" s="38"/>
      <c r="C674" s="38"/>
      <c r="D674" s="38"/>
      <c r="E674" s="38"/>
      <c r="F674" s="37"/>
    </row>
    <row r="675" spans="1:6" x14ac:dyDescent="0.25">
      <c r="A675" s="37"/>
      <c r="B675" s="38"/>
      <c r="C675" s="38"/>
      <c r="D675" s="38"/>
      <c r="E675" s="38"/>
      <c r="F675" s="37"/>
    </row>
    <row r="676" spans="1:6" x14ac:dyDescent="0.25">
      <c r="A676" s="37"/>
      <c r="B676" s="38"/>
      <c r="C676" s="38"/>
      <c r="D676" s="38"/>
      <c r="E676" s="38"/>
      <c r="F676" s="37"/>
    </row>
    <row r="677" spans="1:6" x14ac:dyDescent="0.25">
      <c r="A677" s="37"/>
      <c r="B677" s="38"/>
      <c r="C677" s="38"/>
      <c r="D677" s="38"/>
      <c r="E677" s="38"/>
      <c r="F677" s="37"/>
    </row>
    <row r="678" spans="1:6" x14ac:dyDescent="0.25">
      <c r="A678" s="37"/>
      <c r="B678" s="38"/>
      <c r="C678" s="38"/>
      <c r="D678" s="38"/>
      <c r="E678" s="38"/>
      <c r="F678" s="37"/>
    </row>
    <row r="679" spans="1:6" x14ac:dyDescent="0.25">
      <c r="A679" s="37"/>
      <c r="B679" s="38"/>
      <c r="C679" s="38"/>
      <c r="D679" s="38"/>
      <c r="E679" s="38"/>
      <c r="F679" s="37"/>
    </row>
    <row r="680" spans="1:6" x14ac:dyDescent="0.25">
      <c r="A680" s="37"/>
      <c r="B680" s="38"/>
      <c r="C680" s="38"/>
      <c r="D680" s="38"/>
      <c r="E680" s="38"/>
      <c r="F680" s="37"/>
    </row>
    <row r="681" spans="1:6" x14ac:dyDescent="0.25">
      <c r="A681" s="37"/>
      <c r="B681" s="38"/>
      <c r="C681" s="38"/>
      <c r="D681" s="38"/>
      <c r="E681" s="38"/>
      <c r="F681" s="37"/>
    </row>
    <row r="682" spans="1:6" x14ac:dyDescent="0.25">
      <c r="A682" s="37"/>
      <c r="B682" s="38"/>
      <c r="C682" s="38"/>
      <c r="D682" s="38"/>
      <c r="E682" s="38"/>
      <c r="F682" s="37"/>
    </row>
    <row r="683" spans="1:6" x14ac:dyDescent="0.25">
      <c r="A683" s="37"/>
      <c r="B683" s="38"/>
      <c r="C683" s="38"/>
      <c r="D683" s="38"/>
      <c r="E683" s="38"/>
      <c r="F683" s="37"/>
    </row>
    <row r="684" spans="1:6" x14ac:dyDescent="0.25">
      <c r="A684" s="37"/>
      <c r="B684" s="38"/>
      <c r="C684" s="38"/>
      <c r="D684" s="38"/>
      <c r="E684" s="38"/>
      <c r="F684" s="37"/>
    </row>
    <row r="685" spans="1:6" x14ac:dyDescent="0.25">
      <c r="A685" s="37"/>
      <c r="B685" s="38"/>
      <c r="C685" s="38"/>
      <c r="D685" s="38"/>
      <c r="E685" s="38"/>
      <c r="F685" s="37"/>
    </row>
    <row r="686" spans="1:6" x14ac:dyDescent="0.25">
      <c r="A686" s="37"/>
      <c r="B686" s="38"/>
      <c r="C686" s="38"/>
      <c r="D686" s="38"/>
      <c r="E686" s="38"/>
      <c r="F686" s="37"/>
    </row>
    <row r="687" spans="1:6" x14ac:dyDescent="0.25">
      <c r="A687" s="37"/>
      <c r="B687" s="38"/>
      <c r="C687" s="38"/>
      <c r="D687" s="38"/>
      <c r="E687" s="38"/>
      <c r="F687" s="37"/>
    </row>
    <row r="688" spans="1:6" x14ac:dyDescent="0.25">
      <c r="A688" s="37"/>
      <c r="B688" s="38"/>
      <c r="C688" s="38"/>
      <c r="D688" s="38"/>
      <c r="E688" s="38"/>
      <c r="F688" s="37"/>
    </row>
    <row r="689" spans="1:6" x14ac:dyDescent="0.25">
      <c r="A689" s="37"/>
      <c r="B689" s="38"/>
      <c r="C689" s="38"/>
      <c r="D689" s="38"/>
      <c r="E689" s="38"/>
      <c r="F689" s="37"/>
    </row>
    <row r="690" spans="1:6" x14ac:dyDescent="0.25">
      <c r="A690" s="37"/>
      <c r="B690" s="38"/>
      <c r="C690" s="38"/>
      <c r="D690" s="38"/>
      <c r="E690" s="38"/>
      <c r="F690" s="37"/>
    </row>
    <row r="691" spans="1:6" x14ac:dyDescent="0.25">
      <c r="A691" s="37"/>
      <c r="B691" s="38"/>
      <c r="C691" s="38"/>
      <c r="D691" s="38"/>
      <c r="E691" s="38"/>
      <c r="F691" s="37"/>
    </row>
    <row r="692" spans="1:6" x14ac:dyDescent="0.25">
      <c r="A692" s="37"/>
      <c r="B692" s="38"/>
      <c r="C692" s="38"/>
      <c r="D692" s="38"/>
      <c r="E692" s="38"/>
      <c r="F692" s="37"/>
    </row>
    <row r="693" spans="1:6" x14ac:dyDescent="0.25">
      <c r="A693" s="37"/>
      <c r="B693" s="38"/>
      <c r="C693" s="38"/>
      <c r="D693" s="38"/>
      <c r="E693" s="38"/>
      <c r="F693" s="37"/>
    </row>
    <row r="694" spans="1:6" x14ac:dyDescent="0.25">
      <c r="A694" s="37"/>
      <c r="B694" s="38"/>
      <c r="C694" s="38"/>
      <c r="D694" s="38"/>
      <c r="E694" s="38"/>
      <c r="F694" s="37"/>
    </row>
    <row r="695" spans="1:6" x14ac:dyDescent="0.25">
      <c r="A695" s="37"/>
      <c r="B695" s="38"/>
      <c r="C695" s="38"/>
      <c r="D695" s="38"/>
      <c r="E695" s="38"/>
      <c r="F695" s="37"/>
    </row>
    <row r="696" spans="1:6" x14ac:dyDescent="0.25">
      <c r="A696" s="37"/>
      <c r="B696" s="38"/>
      <c r="C696" s="38"/>
      <c r="D696" s="38"/>
      <c r="E696" s="38"/>
      <c r="F696" s="37"/>
    </row>
    <row r="697" spans="1:6" x14ac:dyDescent="0.25">
      <c r="A697" s="37"/>
      <c r="B697" s="38"/>
      <c r="C697" s="38"/>
      <c r="D697" s="38"/>
      <c r="E697" s="38"/>
      <c r="F697" s="37"/>
    </row>
    <row r="698" spans="1:6" x14ac:dyDescent="0.25">
      <c r="A698" s="37"/>
      <c r="B698" s="38"/>
      <c r="C698" s="38"/>
      <c r="D698" s="38"/>
      <c r="E698" s="38"/>
      <c r="F698" s="37"/>
    </row>
    <row r="699" spans="1:6" x14ac:dyDescent="0.25">
      <c r="A699" s="37"/>
      <c r="B699" s="38"/>
      <c r="C699" s="38"/>
      <c r="D699" s="38"/>
      <c r="E699" s="38"/>
      <c r="F699" s="37"/>
    </row>
    <row r="700" spans="1:6" x14ac:dyDescent="0.25">
      <c r="A700" s="37"/>
      <c r="B700" s="38"/>
      <c r="C700" s="38"/>
      <c r="D700" s="38"/>
      <c r="E700" s="38"/>
      <c r="F700" s="37"/>
    </row>
    <row r="701" spans="1:6" x14ac:dyDescent="0.25">
      <c r="A701" s="37"/>
      <c r="B701" s="38"/>
      <c r="C701" s="38"/>
      <c r="D701" s="38"/>
      <c r="E701" s="38"/>
      <c r="F701" s="37"/>
    </row>
    <row r="702" spans="1:6" x14ac:dyDescent="0.25">
      <c r="A702" s="37"/>
      <c r="B702" s="38"/>
      <c r="C702" s="38"/>
      <c r="D702" s="38"/>
      <c r="E702" s="38"/>
      <c r="F702" s="37"/>
    </row>
    <row r="703" spans="1:6" x14ac:dyDescent="0.25">
      <c r="A703" s="37"/>
      <c r="B703" s="38"/>
      <c r="C703" s="38"/>
      <c r="D703" s="38"/>
      <c r="E703" s="38"/>
      <c r="F703" s="37"/>
    </row>
    <row r="704" spans="1:6" x14ac:dyDescent="0.25">
      <c r="A704" s="37"/>
      <c r="B704" s="38"/>
      <c r="C704" s="38"/>
      <c r="D704" s="38"/>
      <c r="E704" s="38"/>
      <c r="F704" s="37"/>
    </row>
    <row r="705" spans="1:6" x14ac:dyDescent="0.25">
      <c r="A705" s="37"/>
      <c r="B705" s="38"/>
      <c r="C705" s="38"/>
      <c r="D705" s="38"/>
      <c r="E705" s="38"/>
      <c r="F705" s="37"/>
    </row>
    <row r="706" spans="1:6" x14ac:dyDescent="0.25">
      <c r="A706" s="37"/>
      <c r="B706" s="38"/>
      <c r="C706" s="38"/>
      <c r="D706" s="38"/>
      <c r="E706" s="38"/>
      <c r="F706" s="37"/>
    </row>
    <row r="707" spans="1:6" x14ac:dyDescent="0.25">
      <c r="A707" s="37"/>
      <c r="B707" s="38"/>
      <c r="C707" s="38"/>
      <c r="D707" s="38"/>
      <c r="E707" s="38"/>
      <c r="F707" s="37"/>
    </row>
    <row r="708" spans="1:6" x14ac:dyDescent="0.25">
      <c r="A708" s="37"/>
      <c r="B708" s="38"/>
      <c r="C708" s="38"/>
      <c r="D708" s="38"/>
      <c r="E708" s="38"/>
      <c r="F708" s="37"/>
    </row>
    <row r="709" spans="1:6" x14ac:dyDescent="0.25">
      <c r="A709" s="37"/>
      <c r="B709" s="38"/>
      <c r="C709" s="38"/>
      <c r="D709" s="38"/>
      <c r="E709" s="38"/>
      <c r="F709" s="37"/>
    </row>
    <row r="710" spans="1:6" x14ac:dyDescent="0.25">
      <c r="A710" s="37"/>
      <c r="B710" s="38"/>
      <c r="C710" s="38"/>
      <c r="D710" s="38"/>
      <c r="E710" s="38"/>
      <c r="F710" s="37"/>
    </row>
    <row r="711" spans="1:6" x14ac:dyDescent="0.25">
      <c r="A711" s="37"/>
      <c r="B711" s="38"/>
      <c r="C711" s="38"/>
      <c r="D711" s="38"/>
      <c r="E711" s="38"/>
      <c r="F711" s="37"/>
    </row>
    <row r="712" spans="1:6" x14ac:dyDescent="0.25">
      <c r="A712" s="37"/>
      <c r="B712" s="38"/>
      <c r="C712" s="38"/>
      <c r="D712" s="38"/>
      <c r="E712" s="38"/>
      <c r="F712" s="37"/>
    </row>
    <row r="713" spans="1:6" x14ac:dyDescent="0.25">
      <c r="A713" s="37"/>
      <c r="B713" s="38"/>
      <c r="C713" s="38"/>
      <c r="D713" s="38"/>
      <c r="E713" s="38"/>
      <c r="F713" s="37"/>
    </row>
    <row r="714" spans="1:6" x14ac:dyDescent="0.25">
      <c r="A714" s="37"/>
      <c r="B714" s="38"/>
      <c r="C714" s="38"/>
      <c r="D714" s="38"/>
      <c r="E714" s="38"/>
      <c r="F714" s="37"/>
    </row>
    <row r="715" spans="1:6" x14ac:dyDescent="0.25">
      <c r="A715" s="37"/>
      <c r="B715" s="38"/>
      <c r="C715" s="38"/>
      <c r="D715" s="38"/>
      <c r="E715" s="38"/>
      <c r="F715" s="37"/>
    </row>
    <row r="716" spans="1:6" x14ac:dyDescent="0.25">
      <c r="A716" s="37"/>
      <c r="B716" s="38"/>
      <c r="C716" s="38"/>
      <c r="D716" s="38"/>
      <c r="E716" s="38"/>
      <c r="F716" s="37"/>
    </row>
    <row r="717" spans="1:6" x14ac:dyDescent="0.25">
      <c r="A717" s="37"/>
      <c r="B717" s="38"/>
      <c r="C717" s="38"/>
      <c r="D717" s="38"/>
      <c r="E717" s="38"/>
      <c r="F717" s="37"/>
    </row>
    <row r="718" spans="1:6" x14ac:dyDescent="0.25">
      <c r="A718" s="37"/>
      <c r="B718" s="37"/>
      <c r="C718" s="37"/>
      <c r="D718" s="37"/>
      <c r="E718" s="37"/>
      <c r="F718" s="37"/>
    </row>
    <row r="719" spans="1:6" x14ac:dyDescent="0.25">
      <c r="A719" s="37"/>
      <c r="B719" s="37"/>
      <c r="C719" s="37"/>
      <c r="D719" s="37"/>
      <c r="E719" s="37"/>
      <c r="F719" s="37"/>
    </row>
    <row r="720" spans="1:6" x14ac:dyDescent="0.25">
      <c r="A720" s="37"/>
      <c r="B720" s="37"/>
      <c r="C720" s="37"/>
      <c r="D720" s="37"/>
      <c r="E720" s="37"/>
      <c r="F720" s="37"/>
    </row>
    <row r="721" spans="1:6" x14ac:dyDescent="0.25">
      <c r="A721" s="37"/>
      <c r="B721" s="37"/>
      <c r="C721" s="37"/>
      <c r="D721" s="37"/>
      <c r="E721" s="37"/>
      <c r="F721" s="37"/>
    </row>
    <row r="722" spans="1:6" x14ac:dyDescent="0.25">
      <c r="A722" s="37"/>
      <c r="B722" s="37"/>
      <c r="C722" s="37"/>
      <c r="D722" s="37"/>
      <c r="E722" s="37"/>
      <c r="F722" s="37"/>
    </row>
    <row r="723" spans="1:6" x14ac:dyDescent="0.25">
      <c r="A723" s="37"/>
      <c r="B723" s="37"/>
      <c r="C723" s="37"/>
      <c r="D723" s="37"/>
      <c r="E723" s="37"/>
      <c r="F723" s="37"/>
    </row>
    <row r="724" spans="1:6" x14ac:dyDescent="0.25">
      <c r="A724" s="37"/>
      <c r="B724" s="37"/>
      <c r="C724" s="37"/>
      <c r="D724" s="37"/>
      <c r="E724" s="37"/>
      <c r="F724" s="37"/>
    </row>
    <row r="725" spans="1:6" x14ac:dyDescent="0.25">
      <c r="A725" s="37"/>
      <c r="B725" s="37"/>
      <c r="C725" s="37"/>
      <c r="D725" s="37"/>
      <c r="E725" s="37"/>
      <c r="F725" s="37"/>
    </row>
    <row r="726" spans="1:6" x14ac:dyDescent="0.25">
      <c r="A726" s="37"/>
      <c r="B726" s="37"/>
      <c r="C726" s="37"/>
      <c r="D726" s="37"/>
      <c r="E726" s="37"/>
      <c r="F726" s="37"/>
    </row>
    <row r="727" spans="1:6" x14ac:dyDescent="0.25">
      <c r="A727" s="37"/>
      <c r="B727" s="37"/>
      <c r="C727" s="37"/>
      <c r="D727" s="37"/>
      <c r="E727" s="37"/>
      <c r="F72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936F-4EA4-7946-B89A-BFB671D1CAB6}">
  <dimension ref="A1:F45"/>
  <sheetViews>
    <sheetView zoomScale="125" workbookViewId="0">
      <selection activeCell="A5" sqref="A5"/>
    </sheetView>
  </sheetViews>
  <sheetFormatPr defaultColWidth="10.85546875" defaultRowHeight="15" x14ac:dyDescent="0.25"/>
  <cols>
    <col min="1" max="1" width="22.140625" customWidth="1"/>
    <col min="4" max="4" width="17.140625" customWidth="1"/>
    <col min="6" max="6" width="10.85546875" customWidth="1"/>
  </cols>
  <sheetData>
    <row r="1" spans="1:4" x14ac:dyDescent="0.25">
      <c r="A1" t="s">
        <v>557</v>
      </c>
    </row>
    <row r="3" spans="1:4" x14ac:dyDescent="0.25">
      <c r="B3" s="3" t="s">
        <v>560</v>
      </c>
      <c r="C3" s="3" t="s">
        <v>553</v>
      </c>
      <c r="D3" s="3" t="s">
        <v>561</v>
      </c>
    </row>
    <row r="4" spans="1:4" x14ac:dyDescent="0.25">
      <c r="A4" t="s">
        <v>556</v>
      </c>
      <c r="B4" s="47">
        <f>'2. Regression'!AM47</f>
        <v>9.9030165146937055</v>
      </c>
      <c r="C4" s="47">
        <f>'3. Volatility'!H$41</f>
        <v>25.608596696250377</v>
      </c>
      <c r="D4" s="30">
        <f>B4/C4</f>
        <v>0.38670672322094518</v>
      </c>
    </row>
    <row r="5" spans="1:4" x14ac:dyDescent="0.25">
      <c r="A5" t="s">
        <v>558</v>
      </c>
      <c r="B5" s="47">
        <f>'2. Regression'!AM48</f>
        <v>5.5563512962987431</v>
      </c>
      <c r="C5" s="47">
        <f>'3. Volatility'!I$41</f>
        <v>18.127507504111943</v>
      </c>
      <c r="D5" s="30">
        <f t="shared" ref="D5:D7" si="0">B5/C5</f>
        <v>0.30651490807759263</v>
      </c>
    </row>
    <row r="6" spans="1:4" x14ac:dyDescent="0.25">
      <c r="A6" t="s">
        <v>559</v>
      </c>
      <c r="B6" s="47">
        <f>'2. Regression'!AM49</f>
        <v>-4.6010216770998515E-2</v>
      </c>
      <c r="C6" s="47">
        <f>'3. Volatility'!J$41</f>
        <v>2.9643158122914528</v>
      </c>
      <c r="D6" s="30">
        <f t="shared" si="0"/>
        <v>-1.5521361313871631E-2</v>
      </c>
    </row>
    <row r="7" spans="1:4" x14ac:dyDescent="0.25">
      <c r="A7" t="s">
        <v>594</v>
      </c>
      <c r="B7" s="47">
        <f>'2. Regression'!AM50</f>
        <v>1.4971658206915019</v>
      </c>
      <c r="C7" s="47">
        <f>'3. Volatility'!K$41</f>
        <v>7.3302141631221573</v>
      </c>
      <c r="D7" s="30">
        <f t="shared" si="0"/>
        <v>0.20424584976297805</v>
      </c>
    </row>
    <row r="9" spans="1:4" ht="15.75" thickBot="1" x14ac:dyDescent="0.3">
      <c r="A9" t="s">
        <v>567</v>
      </c>
    </row>
    <row r="10" spans="1:4" ht="15.75" thickBot="1" x14ac:dyDescent="0.3">
      <c r="A10" s="48" t="s">
        <v>556</v>
      </c>
      <c r="B10" s="49"/>
      <c r="C10" s="50"/>
    </row>
    <row r="12" spans="1:4" ht="15.75" thickBot="1" x14ac:dyDescent="0.3">
      <c r="A12" t="s">
        <v>568</v>
      </c>
    </row>
    <row r="13" spans="1:4" x14ac:dyDescent="0.25">
      <c r="A13" s="11" t="s">
        <v>599</v>
      </c>
      <c r="B13" s="12"/>
      <c r="C13" s="13"/>
    </row>
    <row r="14" spans="1:4" x14ac:dyDescent="0.25">
      <c r="A14" s="14"/>
      <c r="B14" s="15"/>
      <c r="C14" s="16"/>
    </row>
    <row r="15" spans="1:4" x14ac:dyDescent="0.25">
      <c r="A15" s="14"/>
      <c r="B15" s="15"/>
      <c r="C15" s="16"/>
    </row>
    <row r="16" spans="1:4" x14ac:dyDescent="0.25">
      <c r="A16" s="14"/>
      <c r="B16" s="15"/>
      <c r="C16" s="16"/>
    </row>
    <row r="17" spans="1:3" x14ac:dyDescent="0.25">
      <c r="A17" s="14"/>
      <c r="B17" s="15"/>
      <c r="C17" s="16"/>
    </row>
    <row r="18" spans="1:3" x14ac:dyDescent="0.25">
      <c r="A18" s="14"/>
      <c r="B18" s="15"/>
      <c r="C18" s="16"/>
    </row>
    <row r="19" spans="1:3" ht="15.75" thickBot="1" x14ac:dyDescent="0.3">
      <c r="A19" s="17"/>
      <c r="B19" s="18"/>
      <c r="C19" s="19"/>
    </row>
    <row r="21" spans="1:3" ht="15.75" thickBot="1" x14ac:dyDescent="0.3">
      <c r="A21" t="s">
        <v>570</v>
      </c>
    </row>
    <row r="22" spans="1:3" x14ac:dyDescent="0.25">
      <c r="A22" s="28" t="s">
        <v>600</v>
      </c>
      <c r="B22" s="20"/>
      <c r="C22" s="21"/>
    </row>
    <row r="23" spans="1:3" x14ac:dyDescent="0.25">
      <c r="A23" s="29" t="s">
        <v>601</v>
      </c>
      <c r="B23" s="23"/>
      <c r="C23" s="24"/>
    </row>
    <row r="24" spans="1:3" x14ac:dyDescent="0.25">
      <c r="A24" s="29"/>
      <c r="B24" s="23"/>
      <c r="C24" s="24"/>
    </row>
    <row r="25" spans="1:3" x14ac:dyDescent="0.25">
      <c r="A25" s="31"/>
      <c r="B25" s="23"/>
      <c r="C25" s="24"/>
    </row>
    <row r="26" spans="1:3" x14ac:dyDescent="0.25">
      <c r="A26" s="22"/>
      <c r="B26" s="23"/>
      <c r="C26" s="24"/>
    </row>
    <row r="27" spans="1:3" x14ac:dyDescent="0.25">
      <c r="A27" s="22"/>
      <c r="B27" s="23"/>
      <c r="C27" s="24"/>
    </row>
    <row r="28" spans="1:3" x14ac:dyDescent="0.25">
      <c r="A28" s="22"/>
      <c r="B28" s="23"/>
      <c r="C28" s="24"/>
    </row>
    <row r="29" spans="1:3" ht="15.75" thickBot="1" x14ac:dyDescent="0.3">
      <c r="A29" s="25"/>
      <c r="B29" s="26"/>
      <c r="C29" s="27"/>
    </row>
    <row r="31" spans="1:3" x14ac:dyDescent="0.25">
      <c r="A31" s="4" t="s">
        <v>595</v>
      </c>
    </row>
    <row r="32" spans="1:3" ht="15.75" thickBot="1" x14ac:dyDescent="0.3">
      <c r="A32" t="s">
        <v>598</v>
      </c>
    </row>
    <row r="33" spans="1:6" x14ac:dyDescent="0.25">
      <c r="A33" s="39" t="s">
        <v>602</v>
      </c>
      <c r="B33" s="40"/>
      <c r="C33" s="41"/>
    </row>
    <row r="34" spans="1:6" x14ac:dyDescent="0.25">
      <c r="A34" s="42"/>
      <c r="C34" s="43"/>
    </row>
    <row r="35" spans="1:6" x14ac:dyDescent="0.25">
      <c r="A35" s="42"/>
      <c r="C35" s="43"/>
    </row>
    <row r="36" spans="1:6" x14ac:dyDescent="0.25">
      <c r="A36" s="42"/>
      <c r="C36" s="43"/>
    </row>
    <row r="37" spans="1:6" ht="15.75" thickBot="1" x14ac:dyDescent="0.3">
      <c r="A37" s="44"/>
      <c r="B37" s="45"/>
      <c r="C37" s="46"/>
    </row>
    <row r="39" spans="1:6" x14ac:dyDescent="0.25">
      <c r="A39" s="4" t="s">
        <v>596</v>
      </c>
    </row>
    <row r="40" spans="1:6" ht="15.75" thickBot="1" x14ac:dyDescent="0.3">
      <c r="A40" t="s">
        <v>597</v>
      </c>
    </row>
    <row r="41" spans="1:6" x14ac:dyDescent="0.25">
      <c r="A41" s="39" t="s">
        <v>603</v>
      </c>
      <c r="B41" s="40"/>
      <c r="C41" s="40"/>
      <c r="D41" s="40"/>
      <c r="E41" s="40"/>
      <c r="F41" s="41"/>
    </row>
    <row r="42" spans="1:6" x14ac:dyDescent="0.25">
      <c r="A42" s="42"/>
      <c r="F42" s="43"/>
    </row>
    <row r="43" spans="1:6" x14ac:dyDescent="0.25">
      <c r="A43" s="42"/>
      <c r="F43" s="43"/>
    </row>
    <row r="44" spans="1:6" x14ac:dyDescent="0.25">
      <c r="A44" s="42"/>
      <c r="F44" s="43"/>
    </row>
    <row r="45" spans="1:6" ht="15.75" thickBot="1" x14ac:dyDescent="0.3">
      <c r="A45" s="44"/>
      <c r="B45" s="45"/>
      <c r="C45" s="45"/>
      <c r="D45" s="45"/>
      <c r="E45" s="45"/>
      <c r="F45" s="46"/>
    </row>
  </sheetData>
  <mergeCells count="1">
    <mergeCell ref="A10:C10"/>
  </mergeCells>
  <conditionalFormatting sqref="D4:D7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ClosePriceData</vt:lpstr>
      <vt:lpstr>0. Instructions</vt:lpstr>
      <vt:lpstr>1. Visualisation</vt:lpstr>
      <vt:lpstr>2. Regression</vt:lpstr>
      <vt:lpstr>3. Volatility</vt:lpstr>
      <vt:lpstr>4. Conclusion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RK</cp:lastModifiedBy>
  <dcterms:created xsi:type="dcterms:W3CDTF">2021-05-20T01:03:20Z</dcterms:created>
  <dcterms:modified xsi:type="dcterms:W3CDTF">2025-01-18T19:12:01Z</dcterms:modified>
</cp:coreProperties>
</file>