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pp\Dropbox (Personal)\Springboard\Data Science Career Track\99 Capstone 1\Datasets\NCDC_NOAA\Louisiana\"/>
    </mc:Choice>
  </mc:AlternateContent>
  <xr:revisionPtr revIDLastSave="0" documentId="13_ncr:1_{403652B7-A533-4121-8647-F57AF152177F}" xr6:coauthVersionLast="32" xr6:coauthVersionMax="32" xr10:uidLastSave="{00000000-0000-0000-0000-000000000000}"/>
  <bookViews>
    <workbookView xWindow="0" yWindow="0" windowWidth="27870" windowHeight="12810" xr2:uid="{C7F60510-DD92-45CC-8716-FA99366295E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N13" i="1" s="1"/>
  <c r="L13" i="1"/>
  <c r="J13" i="1"/>
  <c r="I13" i="1"/>
  <c r="K13" i="1" s="1"/>
  <c r="G13" i="1"/>
  <c r="F13" i="1"/>
  <c r="H13" i="1" s="1"/>
  <c r="E13" i="1"/>
  <c r="D13" i="1"/>
  <c r="C13" i="1"/>
  <c r="E9" i="1"/>
  <c r="E10" i="1"/>
  <c r="E11" i="1"/>
  <c r="E12" i="1"/>
  <c r="H9" i="1"/>
  <c r="H10" i="1"/>
  <c r="H11" i="1"/>
  <c r="H12" i="1"/>
  <c r="H8" i="1"/>
  <c r="N10" i="1"/>
  <c r="N7" i="1"/>
  <c r="N6" i="1"/>
  <c r="N5" i="1"/>
  <c r="N4" i="1"/>
  <c r="K8" i="1"/>
  <c r="K7" i="1"/>
  <c r="K6" i="1"/>
  <c r="K5" i="1"/>
  <c r="K4" i="1"/>
  <c r="H7" i="1"/>
  <c r="H6" i="1"/>
  <c r="H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<sst xmlns="http://schemas.openxmlformats.org/spreadsheetml/2006/main" count="26" uniqueCount="16">
  <si>
    <t>Station</t>
  </si>
  <si>
    <t>Lafayette Regional Airport</t>
  </si>
  <si>
    <t>AWND</t>
  </si>
  <si>
    <t>Start</t>
  </si>
  <si>
    <t>End</t>
  </si>
  <si>
    <t>Crowley</t>
  </si>
  <si>
    <t>WDMV</t>
  </si>
  <si>
    <t>Jennings</t>
  </si>
  <si>
    <t>Houma</t>
  </si>
  <si>
    <t>New Orleans Airport</t>
  </si>
  <si>
    <t>WSFG</t>
  </si>
  <si>
    <t>Years</t>
  </si>
  <si>
    <t>New Orleans Audubon</t>
  </si>
  <si>
    <t>New Orleans Alvin Callender Field</t>
  </si>
  <si>
    <t>Baton Rouge LSU</t>
  </si>
  <si>
    <t>Baton Rouge Ryan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</si>
</sst>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2" fillId="0" borderId="0" xfId="0" applyFont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0" fontId="2" fillId="0" borderId="0" xfId="0" applyFont="1"/>
    <xf numFmtId="166" fontId="2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093A-1323-4577-B8EF-1FEB7609064B}">
  <dimension ref="B2:N13"/>
  <sheetViews>
    <sheetView tabSelected="1" zoomScale="80" zoomScaleNormal="80" workbookViewId="0">
      <selection activeCell="T19" sqref="T19"/>
    </sheetView>
  </sheetViews>
  <sheetFormatPr defaultRowHeight="15" x14ac:dyDescent="0.25"/>
  <cols>
    <col min="1" max="1" width="2.7109375" customWidth="1"/>
    <col min="2" max="2" width="35.5703125" style="2" bestFit="1" customWidth="1"/>
    <col min="3" max="4" width="13.42578125" style="4" bestFit="1" customWidth="1"/>
    <col min="5" max="5" width="6.28515625" style="5" bestFit="1" customWidth="1"/>
    <col min="6" max="7" width="13.42578125" style="4" bestFit="1" customWidth="1"/>
    <col min="8" max="8" width="6.28515625" style="5" bestFit="1" customWidth="1"/>
    <col min="9" max="10" width="13.42578125" style="4" bestFit="1" customWidth="1"/>
    <col min="11" max="11" width="6.28515625" style="5" bestFit="1" customWidth="1"/>
    <col min="12" max="13" width="13.42578125" style="4" bestFit="1" customWidth="1"/>
    <col min="14" max="14" width="6.28515625" style="5" bestFit="1" customWidth="1"/>
  </cols>
  <sheetData>
    <row r="2" spans="2:14" x14ac:dyDescent="0.25">
      <c r="C2" s="9" t="s">
        <v>2</v>
      </c>
      <c r="D2" s="10"/>
      <c r="E2" s="11"/>
      <c r="F2" s="9" t="s">
        <v>6</v>
      </c>
      <c r="G2" s="10"/>
      <c r="H2" s="11"/>
      <c r="I2" s="9" t="s">
        <v>10</v>
      </c>
      <c r="J2" s="10"/>
      <c r="K2" s="11"/>
      <c r="L2" s="3" t="s">
        <v>10</v>
      </c>
      <c r="M2" s="3"/>
      <c r="N2" s="3"/>
    </row>
    <row r="3" spans="2:14" s="1" customFormat="1" ht="15.75" thickBot="1" x14ac:dyDescent="0.3">
      <c r="B3" s="6" t="s">
        <v>0</v>
      </c>
      <c r="C3" s="12" t="s">
        <v>3</v>
      </c>
      <c r="D3" s="7" t="s">
        <v>4</v>
      </c>
      <c r="E3" s="13" t="s">
        <v>11</v>
      </c>
      <c r="F3" s="12" t="s">
        <v>3</v>
      </c>
      <c r="G3" s="7" t="s">
        <v>4</v>
      </c>
      <c r="H3" s="13" t="s">
        <v>11</v>
      </c>
      <c r="I3" s="12" t="s">
        <v>3</v>
      </c>
      <c r="J3" s="7" t="s">
        <v>4</v>
      </c>
      <c r="K3" s="13" t="s">
        <v>11</v>
      </c>
      <c r="L3" s="7" t="s">
        <v>3</v>
      </c>
      <c r="M3" s="7" t="s">
        <v>4</v>
      </c>
      <c r="N3" s="8" t="s">
        <v>11</v>
      </c>
    </row>
    <row r="4" spans="2:14" x14ac:dyDescent="0.25">
      <c r="B4" s="2" t="s">
        <v>1</v>
      </c>
      <c r="C4" s="14">
        <v>36028</v>
      </c>
      <c r="D4" s="15">
        <v>43100</v>
      </c>
      <c r="E4" s="16">
        <f>IF(C4&lt;&gt;"",(D4-C4)/365.25,"")</f>
        <v>19.362080766598222</v>
      </c>
      <c r="F4" s="14"/>
      <c r="G4" s="15"/>
      <c r="H4" s="16" t="str">
        <f>IF(F4&lt;&gt;"",(G4-F4)/365.25,"")</f>
        <v/>
      </c>
      <c r="I4" s="14"/>
      <c r="J4" s="15"/>
      <c r="K4" s="16" t="str">
        <f>IF(I4&lt;&gt;"",(J4-I4)/365.25,"")</f>
        <v/>
      </c>
      <c r="N4" s="5" t="str">
        <f>IF(L4&lt;&gt;"",(M4-L4)/365.25,"")</f>
        <v/>
      </c>
    </row>
    <row r="5" spans="2:14" x14ac:dyDescent="0.25">
      <c r="B5" s="2" t="s">
        <v>5</v>
      </c>
      <c r="C5" s="14"/>
      <c r="D5" s="15"/>
      <c r="E5" s="16" t="str">
        <f t="shared" ref="E5:E13" si="0">IF(C5&lt;&gt;"",(D5-C5)/365.25,"")</f>
        <v/>
      </c>
      <c r="F5" s="14"/>
      <c r="G5" s="15"/>
      <c r="H5" s="16"/>
      <c r="I5" s="14"/>
      <c r="J5" s="15"/>
      <c r="K5" s="16" t="str">
        <f t="shared" ref="K5:K8" si="1">IF(I5&lt;&gt;"",(J5-I5)/365.25,"")</f>
        <v/>
      </c>
      <c r="N5" s="5" t="str">
        <f t="shared" ref="N5:N7" si="2">IF(L5&lt;&gt;"",(M5-L5)/365.25,"")</f>
        <v/>
      </c>
    </row>
    <row r="6" spans="2:14" x14ac:dyDescent="0.25">
      <c r="B6" s="2" t="s">
        <v>7</v>
      </c>
      <c r="C6" s="14"/>
      <c r="D6" s="15"/>
      <c r="E6" s="16" t="str">
        <f t="shared" si="0"/>
        <v/>
      </c>
      <c r="F6" s="14">
        <v>32874</v>
      </c>
      <c r="G6" s="15">
        <v>43100</v>
      </c>
      <c r="H6" s="16">
        <f t="shared" ref="H5:H13" si="3">IF(F6&lt;&gt;"",(G6-F6)/365.25,"")</f>
        <v>27.997262149212869</v>
      </c>
      <c r="I6" s="14"/>
      <c r="J6" s="15"/>
      <c r="K6" s="16" t="str">
        <f t="shared" si="1"/>
        <v/>
      </c>
      <c r="N6" s="5" t="str">
        <f t="shared" si="2"/>
        <v/>
      </c>
    </row>
    <row r="7" spans="2:14" x14ac:dyDescent="0.25">
      <c r="B7" s="2" t="s">
        <v>8</v>
      </c>
      <c r="C7" s="14"/>
      <c r="D7" s="15"/>
      <c r="E7" s="16" t="str">
        <f t="shared" si="0"/>
        <v/>
      </c>
      <c r="F7" s="14">
        <v>28157</v>
      </c>
      <c r="G7" s="15">
        <v>39082</v>
      </c>
      <c r="H7" s="16">
        <f t="shared" si="3"/>
        <v>29.911019849418206</v>
      </c>
      <c r="I7" s="14"/>
      <c r="J7" s="15"/>
      <c r="K7" s="16" t="str">
        <f t="shared" si="1"/>
        <v/>
      </c>
      <c r="N7" s="5" t="str">
        <f t="shared" si="2"/>
        <v/>
      </c>
    </row>
    <row r="8" spans="2:14" x14ac:dyDescent="0.25">
      <c r="B8" s="2" t="s">
        <v>9</v>
      </c>
      <c r="C8" s="14">
        <v>30682</v>
      </c>
      <c r="D8" s="15">
        <v>43100</v>
      </c>
      <c r="E8" s="16">
        <f t="shared" si="0"/>
        <v>33.998631074606436</v>
      </c>
      <c r="F8" s="14"/>
      <c r="G8" s="15"/>
      <c r="H8" s="16" t="str">
        <f t="shared" si="3"/>
        <v/>
      </c>
      <c r="I8" s="14">
        <v>18095</v>
      </c>
      <c r="J8" s="15">
        <v>35185</v>
      </c>
      <c r="K8" s="16">
        <f t="shared" si="1"/>
        <v>46.789869952087614</v>
      </c>
    </row>
    <row r="9" spans="2:14" x14ac:dyDescent="0.25">
      <c r="B9" s="2" t="s">
        <v>12</v>
      </c>
      <c r="C9" s="14"/>
      <c r="D9" s="15"/>
      <c r="E9" s="16" t="str">
        <f t="shared" si="0"/>
        <v/>
      </c>
      <c r="F9" s="14"/>
      <c r="G9" s="15"/>
      <c r="H9" s="16" t="str">
        <f t="shared" si="3"/>
        <v/>
      </c>
      <c r="I9" s="14"/>
      <c r="J9" s="15"/>
      <c r="K9" s="16"/>
    </row>
    <row r="10" spans="2:14" x14ac:dyDescent="0.25">
      <c r="B10" s="2" t="s">
        <v>13</v>
      </c>
      <c r="C10" s="14"/>
      <c r="D10" s="15"/>
      <c r="E10" s="16" t="str">
        <f t="shared" si="0"/>
        <v/>
      </c>
      <c r="F10" s="14"/>
      <c r="G10" s="15"/>
      <c r="H10" s="16" t="str">
        <f t="shared" si="3"/>
        <v/>
      </c>
      <c r="I10" s="14"/>
      <c r="J10" s="15"/>
      <c r="K10" s="16"/>
      <c r="L10" s="4">
        <v>21186</v>
      </c>
      <c r="M10" s="4">
        <v>38564</v>
      </c>
      <c r="N10" s="5">
        <f t="shared" ref="N9:N10" si="4">IF(L10&lt;&gt;"",(M10-L10)/365.25,"")</f>
        <v>47.578370978781656</v>
      </c>
    </row>
    <row r="11" spans="2:14" x14ac:dyDescent="0.25">
      <c r="B11" s="2" t="s">
        <v>14</v>
      </c>
      <c r="C11" s="14"/>
      <c r="D11" s="15"/>
      <c r="E11" s="16" t="str">
        <f t="shared" si="0"/>
        <v/>
      </c>
      <c r="F11" s="14">
        <v>23012</v>
      </c>
      <c r="G11" s="15">
        <v>39700</v>
      </c>
      <c r="H11" s="16">
        <f t="shared" si="3"/>
        <v>45.68925393566051</v>
      </c>
      <c r="I11" s="14"/>
      <c r="J11" s="15"/>
      <c r="K11" s="16"/>
    </row>
    <row r="12" spans="2:14" ht="15.75" thickBot="1" x14ac:dyDescent="0.3">
      <c r="B12" s="17" t="s">
        <v>15</v>
      </c>
      <c r="C12" s="18">
        <v>30682</v>
      </c>
      <c r="D12" s="19">
        <v>43100</v>
      </c>
      <c r="E12" s="20">
        <f t="shared" si="0"/>
        <v>33.998631074606436</v>
      </c>
      <c r="F12" s="18"/>
      <c r="G12" s="19"/>
      <c r="H12" s="20" t="str">
        <f t="shared" si="3"/>
        <v/>
      </c>
      <c r="I12" s="18"/>
      <c r="J12" s="19"/>
      <c r="K12" s="20"/>
      <c r="L12" s="19"/>
      <c r="M12" s="19"/>
      <c r="N12" s="21"/>
    </row>
    <row r="13" spans="2:14" s="26" customFormat="1" ht="15.75" x14ac:dyDescent="0.25">
      <c r="B13" s="22"/>
      <c r="C13" s="23">
        <f>MIN(C4:C12)</f>
        <v>30682</v>
      </c>
      <c r="D13" s="24">
        <f>MAX(D4:D12)</f>
        <v>43100</v>
      </c>
      <c r="E13" s="25">
        <f t="shared" si="0"/>
        <v>33.998631074606436</v>
      </c>
      <c r="F13" s="23">
        <f>MIN(F4:F12)</f>
        <v>23012</v>
      </c>
      <c r="G13" s="24">
        <f>MAX(G4:G12)</f>
        <v>43100</v>
      </c>
      <c r="H13" s="25">
        <f t="shared" si="3"/>
        <v>54.997946611909654</v>
      </c>
      <c r="I13" s="23">
        <f>MIN(I4:I12)</f>
        <v>18095</v>
      </c>
      <c r="J13" s="24">
        <f>MAX(J4:J12)</f>
        <v>35185</v>
      </c>
      <c r="K13" s="25">
        <f t="shared" ref="K13" si="5">IF(I13&lt;&gt;"",(J13-I13)/365.25,"")</f>
        <v>46.789869952087614</v>
      </c>
      <c r="L13" s="23">
        <f>MIN(L4:L12)</f>
        <v>21186</v>
      </c>
      <c r="M13" s="24">
        <f>MAX(M4:M12)</f>
        <v>38564</v>
      </c>
      <c r="N13" s="27">
        <f t="shared" ref="N13" si="6">IF(L13&lt;&gt;"",(M13-L13)/365.25,"")</f>
        <v>47.578370978781656</v>
      </c>
    </row>
  </sheetData>
  <mergeCells count="4">
    <mergeCell ref="L2:N2"/>
    <mergeCell ref="C2:E2"/>
    <mergeCell ref="F2:H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Phillips</dc:creator>
  <cp:lastModifiedBy>Jacob Phillips</cp:lastModifiedBy>
  <dcterms:created xsi:type="dcterms:W3CDTF">2018-05-09T14:55:13Z</dcterms:created>
  <dcterms:modified xsi:type="dcterms:W3CDTF">2018-05-09T21:59:23Z</dcterms:modified>
</cp:coreProperties>
</file>