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Text\"/>
    </mc:Choice>
  </mc:AlternateContent>
  <xr:revisionPtr revIDLastSave="0" documentId="13_ncr:1_{68CF4991-62A7-477D-9FCE-4EB547977206}" xr6:coauthVersionLast="47" xr6:coauthVersionMax="47" xr10:uidLastSave="{00000000-0000-0000-0000-000000000000}"/>
  <bookViews>
    <workbookView xWindow="-28635" yWindow="-180" windowWidth="28740" windowHeight="15225" xr2:uid="{D3ADF6A4-700A-4A8A-9299-1DF2855E02F2}"/>
  </bookViews>
  <sheets>
    <sheet name="Day" sheetId="1" r:id="rId1"/>
    <sheet name="Week" sheetId="2" r:id="rId2"/>
    <sheet name="Month" sheetId="3" r:id="rId3"/>
    <sheet name="Total Dataset" sheetId="4" r:id="rId4"/>
    <sheet name="sand500" sheetId="5" r:id="rId5"/>
    <sheet name="JPM" sheetId="6" r:id="rId6"/>
    <sheet name="DJI" sheetId="7" r:id="rId7"/>
    <sheet name="Nasdaq" sheetId="8" r:id="rId8"/>
    <sheet name="Total Freq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  <c r="C2" i="8"/>
  <c r="B2" i="8"/>
  <c r="D2" i="7"/>
  <c r="C2" i="7"/>
  <c r="B2" i="7"/>
  <c r="D2" i="6"/>
  <c r="C2" i="6"/>
  <c r="B2" i="6"/>
  <c r="D2" i="5"/>
  <c r="C2" i="5"/>
  <c r="B2" i="5"/>
  <c r="D4" i="8"/>
  <c r="D5" i="8"/>
  <c r="D6" i="8"/>
  <c r="D3" i="8"/>
  <c r="C4" i="8"/>
  <c r="C5" i="8"/>
  <c r="C6" i="8"/>
  <c r="C3" i="8"/>
  <c r="B3" i="8" a="1"/>
  <c r="B3" i="8" s="1"/>
  <c r="D4" i="7"/>
  <c r="D5" i="7"/>
  <c r="D6" i="7"/>
  <c r="D3" i="7"/>
  <c r="C6" i="7"/>
  <c r="C4" i="7"/>
  <c r="C5" i="7"/>
  <c r="C3" i="7"/>
  <c r="B4" i="7"/>
  <c r="B5" i="7"/>
  <c r="B6" i="7"/>
  <c r="B3" i="7"/>
  <c r="D4" i="6"/>
  <c r="D5" i="6"/>
  <c r="D6" i="6"/>
  <c r="D3" i="6"/>
  <c r="C4" i="6"/>
  <c r="C5" i="6"/>
  <c r="C6" i="6"/>
  <c r="C3" i="6"/>
  <c r="B4" i="6"/>
  <c r="B5" i="6"/>
  <c r="B6" i="6"/>
  <c r="B3" i="6"/>
  <c r="D4" i="5"/>
  <c r="D5" i="5"/>
  <c r="D6" i="5"/>
  <c r="D3" i="5"/>
  <c r="C5" i="5"/>
  <c r="C6" i="5"/>
  <c r="C4" i="5"/>
  <c r="C3" i="5"/>
  <c r="B6" i="5"/>
  <c r="B5" i="5"/>
  <c r="B4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<sst xmlns="http://schemas.openxmlformats.org/spreadsheetml/2006/main" count="92" uniqueCount="30">
  <si>
    <t>sand500</t>
  </si>
  <si>
    <t>ARIMA</t>
  </si>
  <si>
    <t>Catboost</t>
  </si>
  <si>
    <t>LSTN</t>
  </si>
  <si>
    <t>GRU</t>
  </si>
  <si>
    <t>RNN</t>
  </si>
  <si>
    <t>Nasdaq</t>
  </si>
  <si>
    <t>JPM</t>
  </si>
  <si>
    <t>DJI</t>
  </si>
  <si>
    <t>Day</t>
  </si>
  <si>
    <t>Week</t>
  </si>
  <si>
    <t>Month</t>
  </si>
  <si>
    <t>ARIMA(1,1,0)</t>
  </si>
  <si>
    <t>LSTM</t>
  </si>
  <si>
    <t>ARIMA(0,1,2)</t>
  </si>
  <si>
    <t>ARIMA(10,0,5)</t>
  </si>
  <si>
    <t>ARIMA(0,1,1)</t>
  </si>
  <si>
    <t>ARIMA(0,1,0)</t>
  </si>
  <si>
    <t>ARIMA(1,0,0)</t>
  </si>
  <si>
    <t>ARIMA(2,1,0)</t>
  </si>
  <si>
    <t>sand500_1923</t>
  </si>
  <si>
    <t>nasdaq_1923</t>
  </si>
  <si>
    <t>jpe_1923</t>
  </si>
  <si>
    <t>dje_1923</t>
  </si>
  <si>
    <t>ARIMA(2,1,2)</t>
  </si>
  <si>
    <t>ARIMA(5,1,9)</t>
  </si>
  <si>
    <t>ARIMA(3,1,3)</t>
  </si>
  <si>
    <t>ARIMA(5,1,1)</t>
  </si>
  <si>
    <t>ARIMA(0,1,3)</t>
  </si>
  <si>
    <t>ARIMA(2,1,1)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</si>
</sst>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794-272D-434B-A315-715D3A0893A7}">
  <dimension ref="A1:I11"/>
  <sheetViews>
    <sheetView tabSelected="1" workbookViewId="0">
      <selection activeCell="I8" sqref="I8"/>
    </sheetView>
  </sheetViews>
  <sheetFormatPr defaultRowHeight="14.5" x14ac:dyDescent="0.35"/>
  <cols>
    <col min="1" max="1" width="13.54296875" customWidth="1"/>
    <col min="6" max="6" width="12" customWidth="1"/>
    <col min="7" max="7" width="11.9062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12</v>
      </c>
      <c r="B2">
        <v>3.7956539999999999</v>
      </c>
      <c r="C2">
        <v>6.6367139999999996</v>
      </c>
      <c r="D2">
        <v>7.5522830000000001</v>
      </c>
      <c r="E2">
        <v>3.4560102350031499</v>
      </c>
      <c r="G2">
        <v>6.6079499999999998</v>
      </c>
      <c r="H2">
        <v>8.2998790000000007</v>
      </c>
      <c r="I2">
        <v>4.8487840000000002</v>
      </c>
    </row>
    <row r="3" spans="1:9" x14ac:dyDescent="0.35">
      <c r="A3" t="s">
        <v>14</v>
      </c>
      <c r="B3">
        <v>3.7992539999999999</v>
      </c>
      <c r="C3">
        <v>6.6459979999999996</v>
      </c>
      <c r="D3">
        <v>7.551882</v>
      </c>
      <c r="E3">
        <v>3.456715</v>
      </c>
      <c r="G3">
        <v>6.6054620000000002</v>
      </c>
      <c r="H3">
        <v>8.2982119999999995</v>
      </c>
      <c r="I3">
        <v>4.8458329999999998</v>
      </c>
    </row>
    <row r="4" spans="1:9" x14ac:dyDescent="0.35">
      <c r="A4" t="s">
        <v>15</v>
      </c>
      <c r="B4">
        <v>4.4164580000000004</v>
      </c>
      <c r="C4">
        <v>6.5213380000000001</v>
      </c>
      <c r="D4">
        <v>7.7741639999999999</v>
      </c>
      <c r="E4">
        <v>3.9438469999999999</v>
      </c>
      <c r="G4">
        <v>8.1828850000000006</v>
      </c>
      <c r="H4">
        <v>10.579929</v>
      </c>
      <c r="I4">
        <v>5.3315060000000001</v>
      </c>
    </row>
    <row r="5" spans="1:9" x14ac:dyDescent="0.35">
      <c r="A5" t="s">
        <v>24</v>
      </c>
      <c r="B5">
        <v>3.8067519999999999</v>
      </c>
      <c r="C5">
        <v>6.7414699999999996</v>
      </c>
      <c r="D5">
        <v>7.7190279999999998</v>
      </c>
      <c r="E5">
        <v>3.4810240000000001</v>
      </c>
      <c r="G5">
        <v>6.6835990000000001</v>
      </c>
      <c r="H5">
        <v>8.5273889999999994</v>
      </c>
      <c r="I5">
        <v>4.829968</v>
      </c>
    </row>
    <row r="6" spans="1:9" x14ac:dyDescent="0.35">
      <c r="A6" t="s">
        <v>27</v>
      </c>
      <c r="B6">
        <v>3.84755</v>
      </c>
      <c r="C6">
        <v>6.9349819999999998</v>
      </c>
      <c r="D6">
        <v>7.5922689999999999</v>
      </c>
      <c r="E6">
        <v>3.4935849999999999</v>
      </c>
      <c r="G6">
        <v>6.7389010000000003</v>
      </c>
      <c r="H6">
        <v>8.2688729999999993</v>
      </c>
      <c r="I6">
        <v>4.8738890000000001</v>
      </c>
    </row>
    <row r="7" spans="1:9" x14ac:dyDescent="0.35">
      <c r="A7" t="s">
        <v>29</v>
      </c>
      <c r="G7">
        <v>6.5509529999999998</v>
      </c>
    </row>
    <row r="8" spans="1:9" x14ac:dyDescent="0.35">
      <c r="A8" t="s">
        <v>2</v>
      </c>
      <c r="B8">
        <v>7.5928839910555297</v>
      </c>
      <c r="C8">
        <v>11.1387753348284</v>
      </c>
      <c r="D8">
        <v>13.0285230337653</v>
      </c>
      <c r="E8">
        <v>6.5685450603872502</v>
      </c>
      <c r="F8">
        <v>9.8186635241335303</v>
      </c>
      <c r="G8">
        <v>13.153392183513199</v>
      </c>
      <c r="H8">
        <v>17.962729026670502</v>
      </c>
      <c r="I8">
        <v>8.4762318491859396</v>
      </c>
    </row>
    <row r="9" spans="1:9" x14ac:dyDescent="0.35">
      <c r="A9" t="s">
        <v>4</v>
      </c>
      <c r="B9">
        <v>1.7134026561029401</v>
      </c>
      <c r="C9">
        <v>2.8948934957427701</v>
      </c>
      <c r="D9">
        <v>3.2161438287221</v>
      </c>
      <c r="E9">
        <v>1.5120842664495799</v>
      </c>
      <c r="F9">
        <v>2.0810266785273202</v>
      </c>
      <c r="G9">
        <v>2.5405558561407902</v>
      </c>
      <c r="H9">
        <v>3.4278432733688602</v>
      </c>
      <c r="I9">
        <v>2.2464960938644598</v>
      </c>
    </row>
    <row r="10" spans="1:9" x14ac:dyDescent="0.35">
      <c r="A10" t="s">
        <v>13</v>
      </c>
      <c r="B10">
        <v>1.8473840882773001</v>
      </c>
      <c r="C10">
        <v>3.4390670263607501</v>
      </c>
      <c r="D10">
        <v>3.3335337470414901</v>
      </c>
      <c r="E10">
        <v>1.61693043495663</v>
      </c>
      <c r="F10">
        <v>2.2855782152286701</v>
      </c>
      <c r="G10">
        <v>2.8681120791983901</v>
      </c>
      <c r="H10">
        <v>4.1386560672822297</v>
      </c>
      <c r="I10">
        <v>2.42276814989772</v>
      </c>
    </row>
    <row r="11" spans="1:9" x14ac:dyDescent="0.35">
      <c r="A11" t="s">
        <v>5</v>
      </c>
      <c r="B11">
        <v>1.60611327054004</v>
      </c>
      <c r="C11">
        <v>1.5979258462419501</v>
      </c>
      <c r="D11">
        <v>3.0947776926645498</v>
      </c>
      <c r="E11">
        <v>1.4551462465385601</v>
      </c>
      <c r="F11">
        <v>1.97049782277786</v>
      </c>
      <c r="G11">
        <v>2.47287642938146</v>
      </c>
      <c r="H11">
        <v>3.41975168038483</v>
      </c>
      <c r="I11">
        <v>1.9434214868225199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71D-ED27-4BB7-979B-21C8A9260921}">
  <dimension ref="A1:I11"/>
  <sheetViews>
    <sheetView zoomScaleNormal="100" workbookViewId="0">
      <selection activeCell="N12" sqref="N12"/>
    </sheetView>
  </sheetViews>
  <sheetFormatPr defaultRowHeight="14.5" x14ac:dyDescent="0.35"/>
  <cols>
    <col min="1" max="1" width="11.81640625" customWidth="1"/>
    <col min="6" max="6" width="12.7265625" customWidth="1"/>
    <col min="7" max="7" width="11.632812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16</v>
      </c>
      <c r="B2">
        <v>3.8575469999999998</v>
      </c>
      <c r="C2">
        <v>6.8953879999999996</v>
      </c>
      <c r="D2">
        <v>7.6684200000000002</v>
      </c>
      <c r="E2">
        <v>3.5216820000000002</v>
      </c>
      <c r="G2">
        <v>6.643459</v>
      </c>
      <c r="H2">
        <v>8.5046040000000005</v>
      </c>
      <c r="I2">
        <v>4.9094119999999997</v>
      </c>
    </row>
    <row r="3" spans="1:9" x14ac:dyDescent="0.35">
      <c r="A3" t="s">
        <v>18</v>
      </c>
      <c r="B3">
        <v>4.2188639999999999</v>
      </c>
      <c r="C3">
        <v>6.6105140000000002</v>
      </c>
      <c r="D3">
        <v>7.7427000000000001</v>
      </c>
      <c r="E3">
        <v>3.8236349999999999</v>
      </c>
      <c r="G3">
        <v>7.8076280000000002</v>
      </c>
      <c r="H3">
        <v>9.6350169999999995</v>
      </c>
      <c r="I3">
        <v>5.2384180000000002</v>
      </c>
    </row>
    <row r="4" spans="1:9" x14ac:dyDescent="0.35">
      <c r="A4" t="s">
        <v>19</v>
      </c>
      <c r="B4">
        <v>3.8882989999999999</v>
      </c>
      <c r="C4">
        <v>7.0616209999999997</v>
      </c>
      <c r="D4">
        <v>7.893707</v>
      </c>
      <c r="E4">
        <v>3.5202089999999999</v>
      </c>
      <c r="G4">
        <v>7.2528249999999996</v>
      </c>
      <c r="H4">
        <v>9.2101629999999997</v>
      </c>
      <c r="I4">
        <v>4.9351750000000001</v>
      </c>
    </row>
    <row r="5" spans="1:9" x14ac:dyDescent="0.35">
      <c r="A5" t="s">
        <v>25</v>
      </c>
      <c r="B5">
        <v>4.5972479999999996</v>
      </c>
      <c r="C5">
        <v>7.7430349999999999</v>
      </c>
      <c r="D5">
        <v>8.6783909999999995</v>
      </c>
      <c r="E5">
        <v>4.0695259999999998</v>
      </c>
      <c r="G5">
        <v>7.4388459999999998</v>
      </c>
      <c r="H5">
        <v>10.413463999999999</v>
      </c>
      <c r="I5">
        <v>4.8883609999999997</v>
      </c>
    </row>
    <row r="6" spans="1:9" x14ac:dyDescent="0.35">
      <c r="A6" t="s">
        <v>17</v>
      </c>
      <c r="B6">
        <v>3.8697080000000001</v>
      </c>
      <c r="C6">
        <v>6.758222</v>
      </c>
      <c r="D6">
        <v>7.6854339999999999</v>
      </c>
      <c r="E6">
        <v>3.5298970000000001</v>
      </c>
      <c r="G6">
        <v>6.713317</v>
      </c>
      <c r="H6">
        <v>8.4900529999999996</v>
      </c>
      <c r="I6">
        <v>4.920903</v>
      </c>
    </row>
    <row r="7" spans="1:9" x14ac:dyDescent="0.35">
      <c r="A7" t="s">
        <v>28</v>
      </c>
      <c r="B7">
        <v>3.9137819999999999</v>
      </c>
      <c r="C7">
        <v>6.9080830000000004</v>
      </c>
      <c r="D7">
        <v>7.988518</v>
      </c>
      <c r="E7">
        <v>3.5688810000000002</v>
      </c>
      <c r="G7">
        <v>6.5287499999999996</v>
      </c>
      <c r="H7">
        <v>9.3068469999999994</v>
      </c>
      <c r="I7">
        <v>4.9489919999999996</v>
      </c>
    </row>
    <row r="8" spans="1:9" x14ac:dyDescent="0.35">
      <c r="A8" t="s">
        <v>2</v>
      </c>
      <c r="B8">
        <v>7.6691701259403899</v>
      </c>
      <c r="C8">
        <v>11.1965601814649</v>
      </c>
      <c r="D8">
        <v>12.9916139839609</v>
      </c>
      <c r="E8">
        <v>6.6024394768211998</v>
      </c>
      <c r="F8">
        <v>9.8552232948778205</v>
      </c>
      <c r="G8">
        <v>13.3027845090455</v>
      </c>
      <c r="H8">
        <v>18.053535720184101</v>
      </c>
      <c r="I8">
        <v>8.4916303167087097</v>
      </c>
    </row>
    <row r="9" spans="1:9" x14ac:dyDescent="0.35">
      <c r="A9" t="s">
        <v>4</v>
      </c>
      <c r="B9">
        <v>6.4869134481906103</v>
      </c>
      <c r="C9">
        <v>8.8838244583244794</v>
      </c>
      <c r="D9">
        <v>9.0121483697021105</v>
      </c>
      <c r="E9">
        <v>5.8061304527831501</v>
      </c>
      <c r="F9">
        <v>7.8659797264616103</v>
      </c>
      <c r="G9">
        <v>9.8222403558175699</v>
      </c>
      <c r="H9">
        <v>11.379641664178401</v>
      </c>
      <c r="I9">
        <v>6.9447088054369601</v>
      </c>
    </row>
    <row r="10" spans="1:9" x14ac:dyDescent="0.35">
      <c r="A10" t="s">
        <v>13</v>
      </c>
      <c r="B10">
        <v>3.7123153266168099</v>
      </c>
      <c r="C10">
        <v>5.9871911782423499</v>
      </c>
      <c r="D10">
        <v>7.7704212135501596</v>
      </c>
      <c r="E10">
        <v>3.3309390789304998</v>
      </c>
      <c r="F10">
        <v>5.0394440080612801</v>
      </c>
      <c r="G10">
        <v>6.2694552903657197</v>
      </c>
      <c r="H10">
        <v>8.3077883114687001</v>
      </c>
      <c r="I10">
        <v>4.5120213352810499</v>
      </c>
    </row>
    <row r="11" spans="1:9" x14ac:dyDescent="0.35">
      <c r="A11" t="s">
        <v>5</v>
      </c>
      <c r="B11">
        <v>5.6265476203753702</v>
      </c>
      <c r="C11">
        <v>8.5444229947828294</v>
      </c>
      <c r="D11">
        <v>10.1546762500551</v>
      </c>
      <c r="E11">
        <v>4.86222263705816</v>
      </c>
      <c r="F11">
        <v>7.2874733259622202</v>
      </c>
      <c r="G11">
        <v>9.9390779710539103</v>
      </c>
      <c r="H11">
        <v>13.705440671528899</v>
      </c>
      <c r="I11">
        <v>6.1149021285508303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0EC1-D25B-451E-97FE-CE691B0179BB}">
  <dimension ref="A1:I8"/>
  <sheetViews>
    <sheetView zoomScaleNormal="100" workbookViewId="0">
      <selection activeCell="H14" sqref="H14"/>
    </sheetView>
  </sheetViews>
  <sheetFormatPr defaultRowHeight="14.5" x14ac:dyDescent="0.35"/>
  <cols>
    <col min="1" max="1" width="13.6328125" customWidth="1"/>
    <col min="6" max="6" width="12.453125" customWidth="1"/>
    <col min="7" max="7" width="11.9062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17</v>
      </c>
      <c r="B2">
        <v>4.5557610000000004</v>
      </c>
      <c r="C2">
        <v>7.6615970000000004</v>
      </c>
      <c r="D2">
        <v>9.6764729999999997</v>
      </c>
      <c r="E2">
        <v>4.1750790000000002</v>
      </c>
      <c r="F2">
        <v>6.1475039999999996</v>
      </c>
      <c r="G2">
        <v>7.3320540000000003</v>
      </c>
      <c r="H2">
        <v>9.9920589999999994</v>
      </c>
      <c r="I2">
        <v>5.7666240000000002</v>
      </c>
    </row>
    <row r="3" spans="1:9" x14ac:dyDescent="0.35">
      <c r="A3" t="s">
        <v>18</v>
      </c>
      <c r="B3">
        <v>5.6190490000000004</v>
      </c>
      <c r="C3">
        <v>8.0575569999999992</v>
      </c>
      <c r="D3">
        <v>9.5169049999999995</v>
      </c>
      <c r="E3">
        <v>4.9313650000000004</v>
      </c>
      <c r="F3">
        <v>7.4286260000000004</v>
      </c>
      <c r="G3">
        <v>9.9568790000000007</v>
      </c>
      <c r="H3">
        <v>12.220447</v>
      </c>
      <c r="I3">
        <v>6.683281</v>
      </c>
    </row>
    <row r="4" spans="1:9" x14ac:dyDescent="0.35">
      <c r="A4" t="s">
        <v>26</v>
      </c>
      <c r="B4">
        <v>6.2401819999999999</v>
      </c>
      <c r="C4">
        <v>10.552731</v>
      </c>
      <c r="D4">
        <v>12.361249000000001</v>
      </c>
      <c r="E4">
        <v>4.7504609999999996</v>
      </c>
      <c r="F4">
        <v>6.8635279999999996</v>
      </c>
      <c r="G4">
        <v>9.2453830000000004</v>
      </c>
      <c r="H4">
        <v>12.855688000000001</v>
      </c>
      <c r="I4">
        <v>5.7332840000000003</v>
      </c>
    </row>
    <row r="5" spans="1:9" x14ac:dyDescent="0.35">
      <c r="A5" t="s">
        <v>2</v>
      </c>
      <c r="B5">
        <v>6.5686750761847499</v>
      </c>
      <c r="C5">
        <v>9.47343308800194</v>
      </c>
      <c r="D5">
        <v>11.0378152153644</v>
      </c>
      <c r="E5">
        <v>5.5772069697670297</v>
      </c>
      <c r="F5">
        <v>8.2510125219371506</v>
      </c>
      <c r="G5">
        <v>11.7002635057039</v>
      </c>
      <c r="H5">
        <v>15.386074487592699</v>
      </c>
      <c r="I5">
        <v>7.0280264240303296</v>
      </c>
    </row>
    <row r="6" spans="1:9" x14ac:dyDescent="0.35">
      <c r="A6" t="s">
        <v>4</v>
      </c>
      <c r="B6">
        <v>5.9989518179247998</v>
      </c>
      <c r="C6">
        <v>8.1624648714374395</v>
      </c>
      <c r="D6">
        <v>9.4455256110775707</v>
      </c>
      <c r="E6">
        <v>5.9016310669441499</v>
      </c>
      <c r="F6">
        <v>6.9855774052403596</v>
      </c>
      <c r="G6">
        <v>9.2415491205545894</v>
      </c>
      <c r="H6">
        <v>11.484467694138599</v>
      </c>
      <c r="I6">
        <v>6.6179309091615304</v>
      </c>
    </row>
    <row r="7" spans="1:9" x14ac:dyDescent="0.35">
      <c r="A7" t="s">
        <v>13</v>
      </c>
      <c r="B7">
        <v>7.62090480727373</v>
      </c>
      <c r="C7">
        <v>10.0998907417982</v>
      </c>
      <c r="D7">
        <v>9.9295426633818202</v>
      </c>
      <c r="E7">
        <v>6.7335165815101803</v>
      </c>
      <c r="F7">
        <v>8.6121875943392006</v>
      </c>
      <c r="G7">
        <v>10.088519772872999</v>
      </c>
      <c r="H7">
        <v>11.8618066158056</v>
      </c>
      <c r="I7">
        <v>8.0557595652130995</v>
      </c>
    </row>
    <row r="8" spans="1:9" x14ac:dyDescent="0.35">
      <c r="A8" t="s">
        <v>5</v>
      </c>
      <c r="B8">
        <v>4.9779765194732404</v>
      </c>
      <c r="C8">
        <v>7.9185867502164404</v>
      </c>
      <c r="D8">
        <v>9.7977444558010305</v>
      </c>
      <c r="E8">
        <v>4.5486470631005798</v>
      </c>
      <c r="F8">
        <v>6.5459246372681497</v>
      </c>
      <c r="G8">
        <v>8.9166902695684804</v>
      </c>
      <c r="H8">
        <v>12.6761110938819</v>
      </c>
      <c r="I8">
        <v>5.4899114943475196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B1EF-05D2-41D9-8159-3845CF6C4F45}">
  <dimension ref="A1:E6"/>
  <sheetViews>
    <sheetView workbookViewId="0">
      <selection activeCell="E19" sqref="E19"/>
    </sheetView>
  </sheetViews>
  <sheetFormatPr defaultRowHeight="14.5" x14ac:dyDescent="0.35"/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4</v>
      </c>
    </row>
    <row r="5" spans="1:5" x14ac:dyDescent="0.35">
      <c r="A5" t="s">
        <v>13</v>
      </c>
    </row>
    <row r="6" spans="1:5" x14ac:dyDescent="0.3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9D3-9CD5-4BA5-AD84-8CE12DD4CF88}">
  <dimension ref="A1:D6"/>
  <sheetViews>
    <sheetView workbookViewId="0">
      <selection activeCell="H8" sqref="H8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MIN(Day!B2:B4)</f>
        <v>3.7956539999999999</v>
      </c>
      <c r="C2">
        <f>MIN(Week!B2:B4)</f>
        <v>3.8575469999999998</v>
      </c>
      <c r="D2">
        <f>MIN(Month!B2:B3)</f>
        <v>4.5557610000000004</v>
      </c>
    </row>
    <row r="3" spans="1:4" x14ac:dyDescent="0.35">
      <c r="A3" t="s">
        <v>2</v>
      </c>
      <c r="B3">
        <f>Day!B8</f>
        <v>7.5928839910555297</v>
      </c>
      <c r="C3">
        <f>Week!C8</f>
        <v>11.1965601814649</v>
      </c>
      <c r="D3">
        <f>Month!B5</f>
        <v>6.5686750761847499</v>
      </c>
    </row>
    <row r="4" spans="1:4" x14ac:dyDescent="0.35">
      <c r="A4" t="s">
        <v>4</v>
      </c>
      <c r="B4">
        <f>Day!B9</f>
        <v>1.7134026561029401</v>
      </c>
      <c r="C4">
        <f>Week!B9</f>
        <v>6.4869134481906103</v>
      </c>
      <c r="D4">
        <f>Month!B6</f>
        <v>5.9989518179247998</v>
      </c>
    </row>
    <row r="5" spans="1:4" x14ac:dyDescent="0.35">
      <c r="A5" t="s">
        <v>13</v>
      </c>
      <c r="B5">
        <f>Day!B10</f>
        <v>1.8473840882773001</v>
      </c>
      <c r="C5">
        <f>Week!B10</f>
        <v>3.7123153266168099</v>
      </c>
      <c r="D5">
        <f>Month!B7</f>
        <v>7.62090480727373</v>
      </c>
    </row>
    <row r="6" spans="1:4" x14ac:dyDescent="0.35">
      <c r="A6" t="s">
        <v>5</v>
      </c>
      <c r="B6">
        <f>Day!B11</f>
        <v>1.60611327054004</v>
      </c>
      <c r="C6">
        <f>Week!B11</f>
        <v>5.6265476203753702</v>
      </c>
      <c r="D6">
        <f>Month!B8</f>
        <v>4.9779765194732404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0A-EF45-4679-86C5-15B807B594FD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MIN(Day!D2:D4)</f>
        <v>7.551882</v>
      </c>
      <c r="C2">
        <f>MIN(Week!D2:D4)</f>
        <v>7.6684200000000002</v>
      </c>
      <c r="D2">
        <f>MIN(Month!D2:D3)</f>
        <v>9.5169049999999995</v>
      </c>
    </row>
    <row r="3" spans="1:4" x14ac:dyDescent="0.35">
      <c r="A3" t="s">
        <v>2</v>
      </c>
      <c r="B3">
        <f>Day!D8</f>
        <v>13.0285230337653</v>
      </c>
      <c r="C3">
        <f>Week!D8</f>
        <v>12.9916139839609</v>
      </c>
      <c r="D3">
        <f>Month!D5</f>
        <v>11.0378152153644</v>
      </c>
    </row>
    <row r="4" spans="1:4" x14ac:dyDescent="0.35">
      <c r="A4" t="s">
        <v>4</v>
      </c>
      <c r="B4">
        <f>Day!D9</f>
        <v>3.2161438287221</v>
      </c>
      <c r="C4">
        <f>Week!D9</f>
        <v>9.0121483697021105</v>
      </c>
      <c r="D4">
        <f>Month!D6</f>
        <v>9.4455256110775707</v>
      </c>
    </row>
    <row r="5" spans="1:4" x14ac:dyDescent="0.35">
      <c r="A5" t="s">
        <v>3</v>
      </c>
      <c r="B5">
        <f>Day!D10</f>
        <v>3.3335337470414901</v>
      </c>
      <c r="C5">
        <f>Week!D10</f>
        <v>7.7704212135501596</v>
      </c>
      <c r="D5">
        <f>Month!D7</f>
        <v>9.9295426633818202</v>
      </c>
    </row>
    <row r="6" spans="1:4" x14ac:dyDescent="0.35">
      <c r="A6" t="s">
        <v>5</v>
      </c>
      <c r="B6">
        <f>Day!D11</f>
        <v>3.0947776926645498</v>
      </c>
      <c r="C6">
        <f>Week!D11</f>
        <v>10.1546762500551</v>
      </c>
      <c r="D6">
        <f>Month!D8</f>
        <v>9.7977444558010305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45D8-01B2-49D9-A266-9F715BB303C9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MIN(Day!E2:E4)</f>
        <v>3.4560102350031499</v>
      </c>
      <c r="C2">
        <f>MIN(Week!E2:E4)</f>
        <v>3.5202089999999999</v>
      </c>
      <c r="D2">
        <f>MIN(Month!E2:E3)</f>
        <v>4.1750790000000002</v>
      </c>
    </row>
    <row r="3" spans="1:4" x14ac:dyDescent="0.35">
      <c r="A3" t="s">
        <v>2</v>
      </c>
      <c r="B3">
        <f>Day!E8</f>
        <v>6.5685450603872502</v>
      </c>
      <c r="C3">
        <f>Week!E8</f>
        <v>6.6024394768211998</v>
      </c>
      <c r="D3">
        <f>Month!E5</f>
        <v>5.5772069697670297</v>
      </c>
    </row>
    <row r="4" spans="1:4" x14ac:dyDescent="0.35">
      <c r="A4" t="s">
        <v>4</v>
      </c>
      <c r="B4">
        <f>Day!E9</f>
        <v>1.5120842664495799</v>
      </c>
      <c r="C4">
        <f>Week!E9</f>
        <v>5.8061304527831501</v>
      </c>
      <c r="D4">
        <f>Month!E6</f>
        <v>5.9016310669441499</v>
      </c>
    </row>
    <row r="5" spans="1:4" x14ac:dyDescent="0.35">
      <c r="A5" t="s">
        <v>3</v>
      </c>
      <c r="B5">
        <f>Day!E10</f>
        <v>1.61693043495663</v>
      </c>
      <c r="C5">
        <f>Week!E10</f>
        <v>3.3309390789304998</v>
      </c>
      <c r="D5">
        <f>Month!E7</f>
        <v>6.7335165815101803</v>
      </c>
    </row>
    <row r="6" spans="1:4" x14ac:dyDescent="0.35">
      <c r="A6" t="s">
        <v>5</v>
      </c>
      <c r="B6">
        <f>Day!E11</f>
        <v>1.4551462465385601</v>
      </c>
      <c r="C6">
        <f>Week!E11</f>
        <v>4.86222263705816</v>
      </c>
      <c r="D6">
        <f>Month!E8</f>
        <v>4.5486470631005798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52E-A181-4ADE-92BC-5705DB1B808F}">
  <dimension ref="A1:D6"/>
  <sheetViews>
    <sheetView workbookViewId="0">
      <selection activeCell="E10" sqref="E10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MIN(Day!C2:C4)</f>
        <v>6.5213380000000001</v>
      </c>
      <c r="C2">
        <f>MIN(Week!C2:C4)</f>
        <v>6.6105140000000002</v>
      </c>
      <c r="D2">
        <f>MIN(Month!C2:C3)</f>
        <v>7.6615970000000004</v>
      </c>
    </row>
    <row r="3" spans="1:4" x14ac:dyDescent="0.35">
      <c r="A3" t="s">
        <v>2</v>
      </c>
      <c r="B3" cm="1">
        <f t="array" ref="B3:B6">Day!C8:C11</f>
        <v>11.1387753348284</v>
      </c>
      <c r="C3">
        <f>Week!C8</f>
        <v>11.1965601814649</v>
      </c>
      <c r="D3">
        <f>Month!C5</f>
        <v>9.47343308800194</v>
      </c>
    </row>
    <row r="4" spans="1:4" x14ac:dyDescent="0.35">
      <c r="A4" t="s">
        <v>4</v>
      </c>
      <c r="B4">
        <v>2.8948934957427701</v>
      </c>
      <c r="C4">
        <f>Week!C9</f>
        <v>8.8838244583244794</v>
      </c>
      <c r="D4">
        <f>Month!C6</f>
        <v>8.1624648714374395</v>
      </c>
    </row>
    <row r="5" spans="1:4" x14ac:dyDescent="0.35">
      <c r="A5" t="s">
        <v>13</v>
      </c>
      <c r="B5">
        <v>3.4390670263607501</v>
      </c>
      <c r="C5">
        <f>Week!C10</f>
        <v>5.9871911782423499</v>
      </c>
      <c r="D5">
        <f>Month!C7</f>
        <v>10.0998907417982</v>
      </c>
    </row>
    <row r="6" spans="1:4" x14ac:dyDescent="0.35">
      <c r="A6" t="s">
        <v>5</v>
      </c>
      <c r="B6">
        <v>1.5979258462419501</v>
      </c>
      <c r="C6">
        <f>Week!C11</f>
        <v>8.5444229947828294</v>
      </c>
      <c r="D6">
        <f>Month!C8</f>
        <v>7.9185867502164404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C1C3-228F-46CF-B94D-927F03F82F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Week</vt:lpstr>
      <vt:lpstr>Month</vt:lpstr>
      <vt:lpstr>Total Dataset</vt:lpstr>
      <vt:lpstr>sand500</vt:lpstr>
      <vt:lpstr>JPM</vt:lpstr>
      <vt:lpstr>DJI</vt:lpstr>
      <vt:lpstr>Nasdaq</vt:lpstr>
      <vt:lpstr>Total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2024-04-23T15:33:20Z</dcterms:created>
  <dcterms:modified xsi:type="dcterms:W3CDTF">2024-05-20T07:35:27Z</dcterms:modified>
</cp:coreProperties>
</file>