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hidePivotFieldList="1"/>
  <mc:AlternateContent xmlns:mc="http://schemas.openxmlformats.org/markup-compatibility/2006">
    <mc:Choice Requires="x15">
      <x15ac:absPath xmlns:x15ac="http://schemas.microsoft.com/office/spreadsheetml/2010/11/ac" url="/Users/sowmyakommireddy/Desktop/"/>
    </mc:Choice>
  </mc:AlternateContent>
  <xr:revisionPtr revIDLastSave="0" documentId="8_{3126B36D-E0B4-E94B-B669-5FCF2C97889C}" xr6:coauthVersionLast="47" xr6:coauthVersionMax="47" xr10:uidLastSave="{00000000-0000-0000-0000-000000000000}"/>
  <bookViews>
    <workbookView xWindow="80" yWindow="500" windowWidth="28040" windowHeight="16260" xr2:uid="{797CA479-5978-EE42-95B3-4C877841E037}"/>
  </bookViews>
  <sheets>
    <sheet name="USArrests" sheetId="1" r:id="rId1"/>
    <sheet name="childmortality" sheetId="3" r:id="rId2"/>
  </sheets>
  <definedNames>
    <definedName name="_xlnm._FilterDatabase" localSheetId="0" hidden="1">USArrests!$D$1:$D$52</definedName>
    <definedName name="_xlchart.v1.0" hidden="1">USArrests!$C$1</definedName>
    <definedName name="_xlchart.v1.1" hidden="1">USArrests!$C$2:$C$51</definedName>
    <definedName name="_xlchart.v1.2" hidden="1">USArrests!$C$1</definedName>
    <definedName name="_xlchart.v1.3" hidden="1">USArrests!$C$2:$C$51</definedName>
    <definedName name="USArrests" localSheetId="0">USArrests!$A$1:$D$51</definedName>
  </definedNames>
  <calcPr calcId="191029"/>
  <pivotCaches>
    <pivotCache cacheId="9" r:id="rId3"/>
    <pivotCache cacheId="10" r:id="rId4"/>
    <pivotCache cacheId="1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E2" i="1"/>
  <c r="E9" i="1"/>
  <c r="E3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3245EF-93D9-A94B-BC33-D0EA3275F734}" name="USArrests" type="6" refreshedVersion="7" background="1" saveData="1">
    <textPr sourceFile="/Users/sowmyakommireddy/Desktop/USArrests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<sst xmlns="http://schemas.openxmlformats.org/spreadsheetml/2006/main" count="95" uniqueCount="91">
  <si>
    <t>State</t>
  </si>
  <si>
    <t>Murder</t>
  </si>
  <si>
    <t>Assault</t>
  </si>
  <si>
    <t>UrbanPop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</si>
  <si>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</si>
  <si>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</si>
  <si>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</si>
  <si>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</si>
  <si>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</si>
  <si>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</si>
  <si>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</si>
  <si>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</si>
  <si>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</si>
  <si>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</si>
  <si>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</si>
  <si>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</si>
  <si>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</si>
  <si>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</si>
  <si>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</si>
  <si>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</si>
  <si>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</si>
  <si>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</si>
  <si>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</si>
  <si>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</si>
  <si>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</si>
  <si>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</si>
  <si>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</si>
  <si>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</si>
  <si>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</si>
  <si>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</si>
  <si>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</si>
  <si>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</si>
  <si>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</si>
  <si>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</si>
  <si>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</si>
  <si>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</si>
  <si>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</si>
  <si>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</si>
  <si>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</si>
  <si>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</si>
  <si>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</si>
  <si>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</si>
  <si>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</si>
  <si>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</si>
  <si>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</si>
  <si>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</si>
  <si>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</si>
  <si>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</si>
  <si>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</si>
  <si>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</si>
  <si>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</si>
  <si>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</si>
  <si>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</si>
  <si>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</si>
  <si>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Infant mortality rate</t>
  </si>
  <si>
    <t>Neonatal mortality rate</t>
  </si>
  <si>
    <t>Average of Assault</t>
  </si>
  <si>
    <t>Average of Murder</t>
  </si>
  <si>
    <t>Percentage</t>
  </si>
  <si>
    <t>Range</t>
  </si>
  <si>
    <t>Category</t>
  </si>
  <si>
    <t>Small</t>
  </si>
  <si>
    <t>70% and above</t>
  </si>
  <si>
    <t>&lt;50%</t>
  </si>
  <si>
    <t>&lt;60%</t>
  </si>
  <si>
    <t>&lt;70%</t>
  </si>
  <si>
    <t>Medium</t>
  </si>
  <si>
    <t>Large</t>
  </si>
  <si>
    <t>Extra-large</t>
  </si>
  <si>
    <t>Average of Infant mortality rate</t>
  </si>
  <si>
    <t>Average of Neonatal mortality rate</t>
  </si>
  <si>
    <t>Under-ﬁve mortality rate</t>
  </si>
  <si>
    <t>Average of Under-ﬁve mortality rate</t>
  </si>
  <si>
    <t>Under-five Percentage</t>
  </si>
  <si>
    <t>Category Under-five</t>
  </si>
  <si>
    <t>Infant Percentage</t>
  </si>
  <si>
    <t>Category Infant</t>
  </si>
  <si>
    <t>Neonatal Percentage</t>
  </si>
  <si>
    <t>Year</t>
  </si>
  <si>
    <t>&lt;45</t>
  </si>
  <si>
    <t>&lt;60</t>
  </si>
  <si>
    <t>&lt;75</t>
  </si>
  <si>
    <t>75 and above</t>
  </si>
  <si>
    <t>&lt;30</t>
  </si>
  <si>
    <t>&lt;42</t>
  </si>
  <si>
    <t>&lt;54</t>
  </si>
  <si>
    <t>54 and above</t>
  </si>
  <si>
    <t>&lt;20</t>
  </si>
  <si>
    <t>&lt;26</t>
  </si>
  <si>
    <t>&lt;32</t>
  </si>
  <si>
    <t>32 and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</si>
</sst>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0" fontId="1" fillId="3" borderId="1" xfId="0" applyFont="1" applyFill="1" applyBorder="1"/>
    <xf numFmtId="2" fontId="0" fillId="0" borderId="0" xfId="0" applyNumberFormat="1"/>
    <xf numFmtId="0" fontId="0" fillId="2" borderId="0" xfId="0" applyFont="1" applyFill="1"/>
    <xf numFmtId="0" fontId="0" fillId="2" borderId="0" xfId="0" applyFill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Murder rates for all 50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USArrests!$B$1</c:f>
              <c:strCache>
                <c:ptCount val="1"/>
                <c:pt idx="0">
                  <c:v>Murder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USArrests!$A$2:$A$51</c:f>
              <c:strCache>
                <c:ptCount val="50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USArrests!$B$2:$B$51</c:f>
              <c:numCache>
                <c:formatCode>General</c:formatCode>
                <c:ptCount val="50"/>
                <c:pt idx="0">
                  <c:v>13.2</c:v>
                </c:pt>
                <c:pt idx="1">
                  <c:v>10</c:v>
                </c:pt>
                <c:pt idx="2">
                  <c:v>8.1</c:v>
                </c:pt>
                <c:pt idx="3">
                  <c:v>8.8000000000000007</c:v>
                </c:pt>
                <c:pt idx="4">
                  <c:v>9</c:v>
                </c:pt>
                <c:pt idx="5">
                  <c:v>7.9</c:v>
                </c:pt>
                <c:pt idx="6">
                  <c:v>3.3</c:v>
                </c:pt>
                <c:pt idx="7">
                  <c:v>5.9</c:v>
                </c:pt>
                <c:pt idx="8">
                  <c:v>15.4</c:v>
                </c:pt>
                <c:pt idx="9">
                  <c:v>17.399999999999999</c:v>
                </c:pt>
                <c:pt idx="10">
                  <c:v>5.3</c:v>
                </c:pt>
                <c:pt idx="11">
                  <c:v>2.6</c:v>
                </c:pt>
                <c:pt idx="12">
                  <c:v>10.4</c:v>
                </c:pt>
                <c:pt idx="13">
                  <c:v>7.2</c:v>
                </c:pt>
                <c:pt idx="14">
                  <c:v>2.2000000000000002</c:v>
                </c:pt>
                <c:pt idx="15">
                  <c:v>6</c:v>
                </c:pt>
                <c:pt idx="16">
                  <c:v>9.6999999999999993</c:v>
                </c:pt>
                <c:pt idx="17">
                  <c:v>15.4</c:v>
                </c:pt>
                <c:pt idx="18">
                  <c:v>2.1</c:v>
                </c:pt>
                <c:pt idx="19">
                  <c:v>11.3</c:v>
                </c:pt>
                <c:pt idx="20">
                  <c:v>4.4000000000000004</c:v>
                </c:pt>
                <c:pt idx="21">
                  <c:v>12.1</c:v>
                </c:pt>
                <c:pt idx="22">
                  <c:v>2.7</c:v>
                </c:pt>
                <c:pt idx="23">
                  <c:v>16.100000000000001</c:v>
                </c:pt>
                <c:pt idx="24">
                  <c:v>9</c:v>
                </c:pt>
                <c:pt idx="25">
                  <c:v>6</c:v>
                </c:pt>
                <c:pt idx="26">
                  <c:v>4.3</c:v>
                </c:pt>
                <c:pt idx="27">
                  <c:v>12.2</c:v>
                </c:pt>
                <c:pt idx="28">
                  <c:v>2.1</c:v>
                </c:pt>
                <c:pt idx="29">
                  <c:v>7.4</c:v>
                </c:pt>
                <c:pt idx="30">
                  <c:v>11.4</c:v>
                </c:pt>
                <c:pt idx="31">
                  <c:v>11.1</c:v>
                </c:pt>
                <c:pt idx="32">
                  <c:v>13</c:v>
                </c:pt>
                <c:pt idx="33">
                  <c:v>0.8</c:v>
                </c:pt>
                <c:pt idx="34">
                  <c:v>7.3</c:v>
                </c:pt>
                <c:pt idx="35">
                  <c:v>6.6</c:v>
                </c:pt>
                <c:pt idx="36">
                  <c:v>4.9000000000000004</c:v>
                </c:pt>
                <c:pt idx="37">
                  <c:v>6.3</c:v>
                </c:pt>
                <c:pt idx="38">
                  <c:v>3.4</c:v>
                </c:pt>
                <c:pt idx="39">
                  <c:v>14.4</c:v>
                </c:pt>
                <c:pt idx="40">
                  <c:v>3.8</c:v>
                </c:pt>
                <c:pt idx="41">
                  <c:v>13.2</c:v>
                </c:pt>
                <c:pt idx="42">
                  <c:v>12.7</c:v>
                </c:pt>
                <c:pt idx="43">
                  <c:v>3.2</c:v>
                </c:pt>
                <c:pt idx="44">
                  <c:v>2.2000000000000002</c:v>
                </c:pt>
                <c:pt idx="45">
                  <c:v>8.5</c:v>
                </c:pt>
                <c:pt idx="46">
                  <c:v>4</c:v>
                </c:pt>
                <c:pt idx="47">
                  <c:v>5.7</c:v>
                </c:pt>
                <c:pt idx="48">
                  <c:v>2.6</c:v>
                </c:pt>
                <c:pt idx="49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9-E745-B4A7-3083EAB50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5507216"/>
        <c:axId val="1869534800"/>
      </c:barChart>
      <c:catAx>
        <c:axId val="187550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534800"/>
        <c:crosses val="autoZero"/>
        <c:auto val="1"/>
        <c:lblAlgn val="ctr"/>
        <c:lblOffset val="100"/>
        <c:tickLblSkip val="1"/>
        <c:noMultiLvlLbl val="0"/>
      </c:catAx>
      <c:valAx>
        <c:axId val="186953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0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Murder rate vs. Assault rate.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USArrests!$C$1</c:f>
              <c:strCache>
                <c:ptCount val="1"/>
                <c:pt idx="0">
                  <c:v>Assault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USArrests!$B$2:$B$51</c:f>
              <c:numCache>
                <c:formatCode>General</c:formatCode>
                <c:ptCount val="50"/>
                <c:pt idx="0">
                  <c:v>13.2</c:v>
                </c:pt>
                <c:pt idx="1">
                  <c:v>10</c:v>
                </c:pt>
                <c:pt idx="2">
                  <c:v>8.1</c:v>
                </c:pt>
                <c:pt idx="3">
                  <c:v>8.8000000000000007</c:v>
                </c:pt>
                <c:pt idx="4">
                  <c:v>9</c:v>
                </c:pt>
                <c:pt idx="5">
                  <c:v>7.9</c:v>
                </c:pt>
                <c:pt idx="6">
                  <c:v>3.3</c:v>
                </c:pt>
                <c:pt idx="7">
                  <c:v>5.9</c:v>
                </c:pt>
                <c:pt idx="8">
                  <c:v>15.4</c:v>
                </c:pt>
                <c:pt idx="9">
                  <c:v>17.399999999999999</c:v>
                </c:pt>
                <c:pt idx="10">
                  <c:v>5.3</c:v>
                </c:pt>
                <c:pt idx="11">
                  <c:v>2.6</c:v>
                </c:pt>
                <c:pt idx="12">
                  <c:v>10.4</c:v>
                </c:pt>
                <c:pt idx="13">
                  <c:v>7.2</c:v>
                </c:pt>
                <c:pt idx="14">
                  <c:v>2.2000000000000002</c:v>
                </c:pt>
                <c:pt idx="15">
                  <c:v>6</c:v>
                </c:pt>
                <c:pt idx="16">
                  <c:v>9.6999999999999993</c:v>
                </c:pt>
                <c:pt idx="17">
                  <c:v>15.4</c:v>
                </c:pt>
                <c:pt idx="18">
                  <c:v>2.1</c:v>
                </c:pt>
                <c:pt idx="19">
                  <c:v>11.3</c:v>
                </c:pt>
                <c:pt idx="20">
                  <c:v>4.4000000000000004</c:v>
                </c:pt>
                <c:pt idx="21">
                  <c:v>12.1</c:v>
                </c:pt>
                <c:pt idx="22">
                  <c:v>2.7</c:v>
                </c:pt>
                <c:pt idx="23">
                  <c:v>16.100000000000001</c:v>
                </c:pt>
                <c:pt idx="24">
                  <c:v>9</c:v>
                </c:pt>
                <c:pt idx="25">
                  <c:v>6</c:v>
                </c:pt>
                <c:pt idx="26">
                  <c:v>4.3</c:v>
                </c:pt>
                <c:pt idx="27">
                  <c:v>12.2</c:v>
                </c:pt>
                <c:pt idx="28">
                  <c:v>2.1</c:v>
                </c:pt>
                <c:pt idx="29">
                  <c:v>7.4</c:v>
                </c:pt>
                <c:pt idx="30">
                  <c:v>11.4</c:v>
                </c:pt>
                <c:pt idx="31">
                  <c:v>11.1</c:v>
                </c:pt>
                <c:pt idx="32">
                  <c:v>13</c:v>
                </c:pt>
                <c:pt idx="33">
                  <c:v>0.8</c:v>
                </c:pt>
                <c:pt idx="34">
                  <c:v>7.3</c:v>
                </c:pt>
                <c:pt idx="35">
                  <c:v>6.6</c:v>
                </c:pt>
                <c:pt idx="36">
                  <c:v>4.9000000000000004</c:v>
                </c:pt>
                <c:pt idx="37">
                  <c:v>6.3</c:v>
                </c:pt>
                <c:pt idx="38">
                  <c:v>3.4</c:v>
                </c:pt>
                <c:pt idx="39">
                  <c:v>14.4</c:v>
                </c:pt>
                <c:pt idx="40">
                  <c:v>3.8</c:v>
                </c:pt>
                <c:pt idx="41">
                  <c:v>13.2</c:v>
                </c:pt>
                <c:pt idx="42">
                  <c:v>12.7</c:v>
                </c:pt>
                <c:pt idx="43">
                  <c:v>3.2</c:v>
                </c:pt>
                <c:pt idx="44">
                  <c:v>2.2000000000000002</c:v>
                </c:pt>
                <c:pt idx="45">
                  <c:v>8.5</c:v>
                </c:pt>
                <c:pt idx="46">
                  <c:v>4</c:v>
                </c:pt>
                <c:pt idx="47">
                  <c:v>5.7</c:v>
                </c:pt>
                <c:pt idx="48">
                  <c:v>2.6</c:v>
                </c:pt>
                <c:pt idx="49">
                  <c:v>6.8</c:v>
                </c:pt>
              </c:numCache>
            </c:numRef>
          </c:xVal>
          <c:yVal>
            <c:numRef>
              <c:f>USArrests!$C$2:$C$51</c:f>
              <c:numCache>
                <c:formatCode>General</c:formatCode>
                <c:ptCount val="50"/>
                <c:pt idx="0">
                  <c:v>236</c:v>
                </c:pt>
                <c:pt idx="1">
                  <c:v>263</c:v>
                </c:pt>
                <c:pt idx="2">
                  <c:v>294</c:v>
                </c:pt>
                <c:pt idx="3">
                  <c:v>190</c:v>
                </c:pt>
                <c:pt idx="4">
                  <c:v>276</c:v>
                </c:pt>
                <c:pt idx="5">
                  <c:v>204</c:v>
                </c:pt>
                <c:pt idx="6">
                  <c:v>110</c:v>
                </c:pt>
                <c:pt idx="7">
                  <c:v>238</c:v>
                </c:pt>
                <c:pt idx="8">
                  <c:v>335</c:v>
                </c:pt>
                <c:pt idx="9" formatCode="0.0">
                  <c:v>169.93799999999999</c:v>
                </c:pt>
                <c:pt idx="10">
                  <c:v>46</c:v>
                </c:pt>
                <c:pt idx="11">
                  <c:v>120</c:v>
                </c:pt>
                <c:pt idx="12">
                  <c:v>249</c:v>
                </c:pt>
                <c:pt idx="13">
                  <c:v>113</c:v>
                </c:pt>
                <c:pt idx="14">
                  <c:v>56</c:v>
                </c:pt>
                <c:pt idx="15">
                  <c:v>115</c:v>
                </c:pt>
                <c:pt idx="16">
                  <c:v>109</c:v>
                </c:pt>
                <c:pt idx="17">
                  <c:v>249</c:v>
                </c:pt>
                <c:pt idx="18">
                  <c:v>83</c:v>
                </c:pt>
                <c:pt idx="19">
                  <c:v>300</c:v>
                </c:pt>
                <c:pt idx="20">
                  <c:v>149</c:v>
                </c:pt>
                <c:pt idx="21">
                  <c:v>255</c:v>
                </c:pt>
                <c:pt idx="22">
                  <c:v>72</c:v>
                </c:pt>
                <c:pt idx="23">
                  <c:v>259</c:v>
                </c:pt>
                <c:pt idx="24">
                  <c:v>178</c:v>
                </c:pt>
                <c:pt idx="25">
                  <c:v>109</c:v>
                </c:pt>
                <c:pt idx="26">
                  <c:v>102</c:v>
                </c:pt>
                <c:pt idx="27">
                  <c:v>252</c:v>
                </c:pt>
                <c:pt idx="28">
                  <c:v>57</c:v>
                </c:pt>
                <c:pt idx="29">
                  <c:v>159</c:v>
                </c:pt>
                <c:pt idx="30">
                  <c:v>285</c:v>
                </c:pt>
                <c:pt idx="31">
                  <c:v>254</c:v>
                </c:pt>
                <c:pt idx="32">
                  <c:v>337</c:v>
                </c:pt>
                <c:pt idx="33">
                  <c:v>45</c:v>
                </c:pt>
                <c:pt idx="34">
                  <c:v>120</c:v>
                </c:pt>
                <c:pt idx="35">
                  <c:v>151</c:v>
                </c:pt>
                <c:pt idx="36">
                  <c:v>159</c:v>
                </c:pt>
                <c:pt idx="37">
                  <c:v>106</c:v>
                </c:pt>
                <c:pt idx="38">
                  <c:v>174</c:v>
                </c:pt>
                <c:pt idx="39">
                  <c:v>279</c:v>
                </c:pt>
                <c:pt idx="40">
                  <c:v>86</c:v>
                </c:pt>
                <c:pt idx="41">
                  <c:v>188</c:v>
                </c:pt>
                <c:pt idx="42">
                  <c:v>201</c:v>
                </c:pt>
                <c:pt idx="43">
                  <c:v>120</c:v>
                </c:pt>
                <c:pt idx="44">
                  <c:v>48</c:v>
                </c:pt>
                <c:pt idx="45">
                  <c:v>156</c:v>
                </c:pt>
                <c:pt idx="46">
                  <c:v>145</c:v>
                </c:pt>
                <c:pt idx="47">
                  <c:v>81</c:v>
                </c:pt>
                <c:pt idx="48">
                  <c:v>53</c:v>
                </c:pt>
                <c:pt idx="49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E-804B-A3C4-D83563714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45568"/>
        <c:axId val="409447216"/>
      </c:scatterChart>
      <c:valAx>
        <c:axId val="40944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47216"/>
        <c:crosses val="autoZero"/>
        <c:crossBetween val="midCat"/>
      </c:valAx>
      <c:valAx>
        <c:axId val="4094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4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Under-ﬁve mortality rate</a:t>
            </a:r>
            <a:r>
              <a:rPr lang="en-US" sz="1400" b="0" i="0" u="none" strike="noStrike" baseline="0">
                <a:effectLst/>
              </a:rPr>
              <a:t> and </a:t>
            </a:r>
            <a:r>
              <a:rPr lang="en-US" sz="1400" b="1" i="0" u="none" strike="noStrike" baseline="0">
                <a:effectLst/>
              </a:rPr>
              <a:t>neonatal mortality rate.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childmortality!$B$1</c:f>
              <c:strCache>
                <c:ptCount val="1"/>
                <c:pt idx="0">
                  <c:v>Under-ﬁve mortality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childmortality!$B$2:$B$28</c:f>
              <c:numCache>
                <c:formatCode>General</c:formatCode>
                <c:ptCount val="27"/>
                <c:pt idx="0">
                  <c:v>93.4</c:v>
                </c:pt>
                <c:pt idx="1">
                  <c:v>92.1</c:v>
                </c:pt>
                <c:pt idx="2">
                  <c:v>90.9</c:v>
                </c:pt>
                <c:pt idx="3">
                  <c:v>89.7</c:v>
                </c:pt>
                <c:pt idx="4">
                  <c:v>88.7</c:v>
                </c:pt>
                <c:pt idx="5">
                  <c:v>87.3</c:v>
                </c:pt>
                <c:pt idx="6">
                  <c:v>85.6</c:v>
                </c:pt>
                <c:pt idx="7">
                  <c:v>68.7</c:v>
                </c:pt>
                <c:pt idx="8">
                  <c:v>82.1</c:v>
                </c:pt>
                <c:pt idx="9">
                  <c:v>79.900000000000006</c:v>
                </c:pt>
                <c:pt idx="10">
                  <c:v>77.5</c:v>
                </c:pt>
                <c:pt idx="11">
                  <c:v>74.8</c:v>
                </c:pt>
                <c:pt idx="12">
                  <c:v>72</c:v>
                </c:pt>
                <c:pt idx="13">
                  <c:v>69.2</c:v>
                </c:pt>
                <c:pt idx="14">
                  <c:v>66.7</c:v>
                </c:pt>
                <c:pt idx="15">
                  <c:v>68.7</c:v>
                </c:pt>
                <c:pt idx="16">
                  <c:v>61.1</c:v>
                </c:pt>
                <c:pt idx="17">
                  <c:v>58.5</c:v>
                </c:pt>
                <c:pt idx="18">
                  <c:v>56.2</c:v>
                </c:pt>
                <c:pt idx="19">
                  <c:v>53.7</c:v>
                </c:pt>
                <c:pt idx="20">
                  <c:v>68.7</c:v>
                </c:pt>
                <c:pt idx="21">
                  <c:v>49.3</c:v>
                </c:pt>
                <c:pt idx="22">
                  <c:v>47.3</c:v>
                </c:pt>
                <c:pt idx="23">
                  <c:v>45.5</c:v>
                </c:pt>
                <c:pt idx="24">
                  <c:v>43.7</c:v>
                </c:pt>
                <c:pt idx="25">
                  <c:v>42.2</c:v>
                </c:pt>
                <c:pt idx="26">
                  <c:v>40.799999999999997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20-4D4E-98D5-6E91060A062A}"/>
            </c:ext>
          </c:extLst>
        </c:ser>
        <c:ser>
          <c:idx val="1"/>
          <c:order val="1"/>
          <c:tx>
            <c:strRef>
              <c:f>childmortality!$F$1</c:f>
              <c:strCache>
                <c:ptCount val="1"/>
                <c:pt idx="0">
                  <c:v>Neonatal mortality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childmortality!$F$1:$F$28</c:f>
              <c:numCache>
                <c:formatCode>General</c:formatCode>
                <c:ptCount val="28"/>
                <c:pt idx="0">
                  <c:v>0</c:v>
                </c:pt>
                <c:pt idx="1">
                  <c:v>36.799999999999997</c:v>
                </c:pt>
                <c:pt idx="2">
                  <c:v>36.299999999999997</c:v>
                </c:pt>
                <c:pt idx="3">
                  <c:v>35.9</c:v>
                </c:pt>
                <c:pt idx="4">
                  <c:v>35.4</c:v>
                </c:pt>
                <c:pt idx="5">
                  <c:v>27.6</c:v>
                </c:pt>
                <c:pt idx="6">
                  <c:v>34.4</c:v>
                </c:pt>
                <c:pt idx="7">
                  <c:v>33.700000000000003</c:v>
                </c:pt>
                <c:pt idx="8">
                  <c:v>33.1</c:v>
                </c:pt>
                <c:pt idx="9">
                  <c:v>32.299999999999997</c:v>
                </c:pt>
                <c:pt idx="10">
                  <c:v>31.5</c:v>
                </c:pt>
                <c:pt idx="11">
                  <c:v>30.7</c:v>
                </c:pt>
                <c:pt idx="12">
                  <c:v>29.8</c:v>
                </c:pt>
                <c:pt idx="13">
                  <c:v>28.9</c:v>
                </c:pt>
                <c:pt idx="14">
                  <c:v>28</c:v>
                </c:pt>
                <c:pt idx="15">
                  <c:v>27.6</c:v>
                </c:pt>
                <c:pt idx="16">
                  <c:v>26.1</c:v>
                </c:pt>
                <c:pt idx="17">
                  <c:v>25.3</c:v>
                </c:pt>
                <c:pt idx="18">
                  <c:v>24.4</c:v>
                </c:pt>
                <c:pt idx="19">
                  <c:v>23.6</c:v>
                </c:pt>
                <c:pt idx="20">
                  <c:v>22.9</c:v>
                </c:pt>
                <c:pt idx="21">
                  <c:v>22.2</c:v>
                </c:pt>
                <c:pt idx="22">
                  <c:v>21.5</c:v>
                </c:pt>
                <c:pt idx="23">
                  <c:v>20.8</c:v>
                </c:pt>
                <c:pt idx="24">
                  <c:v>20.2</c:v>
                </c:pt>
                <c:pt idx="25">
                  <c:v>19.600000000000001</c:v>
                </c:pt>
                <c:pt idx="26">
                  <c:v>19.100000000000001</c:v>
                </c:pt>
                <c:pt idx="27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20-4D4E-98D5-6E91060A0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88082752"/>
        <c:axId val="388084400"/>
      </c:barChart>
      <c:catAx>
        <c:axId val="38808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84400"/>
        <c:crosses val="autoZero"/>
        <c:auto val="1"/>
        <c:lblAlgn val="ctr"/>
        <c:lblOffset val="100"/>
        <c:noMultiLvlLbl val="0"/>
      </c:catAx>
      <c:valAx>
        <c:axId val="3880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8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Infant mortality rate </a:t>
            </a:r>
            <a:r>
              <a:rPr lang="en-US" sz="1400" b="0" i="0" u="none" strike="noStrike" baseline="0">
                <a:effectLst/>
              </a:rPr>
              <a:t>and </a:t>
            </a:r>
            <a:r>
              <a:rPr lang="en-US" sz="1400" b="1" i="0" u="none" strike="noStrike" baseline="0">
                <a:effectLst/>
              </a:rPr>
              <a:t>neonatal mortality rate</a:t>
            </a:r>
            <a:r>
              <a:rPr lang="en-US" sz="1400" b="0" i="0" u="none" strike="noStrike" baseline="0">
                <a:effectLst/>
              </a:rPr>
              <a:t>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childmortality!$D$1</c:f>
              <c:strCache>
                <c:ptCount val="1"/>
                <c:pt idx="0">
                  <c:v>Infant mortality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childmortality!$D$2:$D$28</c:f>
              <c:numCache>
                <c:formatCode>General</c:formatCode>
                <c:ptCount val="27"/>
                <c:pt idx="0">
                  <c:v>64.8</c:v>
                </c:pt>
                <c:pt idx="1">
                  <c:v>63.9</c:v>
                </c:pt>
                <c:pt idx="2">
                  <c:v>63.1</c:v>
                </c:pt>
                <c:pt idx="3">
                  <c:v>62.3</c:v>
                </c:pt>
                <c:pt idx="4">
                  <c:v>61.4</c:v>
                </c:pt>
                <c:pt idx="5">
                  <c:v>60.5</c:v>
                </c:pt>
                <c:pt idx="6">
                  <c:v>59.4</c:v>
                </c:pt>
                <c:pt idx="7">
                  <c:v>58.2</c:v>
                </c:pt>
                <c:pt idx="8">
                  <c:v>56.9</c:v>
                </c:pt>
                <c:pt idx="9">
                  <c:v>55.4</c:v>
                </c:pt>
                <c:pt idx="10">
                  <c:v>53.9</c:v>
                </c:pt>
                <c:pt idx="11">
                  <c:v>52.1</c:v>
                </c:pt>
                <c:pt idx="12">
                  <c:v>49.1</c:v>
                </c:pt>
                <c:pt idx="13">
                  <c:v>48.6</c:v>
                </c:pt>
                <c:pt idx="14">
                  <c:v>46.9</c:v>
                </c:pt>
                <c:pt idx="15">
                  <c:v>45.1</c:v>
                </c:pt>
                <c:pt idx="16">
                  <c:v>43.4</c:v>
                </c:pt>
                <c:pt idx="17">
                  <c:v>49.1</c:v>
                </c:pt>
                <c:pt idx="18">
                  <c:v>40.299999999999997</c:v>
                </c:pt>
                <c:pt idx="19">
                  <c:v>38.799999999999997</c:v>
                </c:pt>
                <c:pt idx="20">
                  <c:v>37.4</c:v>
                </c:pt>
                <c:pt idx="21">
                  <c:v>36</c:v>
                </c:pt>
                <c:pt idx="22">
                  <c:v>34.700000000000003</c:v>
                </c:pt>
                <c:pt idx="23">
                  <c:v>33.6</c:v>
                </c:pt>
                <c:pt idx="24">
                  <c:v>49.1</c:v>
                </c:pt>
                <c:pt idx="25">
                  <c:v>31.4</c:v>
                </c:pt>
                <c:pt idx="26">
                  <c:v>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6-9F4B-A07D-83F648DD6C2E}"/>
            </c:ext>
          </c:extLst>
        </c:ser>
        <c:ser>
          <c:idx val="1"/>
          <c:order val="1"/>
          <c:tx>
            <c:strRef>
              <c:f>childmortality!$F$1</c:f>
              <c:strCache>
                <c:ptCount val="1"/>
                <c:pt idx="0">
                  <c:v>Neonatal mortality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childmortality!$F$2:$F$28</c:f>
              <c:numCache>
                <c:formatCode>General</c:formatCode>
                <c:ptCount val="27"/>
                <c:pt idx="0">
                  <c:v>36.799999999999997</c:v>
                </c:pt>
                <c:pt idx="1">
                  <c:v>36.299999999999997</c:v>
                </c:pt>
                <c:pt idx="2">
                  <c:v>35.9</c:v>
                </c:pt>
                <c:pt idx="3">
                  <c:v>35.4</c:v>
                </c:pt>
                <c:pt idx="4">
                  <c:v>27.6</c:v>
                </c:pt>
                <c:pt idx="5">
                  <c:v>34.4</c:v>
                </c:pt>
                <c:pt idx="6">
                  <c:v>33.700000000000003</c:v>
                </c:pt>
                <c:pt idx="7">
                  <c:v>33.1</c:v>
                </c:pt>
                <c:pt idx="8">
                  <c:v>32.299999999999997</c:v>
                </c:pt>
                <c:pt idx="9">
                  <c:v>31.5</c:v>
                </c:pt>
                <c:pt idx="10">
                  <c:v>30.7</c:v>
                </c:pt>
                <c:pt idx="11">
                  <c:v>29.8</c:v>
                </c:pt>
                <c:pt idx="12">
                  <c:v>28.9</c:v>
                </c:pt>
                <c:pt idx="13">
                  <c:v>28</c:v>
                </c:pt>
                <c:pt idx="14">
                  <c:v>27.6</c:v>
                </c:pt>
                <c:pt idx="15">
                  <c:v>26.1</c:v>
                </c:pt>
                <c:pt idx="16">
                  <c:v>25.3</c:v>
                </c:pt>
                <c:pt idx="17">
                  <c:v>24.4</c:v>
                </c:pt>
                <c:pt idx="18">
                  <c:v>23.6</c:v>
                </c:pt>
                <c:pt idx="19">
                  <c:v>22.9</c:v>
                </c:pt>
                <c:pt idx="20">
                  <c:v>22.2</c:v>
                </c:pt>
                <c:pt idx="21">
                  <c:v>21.5</c:v>
                </c:pt>
                <c:pt idx="22">
                  <c:v>20.8</c:v>
                </c:pt>
                <c:pt idx="23">
                  <c:v>20.2</c:v>
                </c:pt>
                <c:pt idx="24">
                  <c:v>19.600000000000001</c:v>
                </c:pt>
                <c:pt idx="25">
                  <c:v>19.100000000000001</c:v>
                </c:pt>
                <c:pt idx="26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66-9F4B-A07D-83F648DD6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408576"/>
        <c:axId val="388410224"/>
      </c:barChart>
      <c:catAx>
        <c:axId val="38840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10224"/>
        <c:crosses val="autoZero"/>
        <c:auto val="1"/>
        <c:lblAlgn val="ctr"/>
        <c:lblOffset val="100"/>
        <c:noMultiLvlLbl val="0"/>
      </c:catAx>
      <c:valAx>
        <c:axId val="38841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0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 and infant mortality rate.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childmortality!$D$1</c:f>
              <c:strCache>
                <c:ptCount val="1"/>
                <c:pt idx="0">
                  <c:v>Infant mortality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C5-6A49-B3F7-32914C3D3AD6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C5-6A49-B3F7-32914C3D3AD6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DC5-6A49-B3F7-32914C3D3AD6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DC5-6A49-B3F7-32914C3D3AD6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DC5-6A49-B3F7-32914C3D3AD6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5DC5-6A49-B3F7-32914C3D3AD6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5DC5-6A49-B3F7-32914C3D3AD6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5DC5-6A49-B3F7-32914C3D3AD6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5DC5-6A49-B3F7-32914C3D3AD6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5DC5-6A49-B3F7-32914C3D3AD6}"/>
              </c:ext>
            </c:extLst>
          </c:dPt>
          <c:dPt>
            <c:idx val="1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5DC5-6A49-B3F7-32914C3D3AD6}"/>
              </c:ext>
            </c:extLst>
          </c:dPt>
          <c:dPt>
            <c:idx val="1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5DC5-6A49-B3F7-32914C3D3AD6}"/>
              </c:ext>
            </c:extLst>
          </c:dPt>
          <c:dPt>
            <c:idx val="1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5DC5-6A49-B3F7-32914C3D3AD6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5DC5-6A49-B3F7-32914C3D3AD6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5DC5-6A49-B3F7-32914C3D3AD6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5DC5-6A49-B3F7-32914C3D3AD6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5DC5-6A49-B3F7-32914C3D3AD6}"/>
              </c:ext>
            </c:extLst>
          </c:dPt>
          <c:dPt>
            <c:idx val="18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5DC5-6A49-B3F7-32914C3D3AD6}"/>
              </c:ext>
            </c:extLst>
          </c:dPt>
          <c:dPt>
            <c:idx val="19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5DC5-6A49-B3F7-32914C3D3AD6}"/>
              </c:ext>
            </c:extLst>
          </c:dPt>
          <c:dPt>
            <c:idx val="2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5DC5-6A49-B3F7-32914C3D3AD6}"/>
              </c:ext>
            </c:extLst>
          </c:dPt>
          <c:dPt>
            <c:idx val="2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5DC5-6A49-B3F7-32914C3D3AD6}"/>
              </c:ext>
            </c:extLst>
          </c:dPt>
          <c:dPt>
            <c:idx val="2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5DC5-6A49-B3F7-32914C3D3AD6}"/>
              </c:ext>
            </c:extLst>
          </c:dPt>
          <c:dPt>
            <c:idx val="2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5DC5-6A49-B3F7-32914C3D3AD6}"/>
              </c:ext>
            </c:extLst>
          </c:dPt>
          <c:dPt>
            <c:idx val="24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5DC5-6A49-B3F7-32914C3D3AD6}"/>
              </c:ext>
            </c:extLst>
          </c:dPt>
          <c:dPt>
            <c:idx val="2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5DC5-6A49-B3F7-32914C3D3AD6}"/>
              </c:ext>
            </c:extLst>
          </c:dPt>
          <c:dPt>
            <c:idx val="26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5DC5-6A49-B3F7-32914C3D3AD6}"/>
              </c:ext>
            </c:extLst>
          </c:dPt>
          <c:cat>
            <c:numRef>
              <c:f>childmortality!$A$2:$A$28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childmortality!$D$2:$D$28</c:f>
              <c:numCache>
                <c:formatCode>General</c:formatCode>
                <c:ptCount val="27"/>
                <c:pt idx="0">
                  <c:v>64.8</c:v>
                </c:pt>
                <c:pt idx="1">
                  <c:v>63.9</c:v>
                </c:pt>
                <c:pt idx="2">
                  <c:v>63.1</c:v>
                </c:pt>
                <c:pt idx="3">
                  <c:v>62.3</c:v>
                </c:pt>
                <c:pt idx="4">
                  <c:v>61.4</c:v>
                </c:pt>
                <c:pt idx="5">
                  <c:v>60.5</c:v>
                </c:pt>
                <c:pt idx="6">
                  <c:v>59.4</c:v>
                </c:pt>
                <c:pt idx="7">
                  <c:v>58.2</c:v>
                </c:pt>
                <c:pt idx="8">
                  <c:v>56.9</c:v>
                </c:pt>
                <c:pt idx="9">
                  <c:v>55.4</c:v>
                </c:pt>
                <c:pt idx="10">
                  <c:v>53.9</c:v>
                </c:pt>
                <c:pt idx="11">
                  <c:v>52.1</c:v>
                </c:pt>
                <c:pt idx="12">
                  <c:v>49.1</c:v>
                </c:pt>
                <c:pt idx="13">
                  <c:v>48.6</c:v>
                </c:pt>
                <c:pt idx="14">
                  <c:v>46.9</c:v>
                </c:pt>
                <c:pt idx="15">
                  <c:v>45.1</c:v>
                </c:pt>
                <c:pt idx="16">
                  <c:v>43.4</c:v>
                </c:pt>
                <c:pt idx="17">
                  <c:v>49.1</c:v>
                </c:pt>
                <c:pt idx="18">
                  <c:v>40.299999999999997</c:v>
                </c:pt>
                <c:pt idx="19">
                  <c:v>38.799999999999997</c:v>
                </c:pt>
                <c:pt idx="20">
                  <c:v>37.4</c:v>
                </c:pt>
                <c:pt idx="21">
                  <c:v>36</c:v>
                </c:pt>
                <c:pt idx="22">
                  <c:v>34.700000000000003</c:v>
                </c:pt>
                <c:pt idx="23">
                  <c:v>33.6</c:v>
                </c:pt>
                <c:pt idx="24">
                  <c:v>49.1</c:v>
                </c:pt>
                <c:pt idx="25">
                  <c:v>31.4</c:v>
                </c:pt>
                <c:pt idx="26">
                  <c:v>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3-5D49-9A70-EB68CAAB64E9}"/>
            </c:ext>
          </c:extLst>
        </c:ser>
        <c:ser>
          <c:idx val="1"/>
          <c:order val="1"/>
          <c:tx>
            <c:strRef>
              <c:f>childmortality!$A$1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childmortality!$A$2:$A$28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childmortality!$A$2:$A$28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7F7-D043-A887-EB77DFF0F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678320"/>
        <c:axId val="326680000"/>
      </c:lineChart>
      <c:catAx>
        <c:axId val="32667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80000"/>
        <c:crosses val="autoZero"/>
        <c:auto val="1"/>
        <c:lblAlgn val="ctr"/>
        <c:lblOffset val="100"/>
        <c:tickLblSkip val="1"/>
        <c:noMultiLvlLbl val="0"/>
      </c:catAx>
      <c:valAx>
        <c:axId val="326680000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7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Assaults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Assaults</a:t>
          </a:r>
        </a:p>
      </cx:txPr>
    </cx:title>
    <cx:plotArea>
      <cx:plotAreaRegion>
        <cx:series layoutId="clusteredColumn" uniqueId="{3E0C942A-2E8E-1145-BB43-CE701E75B244}">
          <cx:tx>
            <cx:txData>
              <cx:f>_xlchart.v1.2</cx:f>
              <cx:v>Assault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300182</xdr:colOff>
      <xdr:row>1</xdr:row>
      <xdr:rowOff>88900</xdr:rowOff>
    </xdr:from>
    <xdr:to>
      <xdr:col>11</xdr:col>
      <xdr:colOff>207818</xdr:colOff>
      <xdr:row>13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C0A492-B2D5-D04A-8F29-36110DFF0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507999</xdr:colOff>
      <xdr:row>0</xdr:row>
      <xdr:rowOff>198584</xdr:rowOff>
    </xdr:from>
    <xdr:to>
      <xdr:col>15</xdr:col>
      <xdr:colOff>409863</xdr:colOff>
      <xdr:row>14</xdr:row>
      <xdr:rowOff>32329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701C101-1482-A542-B456-1985C2A7D1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18999" y="198584"/>
              <a:ext cx="322695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710045</xdr:colOff>
      <xdr:row>14</xdr:row>
      <xdr:rowOff>187035</xdr:rowOff>
    </xdr:from>
    <xdr:to>
      <xdr:col>13</xdr:col>
      <xdr:colOff>294409</xdr:colOff>
      <xdr:row>28</xdr:row>
      <xdr:rowOff>20781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2019C9-7B0C-014C-B396-45CA8A61A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146050</xdr:colOff>
      <xdr:row>6</xdr:row>
      <xdr:rowOff>133350</xdr:rowOff>
    </xdr:from>
    <xdr:to>
      <xdr:col>8</xdr:col>
      <xdr:colOff>2266950</xdr:colOff>
      <xdr:row>20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2A6F91-81BA-0D40-999D-255C61F2F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6</xdr:row>
      <xdr:rowOff>146050</xdr:rowOff>
    </xdr:from>
    <xdr:to>
      <xdr:col>13</xdr:col>
      <xdr:colOff>381000</xdr:colOff>
      <xdr:row>20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EDE6F9-0566-CC4A-8A9A-9E637F170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698500</xdr:colOff>
      <xdr:row>22</xdr:row>
      <xdr:rowOff>19050</xdr:rowOff>
    </xdr:from>
    <xdr:to>
      <xdr:col>10</xdr:col>
      <xdr:colOff>533400</xdr:colOff>
      <xdr:row>35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DC483B-9D33-7148-9FC9-C3D08477A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wmya Kommireddy" refreshedDate="44593.649344907404" createdVersion="7" refreshedVersion="7" minRefreshableVersion="3" recordCount="50" xr:uid="{EEE78827-1CA3-9941-8F89-334FE4A4BE9F}">
  <cacheSource type="worksheet">
    <worksheetSource ref="C1:C51" sheet="USArrests"/>
  </cacheSource>
  <cacheFields count="1">
    <cacheField name="Assault" numFmtId="0">
      <sharedItems containsMixedTypes="1" containsNumber="1" containsInteger="1" minValue="45" maxValue="337" count="45">
        <n v="236"/>
        <n v="263"/>
        <n v="294"/>
        <n v="190"/>
        <n v="276"/>
        <n v="204"/>
        <n v="110"/>
        <n v="238"/>
        <n v="335"/>
        <s v=" "/>
        <n v="46"/>
        <n v="120"/>
        <n v="249"/>
        <n v="113"/>
        <n v="56"/>
        <n v="115"/>
        <n v="109"/>
        <n v="83"/>
        <n v="300"/>
        <n v="149"/>
        <n v="255"/>
        <n v="72"/>
        <n v="259"/>
        <n v="178"/>
        <n v="102"/>
        <n v="252"/>
        <n v="57"/>
        <n v="159"/>
        <n v="285"/>
        <n v="254"/>
        <n v="337"/>
        <n v="45"/>
        <n v="151"/>
        <n v="106"/>
        <n v="174"/>
        <n v="279"/>
        <n v="86"/>
        <n v="188"/>
        <n v="201"/>
        <n v="48"/>
        <n v="156"/>
        <n v="145"/>
        <n v="81"/>
        <n v="53"/>
        <n v="16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wmya Kommireddy" refreshedDate="44593.668787615738" createdVersion="7" refreshedVersion="7" minRefreshableVersion="3" recordCount="50" xr:uid="{0064BFC5-6611-2840-A98E-C15126809563}">
  <cacheSource type="worksheet">
    <worksheetSource ref="B1:B51" sheet="USArrests"/>
  </cacheSource>
  <cacheFields count="1">
    <cacheField name="Murder" numFmtId="0">
      <sharedItems containsSemiMixedTypes="0" containsString="0" containsNumber="1" minValue="0.8" maxValue="17.399999999999999" count="43">
        <n v="13.2"/>
        <n v="10"/>
        <n v="8.1"/>
        <n v="8.8000000000000007"/>
        <n v="9"/>
        <n v="7.9"/>
        <n v="3.3"/>
        <n v="5.9"/>
        <n v="15.4"/>
        <n v="17.399999999999999"/>
        <n v="5.3"/>
        <n v="2.6"/>
        <n v="10.4"/>
        <n v="7.2"/>
        <n v="2.2000000000000002"/>
        <n v="6"/>
        <n v="9.6999999999999993"/>
        <n v="2.1"/>
        <n v="11.3"/>
        <n v="4.4000000000000004"/>
        <n v="12.1"/>
        <n v="2.7"/>
        <n v="16.100000000000001"/>
        <n v="4.3"/>
        <n v="12.2"/>
        <n v="7.4"/>
        <n v="11.4"/>
        <n v="11.1"/>
        <n v="13"/>
        <n v="0.8"/>
        <n v="7.3"/>
        <n v="6.6"/>
        <n v="4.9000000000000004"/>
        <n v="6.3"/>
        <n v="3.4"/>
        <n v="14.4"/>
        <n v="3.8"/>
        <n v="12.7"/>
        <n v="3.2"/>
        <n v="8.5"/>
        <n v="4"/>
        <n v="5.7"/>
        <n v="6.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wmya Kommireddy" refreshedDate="44599.902696296296" createdVersion="7" refreshedVersion="7" minRefreshableVersion="3" recordCount="27" xr:uid="{59373AB7-EACB-764E-B439-647369C442F0}">
  <cacheSource type="worksheet">
    <worksheetSource name="Table1"/>
  </cacheSource>
  <cacheFields count="4">
    <cacheField name="Year," numFmtId="0">
      <sharedItems containsSemiMixedTypes="0" containsString="0" containsNumber="1" containsInteger="1" minValue="1990" maxValue="2016"/>
    </cacheField>
    <cacheField name="Under-ﬁve mortality rate" numFmtId="0">
      <sharedItems containsString="0" containsBlank="1" containsNumber="1" minValue="40.799999999999997" maxValue="93.4" count="25">
        <n v="93.4"/>
        <n v="92.1"/>
        <n v="90.9"/>
        <n v="89.7"/>
        <n v="88.7"/>
        <n v="87.3"/>
        <n v="85.6"/>
        <m/>
        <n v="82.1"/>
        <n v="79.900000000000006"/>
        <n v="77.5"/>
        <n v="74.8"/>
        <n v="72"/>
        <n v="69.2"/>
        <n v="66.7"/>
        <n v="61.1"/>
        <n v="58.5"/>
        <n v="56.2"/>
        <n v="53.7"/>
        <n v="49.3"/>
        <n v="47.3"/>
        <n v="45.5"/>
        <n v="43.7"/>
        <n v="42.2"/>
        <n v="40.799999999999997"/>
      </sharedItems>
    </cacheField>
    <cacheField name="Infant mortality rate" numFmtId="0">
      <sharedItems containsBlank="1" containsMixedTypes="1" containsNumber="1" minValue="30.5" maxValue="64.8" count="26">
        <n v="64.8"/>
        <n v="63.9"/>
        <n v="63.1"/>
        <n v="62.3"/>
        <n v="61.4"/>
        <n v="60.5"/>
        <n v="59.4"/>
        <n v="58.2"/>
        <n v="56.9"/>
        <n v="55.4"/>
        <n v="53.9"/>
        <n v="52.1"/>
        <m/>
        <n v="48.6"/>
        <n v="46.9"/>
        <n v="45.1"/>
        <n v="43.4"/>
        <n v="40.299999999999997"/>
        <n v="38.799999999999997"/>
        <n v="37.4"/>
        <n v="36"/>
        <n v="34.700000000000003"/>
        <n v="33.6"/>
        <s v="??"/>
        <n v="31.4"/>
        <n v="30.5"/>
      </sharedItems>
    </cacheField>
    <cacheField name="Neonatal mortality rate" numFmtId="0">
      <sharedItems containsString="0" containsBlank="1" containsNumber="1" minValue="18.600000000000001" maxValue="36.799999999999997" count="26">
        <n v="36.799999999999997"/>
        <n v="36.299999999999997"/>
        <n v="35.9"/>
        <n v="35.4"/>
        <m/>
        <n v="34.4"/>
        <n v="33.700000000000003"/>
        <n v="33.1"/>
        <n v="32.299999999999997"/>
        <n v="31.5"/>
        <n v="30.7"/>
        <n v="29.8"/>
        <n v="28.9"/>
        <n v="28"/>
        <n v="26.1"/>
        <n v="25.3"/>
        <n v="24.4"/>
        <n v="23.6"/>
        <n v="22.9"/>
        <n v="22.2"/>
        <n v="21.5"/>
        <n v="20.8"/>
        <n v="20.2"/>
        <n v="19.600000000000001"/>
        <n v="19.100000000000001"/>
        <n v="18.600000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2"/>
  </r>
  <r>
    <x v="17"/>
  </r>
  <r>
    <x v="18"/>
  </r>
  <r>
    <x v="19"/>
  </r>
  <r>
    <x v="20"/>
  </r>
  <r>
    <x v="21"/>
  </r>
  <r>
    <x v="22"/>
  </r>
  <r>
    <x v="23"/>
  </r>
  <r>
    <x v="16"/>
  </r>
  <r>
    <x v="24"/>
  </r>
  <r>
    <x v="25"/>
  </r>
  <r>
    <x v="26"/>
  </r>
  <r>
    <x v="27"/>
  </r>
  <r>
    <x v="28"/>
  </r>
  <r>
    <x v="29"/>
  </r>
  <r>
    <x v="30"/>
  </r>
  <r>
    <x v="31"/>
  </r>
  <r>
    <x v="11"/>
  </r>
  <r>
    <x v="32"/>
  </r>
  <r>
    <x v="27"/>
  </r>
  <r>
    <x v="33"/>
  </r>
  <r>
    <x v="34"/>
  </r>
  <r>
    <x v="35"/>
  </r>
  <r>
    <x v="36"/>
  </r>
  <r>
    <x v="37"/>
  </r>
  <r>
    <x v="38"/>
  </r>
  <r>
    <x v="11"/>
  </r>
  <r>
    <x v="39"/>
  </r>
  <r>
    <x v="40"/>
  </r>
  <r>
    <x v="41"/>
  </r>
  <r>
    <x v="42"/>
  </r>
  <r>
    <x v="43"/>
  </r>
  <r>
    <x v="4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8"/>
  </r>
  <r>
    <x v="17"/>
  </r>
  <r>
    <x v="18"/>
  </r>
  <r>
    <x v="19"/>
  </r>
  <r>
    <x v="20"/>
  </r>
  <r>
    <x v="21"/>
  </r>
  <r>
    <x v="22"/>
  </r>
  <r>
    <x v="4"/>
  </r>
  <r>
    <x v="15"/>
  </r>
  <r>
    <x v="23"/>
  </r>
  <r>
    <x v="24"/>
  </r>
  <r>
    <x v="17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0"/>
  </r>
  <r>
    <x v="37"/>
  </r>
  <r>
    <x v="38"/>
  </r>
  <r>
    <x v="14"/>
  </r>
  <r>
    <x v="39"/>
  </r>
  <r>
    <x v="40"/>
  </r>
  <r>
    <x v="41"/>
  </r>
  <r>
    <x v="11"/>
  </r>
  <r>
    <x v="4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n v="1990"/>
    <x v="0"/>
    <x v="0"/>
    <x v="0"/>
  </r>
  <r>
    <n v="1991"/>
    <x v="1"/>
    <x v="1"/>
    <x v="1"/>
  </r>
  <r>
    <n v="1992"/>
    <x v="2"/>
    <x v="2"/>
    <x v="2"/>
  </r>
  <r>
    <n v="1993"/>
    <x v="3"/>
    <x v="3"/>
    <x v="3"/>
  </r>
  <r>
    <n v="1994"/>
    <x v="4"/>
    <x v="4"/>
    <x v="4"/>
  </r>
  <r>
    <n v="1995"/>
    <x v="5"/>
    <x v="5"/>
    <x v="5"/>
  </r>
  <r>
    <n v="1996"/>
    <x v="6"/>
    <x v="6"/>
    <x v="6"/>
  </r>
  <r>
    <n v="1997"/>
    <x v="7"/>
    <x v="7"/>
    <x v="7"/>
  </r>
  <r>
    <n v="1998"/>
    <x v="8"/>
    <x v="8"/>
    <x v="8"/>
  </r>
  <r>
    <n v="1999"/>
    <x v="9"/>
    <x v="9"/>
    <x v="9"/>
  </r>
  <r>
    <n v="2000"/>
    <x v="10"/>
    <x v="10"/>
    <x v="10"/>
  </r>
  <r>
    <n v="2001"/>
    <x v="11"/>
    <x v="11"/>
    <x v="11"/>
  </r>
  <r>
    <n v="2002"/>
    <x v="12"/>
    <x v="12"/>
    <x v="12"/>
  </r>
  <r>
    <n v="2003"/>
    <x v="13"/>
    <x v="13"/>
    <x v="13"/>
  </r>
  <r>
    <n v="2004"/>
    <x v="14"/>
    <x v="14"/>
    <x v="4"/>
  </r>
  <r>
    <n v="2005"/>
    <x v="7"/>
    <x v="15"/>
    <x v="14"/>
  </r>
  <r>
    <n v="2006"/>
    <x v="15"/>
    <x v="16"/>
    <x v="15"/>
  </r>
  <r>
    <n v="2007"/>
    <x v="16"/>
    <x v="12"/>
    <x v="16"/>
  </r>
  <r>
    <n v="2008"/>
    <x v="17"/>
    <x v="17"/>
    <x v="17"/>
  </r>
  <r>
    <n v="2009"/>
    <x v="18"/>
    <x v="18"/>
    <x v="18"/>
  </r>
  <r>
    <n v="2010"/>
    <x v="7"/>
    <x v="19"/>
    <x v="19"/>
  </r>
  <r>
    <n v="2011"/>
    <x v="19"/>
    <x v="20"/>
    <x v="20"/>
  </r>
  <r>
    <n v="2012"/>
    <x v="20"/>
    <x v="21"/>
    <x v="21"/>
  </r>
  <r>
    <n v="2013"/>
    <x v="21"/>
    <x v="22"/>
    <x v="22"/>
  </r>
  <r>
    <n v="2014"/>
    <x v="22"/>
    <x v="23"/>
    <x v="23"/>
  </r>
  <r>
    <n v="2015"/>
    <x v="23"/>
    <x v="24"/>
    <x v="24"/>
  </r>
  <r>
    <n v="2016"/>
    <x v="24"/>
    <x v="25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E89B6-3FA6-A741-8981-C1226BA844DA}" name="PivotTable3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5:F6" firstHeaderRow="1" firstDataRow="1" firstDataCol="0"/>
  <pivotFields count="1">
    <pivotField dataField="1" showAll="0">
      <items count="44">
        <item x="29"/>
        <item x="17"/>
        <item x="14"/>
        <item x="11"/>
        <item x="21"/>
        <item x="38"/>
        <item x="6"/>
        <item x="34"/>
        <item x="36"/>
        <item x="40"/>
        <item x="23"/>
        <item x="19"/>
        <item x="32"/>
        <item x="10"/>
        <item x="41"/>
        <item x="7"/>
        <item x="15"/>
        <item x="33"/>
        <item x="31"/>
        <item x="42"/>
        <item x="13"/>
        <item x="30"/>
        <item x="25"/>
        <item x="5"/>
        <item x="2"/>
        <item x="39"/>
        <item x="3"/>
        <item x="4"/>
        <item x="16"/>
        <item x="1"/>
        <item x="12"/>
        <item x="27"/>
        <item x="18"/>
        <item x="26"/>
        <item x="20"/>
        <item x="24"/>
        <item x="37"/>
        <item x="28"/>
        <item x="0"/>
        <item x="35"/>
        <item x="8"/>
        <item x="22"/>
        <item x="9"/>
        <item t="default"/>
      </items>
    </pivotField>
  </pivotFields>
  <rowItems count="1">
    <i/>
  </rowItems>
  <colItems count="1">
    <i/>
  </colItems>
  <dataFields count="1">
    <dataField name="Average of Murder" fld="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BBDD73-0D5B-C942-BCC6-335A6A4D5EB7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2:F3" firstHeaderRow="1" firstDataRow="1" firstDataCol="0"/>
  <pivotFields count="1">
    <pivotField dataField="1" showAll="0">
      <items count="46">
        <item x="31"/>
        <item x="10"/>
        <item x="39"/>
        <item x="43"/>
        <item x="14"/>
        <item x="26"/>
        <item x="21"/>
        <item x="42"/>
        <item x="17"/>
        <item x="36"/>
        <item x="24"/>
        <item x="33"/>
        <item x="16"/>
        <item x="6"/>
        <item x="13"/>
        <item x="15"/>
        <item x="11"/>
        <item x="41"/>
        <item x="19"/>
        <item x="32"/>
        <item x="40"/>
        <item x="27"/>
        <item x="44"/>
        <item x="34"/>
        <item x="23"/>
        <item x="37"/>
        <item x="3"/>
        <item x="38"/>
        <item x="5"/>
        <item x="0"/>
        <item x="7"/>
        <item x="12"/>
        <item x="25"/>
        <item x="29"/>
        <item x="20"/>
        <item x="22"/>
        <item x="1"/>
        <item x="4"/>
        <item x="35"/>
        <item x="28"/>
        <item x="2"/>
        <item x="18"/>
        <item x="8"/>
        <item x="30"/>
        <item x="9"/>
        <item t="default"/>
      </items>
    </pivotField>
  </pivotFields>
  <rowItems count="1">
    <i/>
  </rowItems>
  <colItems count="1">
    <i/>
  </colItems>
  <dataFields count="1">
    <dataField name="Average of Assault" fld="0" subtotal="average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0D257B-020B-CD46-9242-03F10B0E9B0A}" name="PivotTable2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2:J3" firstHeaderRow="0" firstDataRow="1" firstDataCol="0"/>
  <pivotFields count="4">
    <pivotField showAll="0"/>
    <pivotField dataField="1" showAll="0">
      <items count="26"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6"/>
        <item x="5"/>
        <item x="4"/>
        <item x="3"/>
        <item x="2"/>
        <item x="1"/>
        <item x="0"/>
        <item x="7"/>
        <item t="default"/>
      </items>
    </pivotField>
    <pivotField dataField="1" showAll="0">
      <items count="27">
        <item x="25"/>
        <item x="24"/>
        <item x="22"/>
        <item x="21"/>
        <item x="20"/>
        <item x="19"/>
        <item x="18"/>
        <item x="17"/>
        <item x="16"/>
        <item x="15"/>
        <item x="14"/>
        <item x="13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3"/>
        <item x="12"/>
        <item t="default"/>
      </items>
    </pivotField>
    <pivotField dataField="1" showAll="0">
      <items count="27"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3"/>
        <item x="2"/>
        <item x="1"/>
        <item x="0"/>
        <item x="4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Average of Under-ﬁve mortality rate" fld="1" subtotal="average" baseField="0" baseItem="0" numFmtId="164"/>
    <dataField name="Average of Neonatal mortality rate" fld="3" subtotal="average" baseField="0" baseItem="0" numFmtId="164"/>
    <dataField name="Average of Infant mortality rate" fld="2" subtotal="average" baseField="0" baseItem="0" numFmtId="164"/>
  </dataFields>
  <formats count="1">
    <format dxfId="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SArrests" connectionId="1" xr16:uid="{CA16CC97-1298-CE48-AEA6-50EE70685818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47970B-3310-7046-8B6C-5039F02668D8}" name="Table1" displayName="Table1" ref="A1:G28" totalsRowShown="0">
  <autoFilter ref="A1:G28" xr:uid="{7447970B-3310-7046-8B6C-5039F02668D8}"/>
  <tableColumns count="7">
    <tableColumn id="1" xr3:uid="{1A400367-6D92-0C4F-B4A3-70EA721C86C5}" name="Year"/>
    <tableColumn id="2" xr3:uid="{1947B451-EC78-9348-A197-FFE014E3DC46}" name="Under-ﬁve mortality rate" dataDxfId="3"/>
    <tableColumn id="6" xr3:uid="{164CECF9-F1B8-7C48-B755-8F5F9DBECF10}" name="Under-five Percentage" dataDxfId="2">
      <calculatedColumnFormula>IF(B2&lt;45,"0",IF(B2&lt;60,"1",IF(B2&lt;75,"2","3")))</calculatedColumnFormula>
    </tableColumn>
    <tableColumn id="3" xr3:uid="{BB0E4B86-1305-1C46-8018-468398A9C7BC}" name="Infant mortality rate"/>
    <tableColumn id="7" xr3:uid="{92D5B449-AACA-634C-941C-18FB79E6AB93}" name="Infant Percentage" dataDxfId="1">
      <calculatedColumnFormula>IF(D2&lt;30,"0",IF(D2&lt;42,"1",IF(D2&lt;54,"2","3")))</calculatedColumnFormula>
    </tableColumn>
    <tableColumn id="4" xr3:uid="{7621551F-D946-124E-87AB-01FB177CA61C}" name="Neonatal mortality rate"/>
    <tableColumn id="8" xr3:uid="{A7B92633-C7E6-9F43-9FFC-D888B13CDCEE}" name="Neonatal Percentage" dataDxfId="0">
      <calculatedColumnFormula>IF(F2&lt;20,"0",IF(F2&lt;26,"1",IF(F2&lt;32,"2","3")))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range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84FE8-4C9F-5443-B3DD-00CED60FBB18}">
  <dimension ref="A1:G51"/>
  <sheetViews>
    <sheetView tabSelected="1" zoomScale="110" zoomScaleNormal="110" workbookViewId="0">
      <selection activeCell="C34" sqref="C34"/>
    </sheetView>
  </sheetViews>
  <sheetFormatPr baseColWidth="10" defaultRowHeight="16" outlineLevelRow="1" x14ac:dyDescent="0.2"/>
  <cols>
    <col min="1" max="1" width="19.83203125" customWidth="1"/>
    <col min="2" max="2" width="16" customWidth="1"/>
    <col min="3" max="3" width="14.83203125" customWidth="1"/>
    <col min="4" max="4" width="16" customWidth="1"/>
    <col min="6" max="7" width="16.83203125" bestFit="1" customWidth="1"/>
  </cols>
  <sheetData>
    <row r="1" spans="1:6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58</v>
      </c>
    </row>
    <row r="2" spans="1:6" outlineLevel="1" x14ac:dyDescent="0.2">
      <c r="A2" t="s">
        <v>4</v>
      </c>
      <c r="B2">
        <v>13.2</v>
      </c>
      <c r="C2">
        <v>236</v>
      </c>
      <c r="D2">
        <v>58</v>
      </c>
      <c r="E2" t="str">
        <f>IF(D2&lt;50,"Small",IF(D2&lt;60,"Medium",IF(D2&lt;70,"Large","Extra-Large")))</f>
        <v>Medium</v>
      </c>
      <c r="F2" t="s">
        <v>56</v>
      </c>
    </row>
    <row r="3" spans="1:6" outlineLevel="1" x14ac:dyDescent="0.2">
      <c r="A3" t="s">
        <v>5</v>
      </c>
      <c r="B3">
        <v>10</v>
      </c>
      <c r="C3">
        <v>263</v>
      </c>
      <c r="D3">
        <v>48</v>
      </c>
      <c r="E3" t="str">
        <f>IF(D3&lt;50,"Small",IF(D3&lt;60,"Medium",IF(D3&lt;70,"Large","Extra-Large")))</f>
        <v>Small</v>
      </c>
      <c r="F3" s="2">
        <v>169.9387755102041</v>
      </c>
    </row>
    <row r="4" spans="1:6" outlineLevel="1" x14ac:dyDescent="0.2">
      <c r="A4" t="s">
        <v>6</v>
      </c>
      <c r="B4">
        <v>8.1</v>
      </c>
      <c r="C4">
        <v>294</v>
      </c>
      <c r="D4">
        <v>80</v>
      </c>
      <c r="E4" t="str">
        <f t="shared" ref="E4:E51" si="0">IF(D4&lt;50,"Small",IF(D4&lt;60,"Medium",IF(D4&lt;70,"Large","Extra-Large")))</f>
        <v>Extra-Large</v>
      </c>
    </row>
    <row r="5" spans="1:6" outlineLevel="1" x14ac:dyDescent="0.2">
      <c r="A5" t="s">
        <v>7</v>
      </c>
      <c r="B5">
        <v>8.8000000000000007</v>
      </c>
      <c r="C5">
        <v>190</v>
      </c>
      <c r="D5">
        <v>50</v>
      </c>
      <c r="E5" t="str">
        <f t="shared" si="0"/>
        <v>Medium</v>
      </c>
      <c r="F5" t="s">
        <v>57</v>
      </c>
    </row>
    <row r="6" spans="1:6" outlineLevel="1" x14ac:dyDescent="0.2">
      <c r="A6" t="s">
        <v>8</v>
      </c>
      <c r="B6">
        <v>9</v>
      </c>
      <c r="C6">
        <v>276</v>
      </c>
      <c r="D6">
        <v>91</v>
      </c>
      <c r="E6" t="str">
        <f t="shared" si="0"/>
        <v>Extra-Large</v>
      </c>
      <c r="F6" s="1">
        <v>7.7879999999999994</v>
      </c>
    </row>
    <row r="7" spans="1:6" outlineLevel="1" x14ac:dyDescent="0.2">
      <c r="A7" t="s">
        <v>9</v>
      </c>
      <c r="B7">
        <v>7.9</v>
      </c>
      <c r="C7">
        <v>204</v>
      </c>
      <c r="D7">
        <v>78</v>
      </c>
      <c r="E7" t="str">
        <f t="shared" si="0"/>
        <v>Extra-Large</v>
      </c>
    </row>
    <row r="8" spans="1:6" outlineLevel="1" x14ac:dyDescent="0.2">
      <c r="A8" t="s">
        <v>10</v>
      </c>
      <c r="B8">
        <v>3.3</v>
      </c>
      <c r="C8">
        <v>110</v>
      </c>
      <c r="D8">
        <v>77</v>
      </c>
      <c r="E8" t="str">
        <f t="shared" si="0"/>
        <v>Extra-Large</v>
      </c>
    </row>
    <row r="9" spans="1:6" outlineLevel="1" x14ac:dyDescent="0.2">
      <c r="A9" t="s">
        <v>11</v>
      </c>
      <c r="B9">
        <v>5.9</v>
      </c>
      <c r="C9">
        <v>238</v>
      </c>
      <c r="D9">
        <v>72</v>
      </c>
      <c r="E9" t="str">
        <f>IF(D9&lt;50,"Small",IF(D9&lt;60,"Medium",IF(D9&lt;70,"Large","Extra-Large")))</f>
        <v>Extra-Large</v>
      </c>
    </row>
    <row r="10" spans="1:6" outlineLevel="1" x14ac:dyDescent="0.2">
      <c r="A10" t="s">
        <v>12</v>
      </c>
      <c r="B10">
        <v>15.4</v>
      </c>
      <c r="C10">
        <v>335</v>
      </c>
      <c r="D10">
        <v>80</v>
      </c>
      <c r="E10" t="str">
        <f t="shared" si="0"/>
        <v>Extra-Large</v>
      </c>
    </row>
    <row r="11" spans="1:6" outlineLevel="1" x14ac:dyDescent="0.2">
      <c r="A11" t="s">
        <v>13</v>
      </c>
      <c r="B11">
        <v>17.399999999999999</v>
      </c>
      <c r="C11" s="3">
        <v>169.93799999999999</v>
      </c>
      <c r="D11">
        <v>60</v>
      </c>
      <c r="E11" t="str">
        <f t="shared" si="0"/>
        <v>Large</v>
      </c>
    </row>
    <row r="12" spans="1:6" outlineLevel="1" x14ac:dyDescent="0.2">
      <c r="A12" t="s">
        <v>14</v>
      </c>
      <c r="B12">
        <v>5.3</v>
      </c>
      <c r="C12">
        <v>46</v>
      </c>
      <c r="D12">
        <v>83</v>
      </c>
      <c r="E12" t="str">
        <f t="shared" si="0"/>
        <v>Extra-Large</v>
      </c>
    </row>
    <row r="13" spans="1:6" outlineLevel="1" x14ac:dyDescent="0.2">
      <c r="A13" t="s">
        <v>15</v>
      </c>
      <c r="B13">
        <v>2.6</v>
      </c>
      <c r="C13">
        <v>120</v>
      </c>
      <c r="D13">
        <v>54</v>
      </c>
      <c r="E13" t="str">
        <f t="shared" si="0"/>
        <v>Medium</v>
      </c>
    </row>
    <row r="14" spans="1:6" outlineLevel="1" x14ac:dyDescent="0.2">
      <c r="A14" t="s">
        <v>16</v>
      </c>
      <c r="B14">
        <v>10.4</v>
      </c>
      <c r="C14">
        <v>249</v>
      </c>
      <c r="D14">
        <v>83</v>
      </c>
      <c r="E14" t="str">
        <f t="shared" si="0"/>
        <v>Extra-Large</v>
      </c>
    </row>
    <row r="15" spans="1:6" x14ac:dyDescent="0.2">
      <c r="A15" t="s">
        <v>17</v>
      </c>
      <c r="B15">
        <v>7.2</v>
      </c>
      <c r="C15">
        <v>113</v>
      </c>
      <c r="D15">
        <v>65</v>
      </c>
      <c r="E15" t="str">
        <f t="shared" si="0"/>
        <v>Large</v>
      </c>
    </row>
    <row r="16" spans="1:6" outlineLevel="1" x14ac:dyDescent="0.2">
      <c r="A16" t="s">
        <v>18</v>
      </c>
      <c r="B16">
        <v>2.2000000000000002</v>
      </c>
      <c r="C16">
        <v>56</v>
      </c>
      <c r="D16">
        <v>57</v>
      </c>
      <c r="E16" t="str">
        <f t="shared" si="0"/>
        <v>Medium</v>
      </c>
    </row>
    <row r="17" spans="1:7" outlineLevel="1" x14ac:dyDescent="0.2">
      <c r="A17" t="s">
        <v>19</v>
      </c>
      <c r="B17">
        <v>6</v>
      </c>
      <c r="C17">
        <v>115</v>
      </c>
      <c r="D17">
        <v>66</v>
      </c>
      <c r="E17" t="str">
        <f t="shared" si="0"/>
        <v>Large</v>
      </c>
      <c r="F17" s="4" t="s">
        <v>59</v>
      </c>
      <c r="G17" s="4" t="s">
        <v>60</v>
      </c>
    </row>
    <row r="18" spans="1:7" outlineLevel="1" x14ac:dyDescent="0.2">
      <c r="A18" t="s">
        <v>20</v>
      </c>
      <c r="B18">
        <v>9.6999999999999993</v>
      </c>
      <c r="C18">
        <v>109</v>
      </c>
      <c r="D18">
        <v>52</v>
      </c>
      <c r="E18" t="str">
        <f t="shared" si="0"/>
        <v>Medium</v>
      </c>
      <c r="F18" t="s">
        <v>63</v>
      </c>
      <c r="G18" t="s">
        <v>61</v>
      </c>
    </row>
    <row r="19" spans="1:7" outlineLevel="1" x14ac:dyDescent="0.2">
      <c r="A19" t="s">
        <v>21</v>
      </c>
      <c r="B19">
        <v>15.4</v>
      </c>
      <c r="C19">
        <v>249</v>
      </c>
      <c r="D19">
        <v>66</v>
      </c>
      <c r="E19" t="str">
        <f t="shared" si="0"/>
        <v>Large</v>
      </c>
      <c r="F19" t="s">
        <v>64</v>
      </c>
      <c r="G19" t="s">
        <v>66</v>
      </c>
    </row>
    <row r="20" spans="1:7" outlineLevel="1" x14ac:dyDescent="0.2">
      <c r="A20" t="s">
        <v>22</v>
      </c>
      <c r="B20">
        <v>2.1</v>
      </c>
      <c r="C20">
        <v>83</v>
      </c>
      <c r="D20">
        <v>51</v>
      </c>
      <c r="E20" t="str">
        <f t="shared" si="0"/>
        <v>Medium</v>
      </c>
      <c r="F20" t="s">
        <v>65</v>
      </c>
      <c r="G20" t="s">
        <v>67</v>
      </c>
    </row>
    <row r="21" spans="1:7" outlineLevel="1" x14ac:dyDescent="0.2">
      <c r="A21" t="s">
        <v>23</v>
      </c>
      <c r="B21">
        <v>11.3</v>
      </c>
      <c r="C21">
        <v>300</v>
      </c>
      <c r="D21">
        <v>67</v>
      </c>
      <c r="E21" t="str">
        <f t="shared" si="0"/>
        <v>Large</v>
      </c>
      <c r="F21" t="s">
        <v>62</v>
      </c>
      <c r="G21" t="s">
        <v>68</v>
      </c>
    </row>
    <row r="22" spans="1:7" outlineLevel="1" x14ac:dyDescent="0.2">
      <c r="A22" t="s">
        <v>24</v>
      </c>
      <c r="B22">
        <v>4.4000000000000004</v>
      </c>
      <c r="C22">
        <v>149</v>
      </c>
      <c r="D22">
        <v>85</v>
      </c>
      <c r="E22" t="str">
        <f t="shared" si="0"/>
        <v>Extra-Large</v>
      </c>
    </row>
    <row r="23" spans="1:7" outlineLevel="1" x14ac:dyDescent="0.2">
      <c r="A23" t="s">
        <v>25</v>
      </c>
      <c r="B23">
        <v>12.1</v>
      </c>
      <c r="C23">
        <v>255</v>
      </c>
      <c r="D23">
        <v>74</v>
      </c>
      <c r="E23" t="str">
        <f t="shared" si="0"/>
        <v>Extra-Large</v>
      </c>
    </row>
    <row r="24" spans="1:7" outlineLevel="1" x14ac:dyDescent="0.2">
      <c r="A24" t="s">
        <v>26</v>
      </c>
      <c r="B24">
        <v>2.7</v>
      </c>
      <c r="C24">
        <v>72</v>
      </c>
      <c r="D24">
        <v>66</v>
      </c>
      <c r="E24" t="str">
        <f t="shared" si="0"/>
        <v>Large</v>
      </c>
    </row>
    <row r="25" spans="1:7" outlineLevel="1" x14ac:dyDescent="0.2">
      <c r="A25" t="s">
        <v>27</v>
      </c>
      <c r="B25">
        <v>16.100000000000001</v>
      </c>
      <c r="C25">
        <v>259</v>
      </c>
      <c r="D25">
        <v>44</v>
      </c>
      <c r="E25" t="str">
        <f t="shared" si="0"/>
        <v>Small</v>
      </c>
    </row>
    <row r="26" spans="1:7" outlineLevel="1" x14ac:dyDescent="0.2">
      <c r="A26" t="s">
        <v>28</v>
      </c>
      <c r="B26">
        <v>9</v>
      </c>
      <c r="C26">
        <v>178</v>
      </c>
      <c r="D26">
        <v>70</v>
      </c>
      <c r="E26" t="str">
        <f t="shared" si="0"/>
        <v>Extra-Large</v>
      </c>
    </row>
    <row r="27" spans="1:7" outlineLevel="1" x14ac:dyDescent="0.2">
      <c r="A27" t="s">
        <v>29</v>
      </c>
      <c r="B27">
        <v>6</v>
      </c>
      <c r="C27">
        <v>109</v>
      </c>
      <c r="D27">
        <v>53</v>
      </c>
      <c r="E27" t="str">
        <f t="shared" si="0"/>
        <v>Medium</v>
      </c>
    </row>
    <row r="28" spans="1:7" outlineLevel="1" x14ac:dyDescent="0.2">
      <c r="A28" t="s">
        <v>30</v>
      </c>
      <c r="B28">
        <v>4.3</v>
      </c>
      <c r="C28">
        <v>102</v>
      </c>
      <c r="D28">
        <v>62</v>
      </c>
      <c r="E28" t="str">
        <f t="shared" si="0"/>
        <v>Large</v>
      </c>
    </row>
    <row r="29" spans="1:7" outlineLevel="1" x14ac:dyDescent="0.2">
      <c r="A29" t="s">
        <v>31</v>
      </c>
      <c r="B29">
        <v>12.2</v>
      </c>
      <c r="C29">
        <v>252</v>
      </c>
      <c r="D29">
        <v>81</v>
      </c>
      <c r="E29" t="str">
        <f t="shared" si="0"/>
        <v>Extra-Large</v>
      </c>
    </row>
    <row r="30" spans="1:7" outlineLevel="1" x14ac:dyDescent="0.2">
      <c r="A30" t="s">
        <v>32</v>
      </c>
      <c r="B30">
        <v>2.1</v>
      </c>
      <c r="C30">
        <v>57</v>
      </c>
      <c r="D30">
        <v>56</v>
      </c>
      <c r="E30" t="str">
        <f t="shared" si="0"/>
        <v>Medium</v>
      </c>
    </row>
    <row r="31" spans="1:7" outlineLevel="1" x14ac:dyDescent="0.2">
      <c r="A31" t="s">
        <v>33</v>
      </c>
      <c r="B31">
        <v>7.4</v>
      </c>
      <c r="C31">
        <v>159</v>
      </c>
      <c r="D31">
        <v>89</v>
      </c>
      <c r="E31" t="str">
        <f>IF(D31&lt;50,"Small",IF(D31&lt;60,"Medium",IF(D31&lt;70,"Large","Extra-Large")))</f>
        <v>Extra-Large</v>
      </c>
    </row>
    <row r="32" spans="1:7" outlineLevel="1" x14ac:dyDescent="0.2">
      <c r="A32" t="s">
        <v>34</v>
      </c>
      <c r="B32">
        <v>11.4</v>
      </c>
      <c r="C32">
        <v>285</v>
      </c>
      <c r="D32">
        <v>70</v>
      </c>
      <c r="E32" t="str">
        <f t="shared" si="0"/>
        <v>Extra-Large</v>
      </c>
    </row>
    <row r="33" spans="1:5" outlineLevel="1" x14ac:dyDescent="0.2">
      <c r="A33" t="s">
        <v>35</v>
      </c>
      <c r="B33">
        <v>11.1</v>
      </c>
      <c r="C33">
        <v>254</v>
      </c>
      <c r="D33">
        <v>86</v>
      </c>
      <c r="E33" t="str">
        <f t="shared" si="0"/>
        <v>Extra-Large</v>
      </c>
    </row>
    <row r="34" spans="1:5" outlineLevel="1" x14ac:dyDescent="0.2">
      <c r="A34" t="s">
        <v>36</v>
      </c>
      <c r="B34">
        <v>13</v>
      </c>
      <c r="C34">
        <v>337</v>
      </c>
      <c r="D34">
        <v>45</v>
      </c>
      <c r="E34" t="str">
        <f t="shared" si="0"/>
        <v>Small</v>
      </c>
    </row>
    <row r="35" spans="1:5" outlineLevel="1" x14ac:dyDescent="0.2">
      <c r="A35" t="s">
        <v>37</v>
      </c>
      <c r="B35">
        <v>0.8</v>
      </c>
      <c r="C35">
        <v>45</v>
      </c>
      <c r="D35">
        <v>44</v>
      </c>
      <c r="E35" t="str">
        <f t="shared" si="0"/>
        <v>Small</v>
      </c>
    </row>
    <row r="36" spans="1:5" outlineLevel="1" x14ac:dyDescent="0.2">
      <c r="A36" t="s">
        <v>38</v>
      </c>
      <c r="B36">
        <v>7.3</v>
      </c>
      <c r="C36">
        <v>120</v>
      </c>
      <c r="D36">
        <v>75</v>
      </c>
      <c r="E36" t="str">
        <f t="shared" si="0"/>
        <v>Extra-Large</v>
      </c>
    </row>
    <row r="37" spans="1:5" outlineLevel="1" x14ac:dyDescent="0.2">
      <c r="A37" t="s">
        <v>39</v>
      </c>
      <c r="B37">
        <v>6.6</v>
      </c>
      <c r="C37">
        <v>151</v>
      </c>
      <c r="D37">
        <v>68</v>
      </c>
      <c r="E37" t="str">
        <f t="shared" si="0"/>
        <v>Large</v>
      </c>
    </row>
    <row r="38" spans="1:5" outlineLevel="1" x14ac:dyDescent="0.2">
      <c r="A38" t="s">
        <v>40</v>
      </c>
      <c r="B38">
        <v>4.9000000000000004</v>
      </c>
      <c r="C38">
        <v>159</v>
      </c>
      <c r="D38">
        <v>67</v>
      </c>
      <c r="E38" t="str">
        <f t="shared" si="0"/>
        <v>Large</v>
      </c>
    </row>
    <row r="39" spans="1:5" outlineLevel="1" x14ac:dyDescent="0.2">
      <c r="A39" t="s">
        <v>41</v>
      </c>
      <c r="B39">
        <v>6.3</v>
      </c>
      <c r="C39">
        <v>106</v>
      </c>
      <c r="D39">
        <v>72</v>
      </c>
      <c r="E39" t="str">
        <f t="shared" si="0"/>
        <v>Extra-Large</v>
      </c>
    </row>
    <row r="40" spans="1:5" outlineLevel="1" x14ac:dyDescent="0.2">
      <c r="A40" t="s">
        <v>42</v>
      </c>
      <c r="B40">
        <v>3.4</v>
      </c>
      <c r="C40">
        <v>174</v>
      </c>
      <c r="D40">
        <v>87</v>
      </c>
      <c r="E40" t="str">
        <f t="shared" si="0"/>
        <v>Extra-Large</v>
      </c>
    </row>
    <row r="41" spans="1:5" outlineLevel="1" x14ac:dyDescent="0.2">
      <c r="A41" t="s">
        <v>43</v>
      </c>
      <c r="B41">
        <v>14.4</v>
      </c>
      <c r="C41">
        <v>279</v>
      </c>
      <c r="D41">
        <v>48</v>
      </c>
      <c r="E41" t="str">
        <f t="shared" si="0"/>
        <v>Small</v>
      </c>
    </row>
    <row r="42" spans="1:5" outlineLevel="1" x14ac:dyDescent="0.2">
      <c r="A42" t="s">
        <v>44</v>
      </c>
      <c r="B42">
        <v>3.8</v>
      </c>
      <c r="C42">
        <v>86</v>
      </c>
      <c r="D42">
        <v>45</v>
      </c>
      <c r="E42" t="str">
        <f t="shared" si="0"/>
        <v>Small</v>
      </c>
    </row>
    <row r="43" spans="1:5" outlineLevel="1" x14ac:dyDescent="0.2">
      <c r="A43" t="s">
        <v>45</v>
      </c>
      <c r="B43">
        <v>13.2</v>
      </c>
      <c r="C43">
        <v>188</v>
      </c>
      <c r="D43">
        <v>59</v>
      </c>
      <c r="E43" t="str">
        <f t="shared" si="0"/>
        <v>Medium</v>
      </c>
    </row>
    <row r="44" spans="1:5" outlineLevel="1" x14ac:dyDescent="0.2">
      <c r="A44" t="s">
        <v>46</v>
      </c>
      <c r="B44">
        <v>12.7</v>
      </c>
      <c r="C44">
        <v>201</v>
      </c>
      <c r="D44">
        <v>80</v>
      </c>
      <c r="E44" t="str">
        <f t="shared" si="0"/>
        <v>Extra-Large</v>
      </c>
    </row>
    <row r="45" spans="1:5" outlineLevel="1" x14ac:dyDescent="0.2">
      <c r="A45" t="s">
        <v>47</v>
      </c>
      <c r="B45">
        <v>3.2</v>
      </c>
      <c r="C45">
        <v>120</v>
      </c>
      <c r="D45">
        <v>80</v>
      </c>
      <c r="E45" t="str">
        <f t="shared" si="0"/>
        <v>Extra-Large</v>
      </c>
    </row>
    <row r="46" spans="1:5" outlineLevel="1" x14ac:dyDescent="0.2">
      <c r="A46" t="s">
        <v>48</v>
      </c>
      <c r="B46">
        <v>2.2000000000000002</v>
      </c>
      <c r="C46">
        <v>48</v>
      </c>
      <c r="D46">
        <v>32</v>
      </c>
      <c r="E46" t="str">
        <f t="shared" si="0"/>
        <v>Small</v>
      </c>
    </row>
    <row r="47" spans="1:5" outlineLevel="1" x14ac:dyDescent="0.2">
      <c r="A47" t="s">
        <v>49</v>
      </c>
      <c r="B47">
        <v>8.5</v>
      </c>
      <c r="C47">
        <v>156</v>
      </c>
      <c r="D47">
        <v>63</v>
      </c>
      <c r="E47" t="str">
        <f t="shared" si="0"/>
        <v>Large</v>
      </c>
    </row>
    <row r="48" spans="1:5" outlineLevel="1" x14ac:dyDescent="0.2">
      <c r="A48" t="s">
        <v>50</v>
      </c>
      <c r="B48">
        <v>4</v>
      </c>
      <c r="C48">
        <v>145</v>
      </c>
      <c r="D48">
        <v>73</v>
      </c>
      <c r="E48" t="str">
        <f t="shared" si="0"/>
        <v>Extra-Large</v>
      </c>
    </row>
    <row r="49" spans="1:5" outlineLevel="1" x14ac:dyDescent="0.2">
      <c r="A49" t="s">
        <v>51</v>
      </c>
      <c r="B49">
        <v>5.7</v>
      </c>
      <c r="C49">
        <v>81</v>
      </c>
      <c r="D49">
        <v>39</v>
      </c>
      <c r="E49" t="str">
        <f t="shared" si="0"/>
        <v>Small</v>
      </c>
    </row>
    <row r="50" spans="1:5" outlineLevel="1" x14ac:dyDescent="0.2">
      <c r="A50" t="s">
        <v>52</v>
      </c>
      <c r="B50">
        <v>2.6</v>
      </c>
      <c r="C50">
        <v>53</v>
      </c>
      <c r="D50">
        <v>66</v>
      </c>
      <c r="E50" t="str">
        <f t="shared" si="0"/>
        <v>Large</v>
      </c>
    </row>
    <row r="51" spans="1:5" outlineLevel="1" x14ac:dyDescent="0.2">
      <c r="A51" t="s">
        <v>53</v>
      </c>
      <c r="B51">
        <v>6.8</v>
      </c>
      <c r="C51">
        <v>161</v>
      </c>
      <c r="D51">
        <v>60</v>
      </c>
      <c r="E51" t="str">
        <f t="shared" si="0"/>
        <v>Large</v>
      </c>
    </row>
  </sheetData>
  <autoFilter ref="D1:D52" xr:uid="{04584FE8-4C9F-5443-B3DD-00CED60FBB18}"/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EE219-28F8-0842-A202-08EB4A72F768}">
  <dimension ref="A1:J35"/>
  <sheetViews>
    <sheetView zoomScaleNormal="100" workbookViewId="0">
      <selection activeCell="C2" sqref="C2"/>
    </sheetView>
  </sheetViews>
  <sheetFormatPr baseColWidth="10" defaultRowHeight="16" x14ac:dyDescent="0.2"/>
  <cols>
    <col min="2" max="2" width="26.5" customWidth="1"/>
    <col min="3" max="3" width="16.6640625" customWidth="1"/>
    <col min="4" max="5" width="20.33203125" customWidth="1"/>
    <col min="6" max="7" width="23" customWidth="1"/>
    <col min="8" max="8" width="32.1640625" bestFit="1" customWidth="1"/>
    <col min="9" max="9" width="30.6640625" bestFit="1" customWidth="1"/>
    <col min="10" max="10" width="28" bestFit="1" customWidth="1"/>
  </cols>
  <sheetData>
    <row r="1" spans="1:10" x14ac:dyDescent="0.2">
      <c r="A1" t="s">
        <v>78</v>
      </c>
      <c r="B1" s="5" t="s">
        <v>71</v>
      </c>
      <c r="C1" s="5" t="s">
        <v>73</v>
      </c>
      <c r="D1" t="s">
        <v>54</v>
      </c>
      <c r="E1" t="s">
        <v>75</v>
      </c>
      <c r="F1" t="s">
        <v>55</v>
      </c>
      <c r="G1" t="s">
        <v>77</v>
      </c>
    </row>
    <row r="2" spans="1:10" x14ac:dyDescent="0.2">
      <c r="A2">
        <v>1990</v>
      </c>
      <c r="B2">
        <v>93.4</v>
      </c>
      <c r="C2" t="str">
        <f t="shared" ref="C2:C28" si="0">IF(B2&lt;45,"0",IF(B2&lt;60,"1",IF(B2&lt;75,"2","3")))</f>
        <v>3</v>
      </c>
      <c r="D2">
        <v>64.8</v>
      </c>
      <c r="E2" t="str">
        <f t="shared" ref="E2:E28" si="1">IF(D2&lt;30,"0",IF(D2&lt;42,"1",IF(D2&lt;54,"2","3")))</f>
        <v>3</v>
      </c>
      <c r="F2">
        <v>36.799999999999997</v>
      </c>
      <c r="G2" t="str">
        <f t="shared" ref="G2:G28" si="2">IF(F2&lt;20,"0",IF(F2&lt;26,"1",IF(F2&lt;32,"2","3")))</f>
        <v>3</v>
      </c>
      <c r="H2" t="s">
        <v>72</v>
      </c>
      <c r="I2" t="s">
        <v>70</v>
      </c>
      <c r="J2" t="s">
        <v>69</v>
      </c>
    </row>
    <row r="3" spans="1:10" x14ac:dyDescent="0.2">
      <c r="A3">
        <v>1991</v>
      </c>
      <c r="B3">
        <v>92.1</v>
      </c>
      <c r="C3" t="str">
        <f t="shared" si="0"/>
        <v>3</v>
      </c>
      <c r="D3">
        <v>63.9</v>
      </c>
      <c r="E3" t="str">
        <f t="shared" si="1"/>
        <v>3</v>
      </c>
      <c r="F3">
        <v>36.299999999999997</v>
      </c>
      <c r="G3" t="str">
        <f t="shared" si="2"/>
        <v>3</v>
      </c>
      <c r="H3" s="2">
        <v>68.674999999999997</v>
      </c>
      <c r="I3" s="2">
        <v>27.644000000000002</v>
      </c>
      <c r="J3" s="2">
        <v>49.10833333333332</v>
      </c>
    </row>
    <row r="4" spans="1:10" x14ac:dyDescent="0.2">
      <c r="A4">
        <v>1992</v>
      </c>
      <c r="B4">
        <v>90.9</v>
      </c>
      <c r="C4" t="str">
        <f t="shared" si="0"/>
        <v>3</v>
      </c>
      <c r="D4">
        <v>63.1</v>
      </c>
      <c r="E4" t="str">
        <f t="shared" si="1"/>
        <v>3</v>
      </c>
      <c r="F4">
        <v>35.9</v>
      </c>
      <c r="G4" t="str">
        <f t="shared" si="2"/>
        <v>3</v>
      </c>
    </row>
    <row r="5" spans="1:10" x14ac:dyDescent="0.2">
      <c r="A5">
        <v>1993</v>
      </c>
      <c r="B5">
        <v>89.7</v>
      </c>
      <c r="C5" t="str">
        <f t="shared" si="0"/>
        <v>3</v>
      </c>
      <c r="D5">
        <v>62.3</v>
      </c>
      <c r="E5" t="str">
        <f t="shared" si="1"/>
        <v>3</v>
      </c>
      <c r="F5">
        <v>35.4</v>
      </c>
      <c r="G5" t="str">
        <f t="shared" si="2"/>
        <v>3</v>
      </c>
    </row>
    <row r="6" spans="1:10" x14ac:dyDescent="0.2">
      <c r="A6">
        <v>1994</v>
      </c>
      <c r="B6">
        <v>88.7</v>
      </c>
      <c r="C6" t="str">
        <f t="shared" si="0"/>
        <v>3</v>
      </c>
      <c r="D6">
        <v>61.4</v>
      </c>
      <c r="E6" t="str">
        <f t="shared" si="1"/>
        <v>3</v>
      </c>
      <c r="F6" s="7">
        <v>27.6</v>
      </c>
      <c r="G6" t="str">
        <f t="shared" si="2"/>
        <v>2</v>
      </c>
    </row>
    <row r="7" spans="1:10" x14ac:dyDescent="0.2">
      <c r="A7">
        <v>1995</v>
      </c>
      <c r="B7">
        <v>87.3</v>
      </c>
      <c r="C7" t="str">
        <f t="shared" si="0"/>
        <v>3</v>
      </c>
      <c r="D7">
        <v>60.5</v>
      </c>
      <c r="E7" t="str">
        <f t="shared" si="1"/>
        <v>3</v>
      </c>
      <c r="F7">
        <v>34.4</v>
      </c>
      <c r="G7" t="str">
        <f t="shared" si="2"/>
        <v>3</v>
      </c>
    </row>
    <row r="8" spans="1:10" x14ac:dyDescent="0.2">
      <c r="A8">
        <v>1996</v>
      </c>
      <c r="B8">
        <v>85.6</v>
      </c>
      <c r="C8" t="str">
        <f t="shared" si="0"/>
        <v>3</v>
      </c>
      <c r="D8">
        <v>59.4</v>
      </c>
      <c r="E8" t="str">
        <f t="shared" si="1"/>
        <v>3</v>
      </c>
      <c r="F8">
        <v>33.700000000000003</v>
      </c>
      <c r="G8" t="str">
        <f t="shared" si="2"/>
        <v>3</v>
      </c>
    </row>
    <row r="9" spans="1:10" x14ac:dyDescent="0.2">
      <c r="A9">
        <v>1997</v>
      </c>
      <c r="B9" s="6">
        <v>68.7</v>
      </c>
      <c r="C9" t="str">
        <f t="shared" si="0"/>
        <v>2</v>
      </c>
      <c r="D9">
        <v>58.2</v>
      </c>
      <c r="E9" t="str">
        <f t="shared" si="1"/>
        <v>3</v>
      </c>
      <c r="F9">
        <v>33.1</v>
      </c>
      <c r="G9" t="str">
        <f t="shared" si="2"/>
        <v>3</v>
      </c>
    </row>
    <row r="10" spans="1:10" x14ac:dyDescent="0.2">
      <c r="A10">
        <v>1998</v>
      </c>
      <c r="B10">
        <v>82.1</v>
      </c>
      <c r="C10" t="str">
        <f t="shared" si="0"/>
        <v>3</v>
      </c>
      <c r="D10">
        <v>56.9</v>
      </c>
      <c r="E10" t="str">
        <f t="shared" si="1"/>
        <v>3</v>
      </c>
      <c r="F10">
        <v>32.299999999999997</v>
      </c>
      <c r="G10" t="str">
        <f t="shared" si="2"/>
        <v>3</v>
      </c>
    </row>
    <row r="11" spans="1:10" x14ac:dyDescent="0.2">
      <c r="A11">
        <v>1999</v>
      </c>
      <c r="B11">
        <v>79.900000000000006</v>
      </c>
      <c r="C11" t="str">
        <f t="shared" si="0"/>
        <v>3</v>
      </c>
      <c r="D11">
        <v>55.4</v>
      </c>
      <c r="E11" t="str">
        <f t="shared" si="1"/>
        <v>3</v>
      </c>
      <c r="F11">
        <v>31.5</v>
      </c>
      <c r="G11" t="str">
        <f t="shared" si="2"/>
        <v>2</v>
      </c>
    </row>
    <row r="12" spans="1:10" x14ac:dyDescent="0.2">
      <c r="A12">
        <v>2000</v>
      </c>
      <c r="B12">
        <v>77.5</v>
      </c>
      <c r="C12" t="str">
        <f t="shared" si="0"/>
        <v>3</v>
      </c>
      <c r="D12">
        <v>53.9</v>
      </c>
      <c r="E12" t="str">
        <f t="shared" si="1"/>
        <v>2</v>
      </c>
      <c r="F12">
        <v>30.7</v>
      </c>
      <c r="G12" t="str">
        <f t="shared" si="2"/>
        <v>2</v>
      </c>
    </row>
    <row r="13" spans="1:10" x14ac:dyDescent="0.2">
      <c r="A13">
        <v>2001</v>
      </c>
      <c r="B13">
        <v>74.8</v>
      </c>
      <c r="C13" t="str">
        <f t="shared" si="0"/>
        <v>2</v>
      </c>
      <c r="D13">
        <v>52.1</v>
      </c>
      <c r="E13" t="str">
        <f t="shared" si="1"/>
        <v>2</v>
      </c>
      <c r="F13">
        <v>29.8</v>
      </c>
      <c r="G13" t="str">
        <f t="shared" si="2"/>
        <v>2</v>
      </c>
    </row>
    <row r="14" spans="1:10" x14ac:dyDescent="0.2">
      <c r="A14">
        <v>2002</v>
      </c>
      <c r="B14">
        <v>72</v>
      </c>
      <c r="C14" t="str">
        <f t="shared" si="0"/>
        <v>2</v>
      </c>
      <c r="D14" s="7">
        <v>49.1</v>
      </c>
      <c r="E14" t="str">
        <f t="shared" si="1"/>
        <v>2</v>
      </c>
      <c r="F14">
        <v>28.9</v>
      </c>
      <c r="G14" t="str">
        <f t="shared" si="2"/>
        <v>2</v>
      </c>
    </row>
    <row r="15" spans="1:10" x14ac:dyDescent="0.2">
      <c r="A15">
        <v>2003</v>
      </c>
      <c r="B15">
        <v>69.2</v>
      </c>
      <c r="C15" t="str">
        <f t="shared" si="0"/>
        <v>2</v>
      </c>
      <c r="D15">
        <v>48.6</v>
      </c>
      <c r="E15" t="str">
        <f t="shared" si="1"/>
        <v>2</v>
      </c>
      <c r="F15">
        <v>28</v>
      </c>
      <c r="G15" t="str">
        <f t="shared" si="2"/>
        <v>2</v>
      </c>
    </row>
    <row r="16" spans="1:10" x14ac:dyDescent="0.2">
      <c r="A16">
        <v>2004</v>
      </c>
      <c r="B16">
        <v>66.7</v>
      </c>
      <c r="C16" t="str">
        <f t="shared" si="0"/>
        <v>2</v>
      </c>
      <c r="D16">
        <v>46.9</v>
      </c>
      <c r="E16" t="str">
        <f t="shared" si="1"/>
        <v>2</v>
      </c>
      <c r="F16" s="7">
        <v>27.6</v>
      </c>
      <c r="G16" t="str">
        <f t="shared" si="2"/>
        <v>2</v>
      </c>
    </row>
    <row r="17" spans="1:8" x14ac:dyDescent="0.2">
      <c r="A17">
        <v>2005</v>
      </c>
      <c r="B17" s="7">
        <v>68.7</v>
      </c>
      <c r="C17" t="str">
        <f t="shared" si="0"/>
        <v>2</v>
      </c>
      <c r="D17">
        <v>45.1</v>
      </c>
      <c r="E17" t="str">
        <f t="shared" si="1"/>
        <v>2</v>
      </c>
      <c r="F17">
        <v>26.1</v>
      </c>
      <c r="G17" t="str">
        <f t="shared" si="2"/>
        <v>2</v>
      </c>
    </row>
    <row r="18" spans="1:8" x14ac:dyDescent="0.2">
      <c r="A18">
        <v>2006</v>
      </c>
      <c r="B18">
        <v>61.1</v>
      </c>
      <c r="C18" t="str">
        <f t="shared" si="0"/>
        <v>2</v>
      </c>
      <c r="D18">
        <v>43.4</v>
      </c>
      <c r="E18" t="str">
        <f t="shared" si="1"/>
        <v>2</v>
      </c>
      <c r="F18">
        <v>25.3</v>
      </c>
      <c r="G18" t="str">
        <f t="shared" si="2"/>
        <v>1</v>
      </c>
    </row>
    <row r="19" spans="1:8" x14ac:dyDescent="0.2">
      <c r="A19">
        <v>2007</v>
      </c>
      <c r="B19">
        <v>58.5</v>
      </c>
      <c r="C19" t="str">
        <f t="shared" si="0"/>
        <v>1</v>
      </c>
      <c r="D19" s="7">
        <v>49.1</v>
      </c>
      <c r="E19" t="str">
        <f t="shared" si="1"/>
        <v>2</v>
      </c>
      <c r="F19">
        <v>24.4</v>
      </c>
      <c r="G19" t="str">
        <f t="shared" si="2"/>
        <v>1</v>
      </c>
    </row>
    <row r="20" spans="1:8" x14ac:dyDescent="0.2">
      <c r="A20">
        <v>2008</v>
      </c>
      <c r="B20">
        <v>56.2</v>
      </c>
      <c r="C20" t="str">
        <f t="shared" si="0"/>
        <v>1</v>
      </c>
      <c r="D20">
        <v>40.299999999999997</v>
      </c>
      <c r="E20" t="str">
        <f t="shared" si="1"/>
        <v>1</v>
      </c>
      <c r="F20">
        <v>23.6</v>
      </c>
      <c r="G20" t="str">
        <f t="shared" si="2"/>
        <v>1</v>
      </c>
    </row>
    <row r="21" spans="1:8" x14ac:dyDescent="0.2">
      <c r="A21">
        <v>2009</v>
      </c>
      <c r="B21">
        <v>53.7</v>
      </c>
      <c r="C21" t="str">
        <f t="shared" si="0"/>
        <v>1</v>
      </c>
      <c r="D21">
        <v>38.799999999999997</v>
      </c>
      <c r="E21" t="str">
        <f t="shared" si="1"/>
        <v>1</v>
      </c>
      <c r="F21">
        <v>22.9</v>
      </c>
      <c r="G21" t="str">
        <f t="shared" si="2"/>
        <v>1</v>
      </c>
    </row>
    <row r="22" spans="1:8" x14ac:dyDescent="0.2">
      <c r="A22">
        <v>2010</v>
      </c>
      <c r="B22" s="7">
        <v>68.7</v>
      </c>
      <c r="C22" t="str">
        <f t="shared" si="0"/>
        <v>2</v>
      </c>
      <c r="D22">
        <v>37.4</v>
      </c>
      <c r="E22" t="str">
        <f t="shared" si="1"/>
        <v>1</v>
      </c>
      <c r="F22">
        <v>22.2</v>
      </c>
      <c r="G22" t="str">
        <f t="shared" si="2"/>
        <v>1</v>
      </c>
    </row>
    <row r="23" spans="1:8" x14ac:dyDescent="0.2">
      <c r="A23">
        <v>2011</v>
      </c>
      <c r="B23">
        <v>49.3</v>
      </c>
      <c r="C23" t="str">
        <f t="shared" si="0"/>
        <v>1</v>
      </c>
      <c r="D23">
        <v>36</v>
      </c>
      <c r="E23" t="str">
        <f t="shared" si="1"/>
        <v>1</v>
      </c>
      <c r="F23">
        <v>21.5</v>
      </c>
      <c r="G23" t="str">
        <f t="shared" si="2"/>
        <v>1</v>
      </c>
    </row>
    <row r="24" spans="1:8" x14ac:dyDescent="0.2">
      <c r="A24">
        <v>2012</v>
      </c>
      <c r="B24">
        <v>47.3</v>
      </c>
      <c r="C24" t="str">
        <f t="shared" si="0"/>
        <v>1</v>
      </c>
      <c r="D24">
        <v>34.700000000000003</v>
      </c>
      <c r="E24" t="str">
        <f t="shared" si="1"/>
        <v>1</v>
      </c>
      <c r="F24">
        <v>20.8</v>
      </c>
      <c r="G24" t="str">
        <f t="shared" si="2"/>
        <v>1</v>
      </c>
    </row>
    <row r="25" spans="1:8" x14ac:dyDescent="0.2">
      <c r="A25">
        <v>2013</v>
      </c>
      <c r="B25">
        <v>45.5</v>
      </c>
      <c r="C25" t="str">
        <f t="shared" si="0"/>
        <v>1</v>
      </c>
      <c r="D25">
        <v>33.6</v>
      </c>
      <c r="E25" t="str">
        <f t="shared" si="1"/>
        <v>1</v>
      </c>
      <c r="F25">
        <v>20.2</v>
      </c>
      <c r="G25" t="str">
        <f t="shared" si="2"/>
        <v>1</v>
      </c>
    </row>
    <row r="26" spans="1:8" x14ac:dyDescent="0.2">
      <c r="A26">
        <v>2014</v>
      </c>
      <c r="B26">
        <v>43.7</v>
      </c>
      <c r="C26" t="str">
        <f t="shared" si="0"/>
        <v>0</v>
      </c>
      <c r="D26" s="7">
        <v>49.1</v>
      </c>
      <c r="E26" t="str">
        <f t="shared" si="1"/>
        <v>2</v>
      </c>
      <c r="F26">
        <v>19.600000000000001</v>
      </c>
      <c r="G26" t="str">
        <f t="shared" si="2"/>
        <v>0</v>
      </c>
    </row>
    <row r="27" spans="1:8" x14ac:dyDescent="0.2">
      <c r="A27">
        <v>2015</v>
      </c>
      <c r="B27">
        <v>42.2</v>
      </c>
      <c r="C27" t="str">
        <f t="shared" si="0"/>
        <v>0</v>
      </c>
      <c r="D27">
        <v>31.4</v>
      </c>
      <c r="E27" t="str">
        <f t="shared" si="1"/>
        <v>1</v>
      </c>
      <c r="F27">
        <v>19.100000000000001</v>
      </c>
      <c r="G27" t="str">
        <f t="shared" si="2"/>
        <v>0</v>
      </c>
    </row>
    <row r="28" spans="1:8" x14ac:dyDescent="0.2">
      <c r="A28">
        <v>2016</v>
      </c>
      <c r="B28">
        <v>40.799999999999997</v>
      </c>
      <c r="C28" t="str">
        <f t="shared" si="0"/>
        <v>0</v>
      </c>
      <c r="D28">
        <v>30.5</v>
      </c>
      <c r="E28" t="str">
        <f t="shared" si="1"/>
        <v>1</v>
      </c>
      <c r="F28">
        <v>18.600000000000001</v>
      </c>
      <c r="G28" t="str">
        <f t="shared" si="2"/>
        <v>0</v>
      </c>
    </row>
    <row r="31" spans="1:8" x14ac:dyDescent="0.2">
      <c r="A31" s="4" t="s">
        <v>59</v>
      </c>
      <c r="B31" s="4" t="s">
        <v>74</v>
      </c>
      <c r="D31" s="4" t="s">
        <v>59</v>
      </c>
      <c r="E31" s="4" t="s">
        <v>76</v>
      </c>
      <c r="G31" s="4" t="s">
        <v>59</v>
      </c>
      <c r="H31" s="4" t="s">
        <v>76</v>
      </c>
    </row>
    <row r="32" spans="1:8" x14ac:dyDescent="0.2">
      <c r="A32" t="s">
        <v>79</v>
      </c>
      <c r="B32">
        <v>0</v>
      </c>
      <c r="D32" t="s">
        <v>83</v>
      </c>
      <c r="E32">
        <v>0</v>
      </c>
      <c r="G32" t="s">
        <v>87</v>
      </c>
      <c r="H32">
        <v>0</v>
      </c>
    </row>
    <row r="33" spans="1:8" x14ac:dyDescent="0.2">
      <c r="A33" t="s">
        <v>80</v>
      </c>
      <c r="B33">
        <v>1</v>
      </c>
      <c r="D33" t="s">
        <v>84</v>
      </c>
      <c r="E33">
        <v>1</v>
      </c>
      <c r="G33" t="s">
        <v>88</v>
      </c>
      <c r="H33">
        <v>1</v>
      </c>
    </row>
    <row r="34" spans="1:8" x14ac:dyDescent="0.2">
      <c r="A34" t="s">
        <v>81</v>
      </c>
      <c r="B34">
        <v>2</v>
      </c>
      <c r="D34" t="s">
        <v>85</v>
      </c>
      <c r="E34">
        <v>2</v>
      </c>
      <c r="G34" t="s">
        <v>89</v>
      </c>
      <c r="H34">
        <v>2</v>
      </c>
    </row>
    <row r="35" spans="1:8" x14ac:dyDescent="0.2">
      <c r="A35" t="s">
        <v>82</v>
      </c>
      <c r="B35">
        <v>3</v>
      </c>
      <c r="D35" t="s">
        <v>86</v>
      </c>
      <c r="E35">
        <v>3</v>
      </c>
      <c r="G35" t="s">
        <v>90</v>
      </c>
      <c r="H35">
        <v>3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USArrests</vt:lpstr>
      <vt:lpstr>childmortality</vt:lpstr>
      <vt:lpstr>USArrests!USArrests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Sowmya Kommireddy</dc:creator>
  <cp:lastModifiedBy>Sowmya Kommireddy</cp:lastModifiedBy>
  <dcterms:created xsi:type="dcterms:W3CDTF">2022-02-01T18:37:59Z</dcterms:created>
  <dcterms:modified xsi:type="dcterms:W3CDTF">2022-02-16T04:23:29Z</dcterms:modified>
</cp:coreProperties>
</file>