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1600" windowHeight="9765"/>
  </bookViews>
  <sheets>
    <sheet name="Bill of Materials-BasicSAMD21" sheetId="1" r:id="rId1"/>
  </sheets>
  <calcPr calcId="145621"/>
</workbook>
</file>

<file path=xl/calcChain.xml><?xml version="1.0" encoding="utf-8"?>
<calcChain xmlns="http://schemas.openxmlformats.org/spreadsheetml/2006/main">
  <c r="G12" i="1" l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<sst xmlns="http://schemas.openxmlformats.org/spreadsheetml/2006/main" count="73" uniqueCount="62">
  <si>
    <t>Comment</t>
  </si>
  <si>
    <t>Description</t>
  </si>
  <si>
    <t>Designator</t>
  </si>
  <si>
    <t>Footprint</t>
  </si>
  <si>
    <t>LibRef</t>
  </si>
  <si>
    <t>Quantity</t>
  </si>
  <si>
    <t>数量</t>
  </si>
  <si>
    <t>备注</t>
  </si>
  <si>
    <t>金额</t>
  </si>
  <si>
    <t>15pF_0603</t>
  </si>
  <si>
    <t>C1, C2</t>
  </si>
  <si>
    <t>C0603</t>
  </si>
  <si>
    <t>10uF/16V</t>
  </si>
  <si>
    <t>CAP CER 10UF 16V X5R 0805</t>
  </si>
  <si>
    <t>C3, C6, C9, C10</t>
  </si>
  <si>
    <t>C0805</t>
  </si>
  <si>
    <t>C2012X5R1C106M125AC</t>
  </si>
  <si>
    <t>100nF</t>
  </si>
  <si>
    <t>CAP CER 0.1UF 50V X7R 0805</t>
  </si>
  <si>
    <t>C4, C5, C7</t>
  </si>
  <si>
    <t>C2012X7R1H104K085AA</t>
  </si>
  <si>
    <t>1uF/25V</t>
  </si>
  <si>
    <t>CAP CER 1UF 25V X5R 0805</t>
  </si>
  <si>
    <t>C8</t>
  </si>
  <si>
    <t>C2012X5R1E105K125AA</t>
  </si>
  <si>
    <t>Orange</t>
  </si>
  <si>
    <t>LED ORANGE DIFFUSED 0603 SMD</t>
  </si>
  <si>
    <t>D1, D2, D3, D4</t>
  </si>
  <si>
    <t>LED_0603</t>
  </si>
  <si>
    <t>LO L29K-H2K1-24-Z</t>
  </si>
  <si>
    <t>国产</t>
  </si>
  <si>
    <t>FerriteBead0R800mA_0603</t>
  </si>
  <si>
    <t>FB1, FB2, FB3</t>
  </si>
  <si>
    <t>10118193-0001LF</t>
  </si>
  <si>
    <t>CONN USB MICRO B RECPT SMT R/A</t>
  </si>
  <si>
    <t>J1</t>
  </si>
  <si>
    <t>10118193</t>
  </si>
  <si>
    <t>需要图片</t>
  </si>
  <si>
    <t>LDO_AMS11173.3_SOT-223</t>
  </si>
  <si>
    <t>LDO1</t>
  </si>
  <si>
    <t>SOT223</t>
  </si>
  <si>
    <t>FC-135_32KHZ</t>
  </si>
  <si>
    <t>32.768kHz ±20ppm Crystal 12.5pF 50 kOhm -40°C ~ 85°C  Surface Mount 2-SMD, No Lead (DFN, LCC)</t>
  </si>
  <si>
    <t>OSC1</t>
  </si>
  <si>
    <t>FC-135</t>
  </si>
  <si>
    <t>FC-135R32.7680KA-A3</t>
  </si>
  <si>
    <t>描述矛盾</t>
  </si>
  <si>
    <t>1k R</t>
  </si>
  <si>
    <t>RES SMD 1K OHM 1% 1/8W 0805</t>
  </si>
  <si>
    <t>R1, R2, R3, R4, R5</t>
  </si>
  <si>
    <t>R0805</t>
  </si>
  <si>
    <t>RC0805FR-071KL</t>
  </si>
  <si>
    <t>ATSAMD21G18</t>
  </si>
  <si>
    <t>IC MCU 32BIT 256KB FLASH 48TQFP</t>
  </si>
  <si>
    <t>U1</t>
  </si>
  <si>
    <t>TQFP48</t>
  </si>
  <si>
    <t>ATSAMD21G18A-AUT</t>
  </si>
  <si>
    <t>订货1-2周</t>
  </si>
  <si>
    <t>https://www.digikey.com/product-detail/en/amphenol-fci/10118193-0001LF/609-4616-1-ND/2785380</t>
  </si>
  <si>
    <t>https://item.taobao.com/item.htm?spm=a1z0d.6639537.1997196601.58.50527484CSE9HE&amp;id=522573278447</t>
  </si>
  <si>
    <t>https://item.taobao.com/item.htm?spm=a1z0d.6639537.1997196601.4.50527484CSE9HE&amp;id=572501022071</t>
  </si>
  <si>
    <t>https://item.taobao.com/item.htm?spm=a1z0d.6639537.1997196601.170.50527484CSE9HE&amp;id=570060927579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</si>
</sst>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Fill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quotePrefix="1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J12" sqref="J12"/>
    </sheetView>
  </sheetViews>
  <sheetFormatPr defaultColWidth="9" defaultRowHeight="31.5" customHeight="1"/>
  <cols>
    <col min="1" max="1" width="22.7109375" style="1" customWidth="1"/>
    <col min="2" max="2" width="28.28515625" style="1" customWidth="1"/>
    <col min="3" max="3" width="9.140625" style="1" customWidth="1"/>
    <col min="4" max="4" width="9.28515625" style="1" customWidth="1"/>
    <col min="5" max="5" width="22.7109375" style="1" customWidth="1"/>
    <col min="6" max="6" width="8.42578125" style="1" customWidth="1"/>
    <col min="7" max="7" width="4.5703125" style="1" customWidth="1"/>
    <col min="8" max="8" width="8.85546875" style="1" customWidth="1"/>
    <col min="9" max="9" width="9" style="1"/>
    <col min="10" max="10" width="32.85546875" style="1" customWidth="1"/>
    <col min="11" max="12" width="9" style="1" hidden="1" customWidth="1"/>
    <col min="13" max="13" width="25.85546875" style="1" customWidth="1"/>
    <col min="14" max="16384" width="9" style="1"/>
  </cols>
  <sheetData>
    <row r="1" spans="1:13" ht="31.5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spans="1:13" ht="31.5" customHeight="1">
      <c r="A2" s="3" t="s">
        <v>9</v>
      </c>
      <c r="B2" s="3" t="s">
        <v>9</v>
      </c>
      <c r="C2" s="3" t="s">
        <v>10</v>
      </c>
      <c r="D2" s="3" t="s">
        <v>11</v>
      </c>
      <c r="E2" s="3" t="s">
        <v>9</v>
      </c>
      <c r="F2" s="2">
        <v>2</v>
      </c>
      <c r="G2" s="1">
        <f>F2*5+20</f>
        <v>30</v>
      </c>
      <c r="I2" s="1">
        <v>13</v>
      </c>
    </row>
    <row r="3" spans="1:13" ht="31.5" customHeight="1">
      <c r="A3" s="3" t="s">
        <v>12</v>
      </c>
      <c r="B3" s="3" t="s">
        <v>13</v>
      </c>
      <c r="C3" s="3" t="s">
        <v>14</v>
      </c>
      <c r="D3" s="3" t="s">
        <v>15</v>
      </c>
      <c r="E3" s="3" t="s">
        <v>16</v>
      </c>
      <c r="F3" s="2">
        <v>4</v>
      </c>
      <c r="G3" s="1">
        <f t="shared" ref="G3:G5" si="0">F3*5+20</f>
        <v>40</v>
      </c>
      <c r="I3" s="1">
        <v>20</v>
      </c>
    </row>
    <row r="4" spans="1:13" ht="31.5" customHeight="1">
      <c r="A4" s="3" t="s">
        <v>17</v>
      </c>
      <c r="B4" s="3" t="s">
        <v>18</v>
      </c>
      <c r="C4" s="3" t="s">
        <v>19</v>
      </c>
      <c r="D4" s="3" t="s">
        <v>15</v>
      </c>
      <c r="E4" s="3" t="s">
        <v>20</v>
      </c>
      <c r="F4" s="2">
        <v>3</v>
      </c>
      <c r="G4" s="1">
        <f t="shared" si="0"/>
        <v>35</v>
      </c>
      <c r="I4" s="1">
        <v>15</v>
      </c>
    </row>
    <row r="5" spans="1:13" ht="31.5" customHeight="1">
      <c r="A5" s="3" t="s">
        <v>21</v>
      </c>
      <c r="B5" s="3" t="s">
        <v>22</v>
      </c>
      <c r="C5" s="3" t="s">
        <v>23</v>
      </c>
      <c r="D5" s="3" t="s">
        <v>15</v>
      </c>
      <c r="E5" s="3" t="s">
        <v>24</v>
      </c>
      <c r="F5" s="2">
        <v>1</v>
      </c>
      <c r="G5" s="1">
        <f t="shared" si="0"/>
        <v>25</v>
      </c>
      <c r="I5" s="1">
        <v>17</v>
      </c>
    </row>
    <row r="6" spans="1:13" ht="31.5" customHeight="1">
      <c r="A6" s="3" t="s">
        <v>25</v>
      </c>
      <c r="B6" s="3" t="s">
        <v>26</v>
      </c>
      <c r="C6" s="3" t="s">
        <v>27</v>
      </c>
      <c r="D6" s="3" t="s">
        <v>28</v>
      </c>
      <c r="E6" s="3" t="s">
        <v>29</v>
      </c>
      <c r="F6" s="2">
        <v>4</v>
      </c>
      <c r="G6" s="1">
        <f t="shared" ref="G6:G12" si="1">F6*5</f>
        <v>20</v>
      </c>
      <c r="H6" s="1" t="s">
        <v>30</v>
      </c>
      <c r="I6" s="1">
        <v>7</v>
      </c>
    </row>
    <row r="7" spans="1:13" ht="31.5" customHeight="1">
      <c r="A7" s="3" t="s">
        <v>31</v>
      </c>
      <c r="B7" s="3" t="s">
        <v>31</v>
      </c>
      <c r="C7" s="3" t="s">
        <v>32</v>
      </c>
      <c r="D7" s="3" t="s">
        <v>11</v>
      </c>
      <c r="E7" s="3" t="s">
        <v>31</v>
      </c>
      <c r="F7" s="2">
        <v>3</v>
      </c>
      <c r="G7" s="1">
        <f t="shared" si="1"/>
        <v>15</v>
      </c>
      <c r="I7" s="1">
        <v>8</v>
      </c>
    </row>
    <row r="8" spans="1:13" ht="31.5" customHeight="1">
      <c r="A8" s="3" t="s">
        <v>33</v>
      </c>
      <c r="B8" s="3" t="s">
        <v>34</v>
      </c>
      <c r="C8" s="3" t="s">
        <v>35</v>
      </c>
      <c r="D8" s="3" t="s">
        <v>36</v>
      </c>
      <c r="E8" s="3" t="s">
        <v>33</v>
      </c>
      <c r="F8" s="2">
        <v>1</v>
      </c>
      <c r="G8" s="1">
        <f t="shared" si="1"/>
        <v>5</v>
      </c>
      <c r="H8" s="1" t="s">
        <v>37</v>
      </c>
      <c r="J8" s="1" t="s">
        <v>58</v>
      </c>
      <c r="K8" s="1" t="s">
        <v>59</v>
      </c>
      <c r="M8" s="1" t="s">
        <v>59</v>
      </c>
    </row>
    <row r="9" spans="1:13" ht="31.5" customHeight="1">
      <c r="A9" s="3" t="s">
        <v>38</v>
      </c>
      <c r="B9" s="3" t="s">
        <v>38</v>
      </c>
      <c r="C9" s="3" t="s">
        <v>39</v>
      </c>
      <c r="D9" s="3" t="s">
        <v>40</v>
      </c>
      <c r="E9" s="3" t="s">
        <v>38</v>
      </c>
      <c r="F9" s="2">
        <v>1</v>
      </c>
      <c r="G9" s="1">
        <f t="shared" si="1"/>
        <v>5</v>
      </c>
      <c r="I9" s="1">
        <v>7</v>
      </c>
    </row>
    <row r="10" spans="1:13" ht="31.5" customHeight="1">
      <c r="A10" s="3" t="s">
        <v>41</v>
      </c>
      <c r="B10" s="3" t="s">
        <v>42</v>
      </c>
      <c r="C10" s="3" t="s">
        <v>43</v>
      </c>
      <c r="D10" s="3" t="s">
        <v>44</v>
      </c>
      <c r="E10" s="3" t="s">
        <v>45</v>
      </c>
      <c r="F10" s="2">
        <v>1</v>
      </c>
      <c r="G10" s="1">
        <f t="shared" si="1"/>
        <v>5</v>
      </c>
      <c r="H10" s="1" t="s">
        <v>46</v>
      </c>
      <c r="J10" s="1" t="s">
        <v>60</v>
      </c>
    </row>
    <row r="11" spans="1:13" ht="31.5" customHeight="1">
      <c r="A11" s="3" t="s">
        <v>47</v>
      </c>
      <c r="B11" s="3" t="s">
        <v>48</v>
      </c>
      <c r="C11" s="3" t="s">
        <v>49</v>
      </c>
      <c r="D11" s="3" t="s">
        <v>50</v>
      </c>
      <c r="E11" s="3" t="s">
        <v>51</v>
      </c>
      <c r="F11" s="2">
        <v>5</v>
      </c>
      <c r="G11" s="1">
        <f>F11*5+20</f>
        <v>45</v>
      </c>
      <c r="I11" s="1">
        <v>6</v>
      </c>
    </row>
    <row r="12" spans="1:13" ht="31.5" customHeight="1">
      <c r="A12" s="3" t="s">
        <v>52</v>
      </c>
      <c r="B12" s="3" t="s">
        <v>53</v>
      </c>
      <c r="C12" s="3" t="s">
        <v>54</v>
      </c>
      <c r="D12" s="3" t="s">
        <v>55</v>
      </c>
      <c r="E12" s="3" t="s">
        <v>56</v>
      </c>
      <c r="F12" s="2">
        <v>1</v>
      </c>
      <c r="G12" s="1">
        <f t="shared" si="1"/>
        <v>5</v>
      </c>
      <c r="H12" s="1" t="s">
        <v>57</v>
      </c>
      <c r="I12" s="1">
        <v>242</v>
      </c>
      <c r="J12" s="1" t="s">
        <v>61</v>
      </c>
    </row>
  </sheetData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Bill of Materials-BasicSAMD21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Clevo</dc:creator>
  <cp:lastModifiedBy>Clevo</cp:lastModifiedBy>
  <dcterms:created xsi:type="dcterms:W3CDTF">2018-12-19T08:20:00Z</dcterms:created>
  <dcterms:modified xsi:type="dcterms:W3CDTF">2018-12-20T01:28:47Z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