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4" i="2"/>
  <c r="D4" i="2"/>
  <c r="C4" i="1"/>
  <c r="D11" i="1"/>
  <c r="D12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3" i="1"/>
  <c r="E12" i="1"/>
</calcChain>
</file>

<file path=xl/sharedStrings.xml><?xml version="1.0" encoding="utf-8"?>
<sst xmlns="http://schemas.openxmlformats.org/spreadsheetml/2006/main" count="230" uniqueCount="60">
  <si>
    <t>Variables</t>
  </si>
  <si>
    <t>TipoTraslado</t>
  </si>
  <si>
    <t>Aeropuerto</t>
  </si>
  <si>
    <t>Hotel</t>
  </si>
  <si>
    <t>Nadultos</t>
  </si>
  <si>
    <t>Nmenores</t>
  </si>
  <si>
    <t>Ninfantes</t>
  </si>
  <si>
    <t>Validos</t>
  </si>
  <si>
    <t>NoValido</t>
  </si>
  <si>
    <t>IdaVuelta</t>
  </si>
  <si>
    <t>Hotel-Aero</t>
  </si>
  <si>
    <t>Aero-Hotel</t>
  </si>
  <si>
    <t>Berlin(SXF)</t>
  </si>
  <si>
    <t>Berlin(TXL)</t>
  </si>
  <si>
    <t>Bogota(BOG)</t>
  </si>
  <si>
    <t>HotelExiste</t>
  </si>
  <si>
    <t>HotelNoExiste</t>
  </si>
  <si>
    <t>Vacio</t>
  </si>
  <si>
    <t>cadena 1000</t>
  </si>
  <si>
    <t>Actual</t>
  </si>
  <si>
    <t>Actual+1anno</t>
  </si>
  <si>
    <t>Actual-1dia</t>
  </si>
  <si>
    <t>Actual+1anno+1dia</t>
  </si>
  <si>
    <t>Pruebas negativas</t>
  </si>
  <si>
    <t>Pruebas positivas</t>
  </si>
  <si>
    <t>case</t>
  </si>
  <si>
    <t>~HotelExiste</t>
  </si>
  <si>
    <t>~Berlin(TXL)</t>
  </si>
  <si>
    <t>Tipo Prueba</t>
  </si>
  <si>
    <t>Positivo</t>
  </si>
  <si>
    <t>Negativo</t>
  </si>
  <si>
    <t>Salidas</t>
  </si>
  <si>
    <t>Generales</t>
  </si>
  <si>
    <t>Especificas</t>
  </si>
  <si>
    <t>Mensaje "No pudimos encontrar traslados"</t>
  </si>
  <si>
    <t>Mensaje: "Hotel no existe"</t>
  </si>
  <si>
    <t>Mensaje: "El campo hotel no puede ser vacío"</t>
  </si>
  <si>
    <t>Resultados esperados</t>
  </si>
  <si>
    <t xml:space="preserve">Muestra criterios de consulta, </t>
  </si>
  <si>
    <t xml:space="preserve">Muestra ofertas cercanas a la fecha, </t>
  </si>
  <si>
    <t xml:space="preserve">Muestra las opciones con …. </t>
  </si>
  <si>
    <t>Ida/regreso</t>
  </si>
  <si>
    <t>Actual/Actual</t>
  </si>
  <si>
    <t>Actual/Actual+1anno</t>
  </si>
  <si>
    <t>Actual+1anno/Actual+1anno</t>
  </si>
  <si>
    <t>~Hotel-Aero</t>
  </si>
  <si>
    <t>~IdaVuelta</t>
  </si>
  <si>
    <t>~Bogota(BOG)</t>
  </si>
  <si>
    <t>~2</t>
  </si>
  <si>
    <t>~1</t>
  </si>
  <si>
    <t>Matriz de Casos de Prueba</t>
  </si>
  <si>
    <t>No.</t>
  </si>
  <si>
    <t>Funcionalidad</t>
  </si>
  <si>
    <t>Descripción</t>
  </si>
  <si>
    <t>Consulta de Traslados Hotel-Aeropuerto o viceversa</t>
  </si>
  <si>
    <t>Resultados Esperado</t>
  </si>
  <si>
    <t>Resultado</t>
  </si>
  <si>
    <t>Ok</t>
  </si>
  <si>
    <t>NOK</t>
  </si>
  <si>
    <t>Genero un mensaje de ejrror x tal 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</si>
</sst>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123477</xdr:colOff>
      <xdr:row>8</xdr:row>
      <xdr:rowOff>30481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561877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topLeftCell="G6" zoomScale="70" zoomScaleNormal="70" workbookViewId="0">
      <selection activeCell="Q12" sqref="Q12"/>
    </sheetView>
  </sheetViews>
  <sheetFormatPr baseColWidth="10" defaultColWidth="8.88671875" defaultRowHeight="14.4" x14ac:dyDescent="0.3"/>
  <cols>
    <col min="5" max="5" width="4" customWidth="1"/>
    <col min="7" max="7" width="11.5546875" bestFit="1" customWidth="1"/>
    <col min="8" max="8" width="11.6640625" bestFit="1" customWidth="1"/>
    <col min="9" max="9" width="12.6640625" bestFit="1" customWidth="1"/>
    <col min="10" max="10" width="16.77734375" bestFit="1" customWidth="1"/>
    <col min="11" max="11" width="28.33203125" customWidth="1"/>
    <col min="12" max="12" width="18.21875" bestFit="1" customWidth="1"/>
    <col min="13" max="13" width="9.44140625" bestFit="1" customWidth="1"/>
    <col min="16" max="16" width="11.5546875" bestFit="1" customWidth="1"/>
  </cols>
  <sheetData>
    <row r="1" spans="2:17" x14ac:dyDescent="0.3">
      <c r="F1" t="s">
        <v>0</v>
      </c>
      <c r="G1" t="s">
        <v>1</v>
      </c>
      <c r="H1" t="s">
        <v>2</v>
      </c>
      <c r="I1" t="s">
        <v>3</v>
      </c>
      <c r="J1" s="3" t="s">
        <v>41</v>
      </c>
      <c r="K1" t="s">
        <v>4</v>
      </c>
      <c r="L1" t="s">
        <v>5</v>
      </c>
      <c r="M1" t="s">
        <v>6</v>
      </c>
      <c r="P1" t="s">
        <v>31</v>
      </c>
    </row>
    <row r="2" spans="2:17" x14ac:dyDescent="0.3">
      <c r="F2" t="s">
        <v>7</v>
      </c>
      <c r="G2" t="s">
        <v>9</v>
      </c>
      <c r="H2" t="s">
        <v>12</v>
      </c>
      <c r="I2" t="s">
        <v>15</v>
      </c>
      <c r="J2" t="s">
        <v>42</v>
      </c>
      <c r="K2">
        <v>1</v>
      </c>
      <c r="L2">
        <v>0</v>
      </c>
      <c r="M2">
        <v>0</v>
      </c>
      <c r="P2" t="s">
        <v>32</v>
      </c>
      <c r="Q2" t="s">
        <v>38</v>
      </c>
    </row>
    <row r="3" spans="2:17" x14ac:dyDescent="0.3">
      <c r="G3" t="s">
        <v>11</v>
      </c>
      <c r="H3" t="s">
        <v>13</v>
      </c>
      <c r="J3" t="s">
        <v>43</v>
      </c>
      <c r="K3">
        <v>2</v>
      </c>
      <c r="L3">
        <v>1</v>
      </c>
      <c r="M3">
        <v>1</v>
      </c>
      <c r="Q3" t="s">
        <v>39</v>
      </c>
    </row>
    <row r="4" spans="2:17" x14ac:dyDescent="0.3">
      <c r="C4" t="str">
        <f>CONCATENATE(B4," Donde los valores de entrada sean: ",Hoja1!H12,"=",Hoja1!H13,", ",Hoja1!I12,"=",Hoja1!I13,",","")</f>
        <v xml:space="preserve"> Donde los valores de entrada sean: TipoTraslado=IdaVuelta, Aeropuerto=Berlin(SXF),</v>
      </c>
      <c r="G4" t="s">
        <v>10</v>
      </c>
      <c r="H4" t="s">
        <v>14</v>
      </c>
      <c r="J4" t="s">
        <v>44</v>
      </c>
      <c r="K4">
        <v>5</v>
      </c>
      <c r="L4">
        <v>5</v>
      </c>
      <c r="M4">
        <v>5</v>
      </c>
      <c r="Q4" t="s">
        <v>40</v>
      </c>
    </row>
    <row r="5" spans="2:17" x14ac:dyDescent="0.3">
      <c r="K5">
        <v>6</v>
      </c>
      <c r="L5">
        <v>6</v>
      </c>
      <c r="M5">
        <v>6</v>
      </c>
    </row>
    <row r="6" spans="2:17" x14ac:dyDescent="0.3">
      <c r="P6" t="s">
        <v>33</v>
      </c>
      <c r="Q6" t="s">
        <v>34</v>
      </c>
    </row>
    <row r="7" spans="2:17" x14ac:dyDescent="0.3">
      <c r="F7" t="s">
        <v>8</v>
      </c>
      <c r="I7" t="s">
        <v>16</v>
      </c>
      <c r="J7" t="s">
        <v>21</v>
      </c>
      <c r="K7" t="s">
        <v>21</v>
      </c>
      <c r="Q7" t="s">
        <v>34</v>
      </c>
    </row>
    <row r="8" spans="2:17" x14ac:dyDescent="0.3">
      <c r="I8" t="s">
        <v>17</v>
      </c>
      <c r="J8" t="s">
        <v>22</v>
      </c>
      <c r="K8" t="s">
        <v>22</v>
      </c>
      <c r="Q8" t="s">
        <v>35</v>
      </c>
    </row>
    <row r="9" spans="2:17" x14ac:dyDescent="0.3">
      <c r="I9" t="s">
        <v>18</v>
      </c>
      <c r="J9" t="s">
        <v>20</v>
      </c>
      <c r="K9" t="s">
        <v>19</v>
      </c>
      <c r="Q9" t="s">
        <v>36</v>
      </c>
    </row>
    <row r="10" spans="2:17" x14ac:dyDescent="0.3">
      <c r="B10" t="s">
        <v>23</v>
      </c>
      <c r="D10">
        <v>7</v>
      </c>
      <c r="E10" s="1">
        <v>7</v>
      </c>
      <c r="I10">
        <v>3</v>
      </c>
      <c r="J10">
        <v>2</v>
      </c>
      <c r="K10">
        <v>2</v>
      </c>
      <c r="Q10" t="s">
        <v>35</v>
      </c>
    </row>
    <row r="11" spans="2:17" x14ac:dyDescent="0.3">
      <c r="B11" t="s">
        <v>24</v>
      </c>
      <c r="D11">
        <f>3*3*1*3*4*4*4</f>
        <v>1728</v>
      </c>
      <c r="E11" s="1">
        <v>19</v>
      </c>
    </row>
    <row r="12" spans="2:17" x14ac:dyDescent="0.3">
      <c r="D12">
        <f>SUM(D10:D11)</f>
        <v>1735</v>
      </c>
      <c r="E12" s="1">
        <f>SUM(E10:E11)</f>
        <v>26</v>
      </c>
      <c r="G12" t="s">
        <v>25</v>
      </c>
      <c r="H12" t="s">
        <v>1</v>
      </c>
      <c r="I12" t="s">
        <v>2</v>
      </c>
      <c r="J12" t="s">
        <v>3</v>
      </c>
      <c r="K12" t="s">
        <v>41</v>
      </c>
      <c r="L12" t="s">
        <v>4</v>
      </c>
      <c r="M12" t="s">
        <v>5</v>
      </c>
      <c r="N12" t="s">
        <v>6</v>
      </c>
      <c r="O12" t="s">
        <v>28</v>
      </c>
      <c r="P12" t="s">
        <v>37</v>
      </c>
    </row>
    <row r="13" spans="2:17" x14ac:dyDescent="0.3">
      <c r="G13">
        <v>1</v>
      </c>
      <c r="H13" t="s">
        <v>9</v>
      </c>
      <c r="I13" t="s">
        <v>12</v>
      </c>
      <c r="J13" t="s">
        <v>15</v>
      </c>
      <c r="K13" t="s">
        <v>42</v>
      </c>
      <c r="L13">
        <v>1</v>
      </c>
      <c r="M13">
        <v>0</v>
      </c>
      <c r="N13">
        <v>0</v>
      </c>
      <c r="O13" t="s">
        <v>29</v>
      </c>
      <c r="P13" t="str">
        <f>CONCATENATE($Q$2,$Q$3,$Q$4)</f>
        <v xml:space="preserve">Muestra criterios de consulta, Muestra ofertas cercanas a la fecha, Muestra las opciones con …. </v>
      </c>
    </row>
    <row r="14" spans="2:17" x14ac:dyDescent="0.3">
      <c r="G14">
        <v>2</v>
      </c>
      <c r="H14" t="s">
        <v>11</v>
      </c>
      <c r="I14" t="s">
        <v>13</v>
      </c>
      <c r="J14" t="s">
        <v>15</v>
      </c>
      <c r="K14" t="s">
        <v>43</v>
      </c>
      <c r="L14">
        <v>2</v>
      </c>
      <c r="M14">
        <v>1</v>
      </c>
      <c r="N14">
        <v>1</v>
      </c>
      <c r="O14" t="s">
        <v>29</v>
      </c>
      <c r="P14" t="str">
        <f t="shared" ref="P14:P32" si="0">CONCATENATE($Q$2,$Q$3,$Q$4)</f>
        <v xml:space="preserve">Muestra criterios de consulta, Muestra ofertas cercanas a la fecha, Muestra las opciones con …. </v>
      </c>
    </row>
    <row r="15" spans="2:17" x14ac:dyDescent="0.3">
      <c r="G15">
        <v>3</v>
      </c>
      <c r="H15" t="s">
        <v>10</v>
      </c>
      <c r="I15" t="s">
        <v>14</v>
      </c>
      <c r="J15" t="s">
        <v>15</v>
      </c>
      <c r="K15" t="s">
        <v>44</v>
      </c>
      <c r="L15">
        <v>5</v>
      </c>
      <c r="M15">
        <v>5</v>
      </c>
      <c r="N15">
        <v>5</v>
      </c>
      <c r="O15" t="s">
        <v>29</v>
      </c>
      <c r="P15" t="str">
        <f t="shared" si="0"/>
        <v xml:space="preserve">Muestra criterios de consulta, Muestra ofertas cercanas a la fecha, Muestra las opciones con …. </v>
      </c>
    </row>
    <row r="16" spans="2:17" x14ac:dyDescent="0.3">
      <c r="G16">
        <v>4</v>
      </c>
      <c r="H16" t="s">
        <v>11</v>
      </c>
      <c r="I16" t="s">
        <v>14</v>
      </c>
      <c r="J16" t="s">
        <v>15</v>
      </c>
      <c r="K16" t="s">
        <v>42</v>
      </c>
      <c r="L16">
        <v>6</v>
      </c>
      <c r="M16">
        <v>6</v>
      </c>
      <c r="N16">
        <v>6</v>
      </c>
      <c r="O16" t="s">
        <v>29</v>
      </c>
      <c r="P16" t="str">
        <f t="shared" si="0"/>
        <v xml:space="preserve">Muestra criterios de consulta, Muestra ofertas cercanas a la fecha, Muestra las opciones con …. </v>
      </c>
    </row>
    <row r="17" spans="7:16" x14ac:dyDescent="0.3">
      <c r="G17">
        <v>5</v>
      </c>
      <c r="H17" t="s">
        <v>9</v>
      </c>
      <c r="I17" t="s">
        <v>14</v>
      </c>
      <c r="J17" t="s">
        <v>26</v>
      </c>
      <c r="K17" t="s">
        <v>43</v>
      </c>
      <c r="L17">
        <v>1</v>
      </c>
      <c r="M17">
        <v>1</v>
      </c>
      <c r="N17">
        <v>5</v>
      </c>
      <c r="O17" t="s">
        <v>29</v>
      </c>
      <c r="P17" t="str">
        <f t="shared" si="0"/>
        <v xml:space="preserve">Muestra criterios de consulta, Muestra ofertas cercanas a la fecha, Muestra las opciones con …. </v>
      </c>
    </row>
    <row r="18" spans="7:16" x14ac:dyDescent="0.3">
      <c r="G18">
        <v>6</v>
      </c>
      <c r="H18" t="s">
        <v>10</v>
      </c>
      <c r="I18" t="s">
        <v>12</v>
      </c>
      <c r="J18" t="s">
        <v>26</v>
      </c>
      <c r="K18" t="s">
        <v>44</v>
      </c>
      <c r="L18">
        <v>2</v>
      </c>
      <c r="M18">
        <v>0</v>
      </c>
      <c r="N18">
        <v>6</v>
      </c>
      <c r="O18" t="s">
        <v>29</v>
      </c>
      <c r="P18" t="str">
        <f t="shared" si="0"/>
        <v xml:space="preserve">Muestra criterios de consulta, Muestra ofertas cercanas a la fecha, Muestra las opciones con …. </v>
      </c>
    </row>
    <row r="19" spans="7:16" x14ac:dyDescent="0.3">
      <c r="G19">
        <v>7</v>
      </c>
      <c r="H19" t="s">
        <v>10</v>
      </c>
      <c r="I19" t="s">
        <v>13</v>
      </c>
      <c r="J19" t="s">
        <v>26</v>
      </c>
      <c r="K19" t="s">
        <v>43</v>
      </c>
      <c r="L19">
        <v>5</v>
      </c>
      <c r="M19">
        <v>6</v>
      </c>
      <c r="N19">
        <v>0</v>
      </c>
      <c r="O19" t="s">
        <v>29</v>
      </c>
      <c r="P19" t="str">
        <f t="shared" si="0"/>
        <v xml:space="preserve">Muestra criterios de consulta, Muestra ofertas cercanas a la fecha, Muestra las opciones con …. </v>
      </c>
    </row>
    <row r="20" spans="7:16" x14ac:dyDescent="0.3">
      <c r="G20">
        <v>8</v>
      </c>
      <c r="H20" t="s">
        <v>9</v>
      </c>
      <c r="I20" t="s">
        <v>13</v>
      </c>
      <c r="J20" t="s">
        <v>26</v>
      </c>
      <c r="K20" t="s">
        <v>42</v>
      </c>
      <c r="L20">
        <v>6</v>
      </c>
      <c r="M20">
        <v>5</v>
      </c>
      <c r="N20">
        <v>1</v>
      </c>
      <c r="O20" t="s">
        <v>29</v>
      </c>
      <c r="P20" t="str">
        <f t="shared" si="0"/>
        <v xml:space="preserve">Muestra criterios de consulta, Muestra ofertas cercanas a la fecha, Muestra las opciones con …. </v>
      </c>
    </row>
    <row r="21" spans="7:16" x14ac:dyDescent="0.3">
      <c r="G21">
        <v>9</v>
      </c>
      <c r="H21" t="s">
        <v>11</v>
      </c>
      <c r="I21" t="s">
        <v>13</v>
      </c>
      <c r="J21" t="s">
        <v>26</v>
      </c>
      <c r="K21" t="s">
        <v>44</v>
      </c>
      <c r="L21">
        <v>1</v>
      </c>
      <c r="M21">
        <v>5</v>
      </c>
      <c r="N21">
        <v>6</v>
      </c>
      <c r="O21" t="s">
        <v>29</v>
      </c>
      <c r="P21" t="str">
        <f t="shared" si="0"/>
        <v xml:space="preserve">Muestra criterios de consulta, Muestra ofertas cercanas a la fecha, Muestra las opciones con …. </v>
      </c>
    </row>
    <row r="22" spans="7:16" x14ac:dyDescent="0.3">
      <c r="G22">
        <v>10</v>
      </c>
      <c r="H22" t="s">
        <v>11</v>
      </c>
      <c r="I22" t="s">
        <v>12</v>
      </c>
      <c r="J22" t="s">
        <v>26</v>
      </c>
      <c r="K22" t="s">
        <v>42</v>
      </c>
      <c r="L22">
        <v>2</v>
      </c>
      <c r="M22">
        <v>6</v>
      </c>
      <c r="N22">
        <v>5</v>
      </c>
      <c r="O22" t="s">
        <v>29</v>
      </c>
      <c r="P22" t="str">
        <f t="shared" si="0"/>
        <v xml:space="preserve">Muestra criterios de consulta, Muestra ofertas cercanas a la fecha, Muestra las opciones con …. </v>
      </c>
    </row>
    <row r="23" spans="7:16" x14ac:dyDescent="0.3">
      <c r="G23">
        <v>11</v>
      </c>
      <c r="H23" t="s">
        <v>11</v>
      </c>
      <c r="I23" t="s">
        <v>12</v>
      </c>
      <c r="J23" t="s">
        <v>26</v>
      </c>
      <c r="K23" t="s">
        <v>43</v>
      </c>
      <c r="L23">
        <v>5</v>
      </c>
      <c r="M23">
        <v>0</v>
      </c>
      <c r="N23">
        <v>1</v>
      </c>
      <c r="O23" t="s">
        <v>29</v>
      </c>
      <c r="P23" t="str">
        <f t="shared" si="0"/>
        <v xml:space="preserve">Muestra criterios de consulta, Muestra ofertas cercanas a la fecha, Muestra las opciones con …. </v>
      </c>
    </row>
    <row r="24" spans="7:16" x14ac:dyDescent="0.3">
      <c r="G24">
        <v>12</v>
      </c>
      <c r="H24" t="s">
        <v>10</v>
      </c>
      <c r="I24" t="s">
        <v>12</v>
      </c>
      <c r="J24" t="s">
        <v>26</v>
      </c>
      <c r="K24" t="s">
        <v>44</v>
      </c>
      <c r="L24">
        <v>6</v>
      </c>
      <c r="M24">
        <v>1</v>
      </c>
      <c r="N24">
        <v>0</v>
      </c>
      <c r="O24" t="s">
        <v>29</v>
      </c>
      <c r="P24" t="str">
        <f t="shared" si="0"/>
        <v xml:space="preserve">Muestra criterios de consulta, Muestra ofertas cercanas a la fecha, Muestra las opciones con …. </v>
      </c>
    </row>
    <row r="25" spans="7:16" x14ac:dyDescent="0.3">
      <c r="G25">
        <v>13</v>
      </c>
      <c r="H25" t="s">
        <v>9</v>
      </c>
      <c r="I25" t="s">
        <v>14</v>
      </c>
      <c r="J25" t="s">
        <v>26</v>
      </c>
      <c r="K25" t="s">
        <v>42</v>
      </c>
      <c r="L25">
        <v>2</v>
      </c>
      <c r="M25">
        <v>5</v>
      </c>
      <c r="N25">
        <v>0</v>
      </c>
      <c r="O25" t="s">
        <v>29</v>
      </c>
      <c r="P25" t="str">
        <f t="shared" si="0"/>
        <v xml:space="preserve">Muestra criterios de consulta, Muestra ofertas cercanas a la fecha, Muestra las opciones con …. </v>
      </c>
    </row>
    <row r="26" spans="7:16" x14ac:dyDescent="0.3">
      <c r="G26">
        <v>14</v>
      </c>
      <c r="H26" t="s">
        <v>9</v>
      </c>
      <c r="I26" t="s">
        <v>27</v>
      </c>
      <c r="J26" t="s">
        <v>26</v>
      </c>
      <c r="K26" t="s">
        <v>42</v>
      </c>
      <c r="L26">
        <v>5</v>
      </c>
      <c r="M26">
        <v>1</v>
      </c>
      <c r="N26">
        <v>6</v>
      </c>
      <c r="O26" t="s">
        <v>29</v>
      </c>
      <c r="P26" t="str">
        <f t="shared" si="0"/>
        <v xml:space="preserve">Muestra criterios de consulta, Muestra ofertas cercanas a la fecha, Muestra las opciones con …. </v>
      </c>
    </row>
    <row r="27" spans="7:16" x14ac:dyDescent="0.3">
      <c r="G27">
        <v>15</v>
      </c>
      <c r="H27" t="s">
        <v>9</v>
      </c>
      <c r="I27" t="s">
        <v>14</v>
      </c>
      <c r="J27" t="s">
        <v>26</v>
      </c>
      <c r="K27" t="s">
        <v>44</v>
      </c>
      <c r="L27">
        <v>1</v>
      </c>
      <c r="M27">
        <v>6</v>
      </c>
      <c r="N27">
        <v>1</v>
      </c>
      <c r="O27" t="s">
        <v>29</v>
      </c>
      <c r="P27" t="str">
        <f t="shared" si="0"/>
        <v xml:space="preserve">Muestra criterios de consulta, Muestra ofertas cercanas a la fecha, Muestra las opciones con …. </v>
      </c>
    </row>
    <row r="28" spans="7:16" x14ac:dyDescent="0.3">
      <c r="G28">
        <v>16</v>
      </c>
      <c r="H28" t="s">
        <v>45</v>
      </c>
      <c r="I28" t="s">
        <v>13</v>
      </c>
      <c r="J28" t="s">
        <v>26</v>
      </c>
      <c r="K28" t="s">
        <v>43</v>
      </c>
      <c r="L28">
        <v>6</v>
      </c>
      <c r="M28">
        <v>0</v>
      </c>
      <c r="N28">
        <v>5</v>
      </c>
      <c r="O28" t="s">
        <v>29</v>
      </c>
      <c r="P28" t="str">
        <f t="shared" si="0"/>
        <v xml:space="preserve">Muestra criterios de consulta, Muestra ofertas cercanas a la fecha, Muestra las opciones con …. </v>
      </c>
    </row>
    <row r="29" spans="7:16" x14ac:dyDescent="0.3">
      <c r="G29">
        <v>17</v>
      </c>
      <c r="H29" t="s">
        <v>11</v>
      </c>
      <c r="I29" t="s">
        <v>12</v>
      </c>
      <c r="J29" t="s">
        <v>26</v>
      </c>
      <c r="K29" t="s">
        <v>43</v>
      </c>
      <c r="L29">
        <v>1</v>
      </c>
      <c r="M29">
        <v>5</v>
      </c>
      <c r="N29">
        <v>0</v>
      </c>
      <c r="O29" t="s">
        <v>29</v>
      </c>
      <c r="P29" t="str">
        <f t="shared" si="0"/>
        <v xml:space="preserve">Muestra criterios de consulta, Muestra ofertas cercanas a la fecha, Muestra las opciones con …. </v>
      </c>
    </row>
    <row r="30" spans="7:16" x14ac:dyDescent="0.3">
      <c r="G30">
        <v>18</v>
      </c>
      <c r="H30" t="s">
        <v>10</v>
      </c>
      <c r="I30" t="s">
        <v>14</v>
      </c>
      <c r="J30" t="s">
        <v>26</v>
      </c>
      <c r="K30" t="s">
        <v>42</v>
      </c>
      <c r="L30">
        <v>1</v>
      </c>
      <c r="M30">
        <v>0</v>
      </c>
      <c r="N30">
        <v>1</v>
      </c>
      <c r="O30" t="s">
        <v>29</v>
      </c>
      <c r="P30" t="str">
        <f t="shared" si="0"/>
        <v xml:space="preserve">Muestra criterios de consulta, Muestra ofertas cercanas a la fecha, Muestra las opciones con …. </v>
      </c>
    </row>
    <row r="31" spans="7:16" x14ac:dyDescent="0.3">
      <c r="G31">
        <v>19</v>
      </c>
      <c r="H31" t="s">
        <v>46</v>
      </c>
      <c r="I31" t="s">
        <v>47</v>
      </c>
      <c r="J31" t="s">
        <v>26</v>
      </c>
      <c r="K31" t="s">
        <v>43</v>
      </c>
      <c r="L31" t="s">
        <v>48</v>
      </c>
      <c r="M31" t="s">
        <v>49</v>
      </c>
      <c r="N31">
        <v>6</v>
      </c>
      <c r="O31" t="s">
        <v>29</v>
      </c>
      <c r="P31" t="str">
        <f t="shared" si="0"/>
        <v xml:space="preserve">Muestra criterios de consulta, Muestra ofertas cercanas a la fecha, Muestra las opciones con …. </v>
      </c>
    </row>
    <row r="32" spans="7:16" x14ac:dyDescent="0.3">
      <c r="G32">
        <v>20</v>
      </c>
      <c r="H32" t="s">
        <v>10</v>
      </c>
      <c r="I32" t="s">
        <v>13</v>
      </c>
      <c r="J32" s="2" t="s">
        <v>16</v>
      </c>
      <c r="K32" t="s">
        <v>19</v>
      </c>
      <c r="L32" t="s">
        <v>19</v>
      </c>
      <c r="M32">
        <v>5</v>
      </c>
      <c r="N32">
        <v>1</v>
      </c>
      <c r="O32" t="s">
        <v>30</v>
      </c>
      <c r="P32" t="str">
        <f t="shared" si="0"/>
        <v xml:space="preserve">Muestra criterios de consulta, Muestra ofertas cercanas a la fecha, Muestra las opciones con …. </v>
      </c>
    </row>
    <row r="33" spans="7:16" x14ac:dyDescent="0.3">
      <c r="G33">
        <v>21</v>
      </c>
      <c r="H33" t="s">
        <v>10</v>
      </c>
      <c r="I33" t="s">
        <v>13</v>
      </c>
      <c r="J33" s="2" t="s">
        <v>17</v>
      </c>
      <c r="K33" t="s">
        <v>19</v>
      </c>
      <c r="L33" t="s">
        <v>19</v>
      </c>
      <c r="M33">
        <v>5</v>
      </c>
      <c r="N33">
        <v>1</v>
      </c>
      <c r="O33" t="s">
        <v>30</v>
      </c>
      <c r="P33" t="s">
        <v>35</v>
      </c>
    </row>
    <row r="34" spans="7:16" x14ac:dyDescent="0.3">
      <c r="G34">
        <v>22</v>
      </c>
      <c r="H34" t="s">
        <v>10</v>
      </c>
      <c r="I34" t="s">
        <v>13</v>
      </c>
      <c r="J34" s="2" t="s">
        <v>18</v>
      </c>
      <c r="K34" t="s">
        <v>19</v>
      </c>
      <c r="L34" t="s">
        <v>19</v>
      </c>
      <c r="M34">
        <v>5</v>
      </c>
      <c r="N34">
        <v>1</v>
      </c>
      <c r="O34" t="s">
        <v>30</v>
      </c>
      <c r="P34" t="s">
        <v>36</v>
      </c>
    </row>
    <row r="35" spans="7:16" x14ac:dyDescent="0.3">
      <c r="G35">
        <v>23</v>
      </c>
      <c r="H35" t="s">
        <v>10</v>
      </c>
      <c r="I35" t="s">
        <v>13</v>
      </c>
      <c r="J35" t="s">
        <v>15</v>
      </c>
      <c r="K35" s="2" t="s">
        <v>21</v>
      </c>
      <c r="L35" t="s">
        <v>19</v>
      </c>
      <c r="M35">
        <v>5</v>
      </c>
      <c r="N35">
        <v>1</v>
      </c>
      <c r="O35" t="s">
        <v>30</v>
      </c>
      <c r="P35" t="s">
        <v>35</v>
      </c>
    </row>
    <row r="36" spans="7:16" x14ac:dyDescent="0.3">
      <c r="G36">
        <v>24</v>
      </c>
      <c r="H36" t="s">
        <v>10</v>
      </c>
      <c r="I36" t="s">
        <v>13</v>
      </c>
      <c r="J36" t="s">
        <v>15</v>
      </c>
      <c r="K36" s="2" t="s">
        <v>22</v>
      </c>
      <c r="L36" t="s">
        <v>19</v>
      </c>
      <c r="M36">
        <v>5</v>
      </c>
      <c r="N36">
        <v>1</v>
      </c>
      <c r="O36" t="s">
        <v>30</v>
      </c>
    </row>
    <row r="37" spans="7:16" x14ac:dyDescent="0.3">
      <c r="G37">
        <v>25</v>
      </c>
      <c r="H37" t="s">
        <v>10</v>
      </c>
      <c r="I37" t="s">
        <v>13</v>
      </c>
      <c r="J37" t="s">
        <v>15</v>
      </c>
      <c r="K37" t="s">
        <v>19</v>
      </c>
      <c r="L37" s="2" t="s">
        <v>21</v>
      </c>
      <c r="M37">
        <v>5</v>
      </c>
      <c r="N37">
        <v>1</v>
      </c>
      <c r="O37" t="s">
        <v>30</v>
      </c>
    </row>
    <row r="38" spans="7:16" x14ac:dyDescent="0.3">
      <c r="G38">
        <v>26</v>
      </c>
      <c r="H38" t="s">
        <v>10</v>
      </c>
      <c r="I38" t="s">
        <v>13</v>
      </c>
      <c r="J38" t="s">
        <v>15</v>
      </c>
      <c r="K38" t="s">
        <v>19</v>
      </c>
      <c r="L38" s="2" t="s">
        <v>22</v>
      </c>
      <c r="M38">
        <v>5</v>
      </c>
      <c r="N38">
        <v>1</v>
      </c>
      <c r="O38" t="s">
        <v>30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zoomScale="55" zoomScaleNormal="55" workbookViewId="0">
      <selection activeCell="D5" sqref="D5"/>
    </sheetView>
  </sheetViews>
  <sheetFormatPr baseColWidth="10" defaultRowHeight="14.4" x14ac:dyDescent="0.3"/>
  <cols>
    <col min="1" max="1" width="4.77734375" customWidth="1"/>
    <col min="2" max="2" width="17.88671875" customWidth="1"/>
    <col min="3" max="3" width="48.77734375" customWidth="1"/>
    <col min="4" max="4" width="38.44140625" customWidth="1"/>
    <col min="5" max="5" width="12.6640625" bestFit="1" customWidth="1"/>
  </cols>
  <sheetData>
    <row r="1" spans="1:8" x14ac:dyDescent="0.3">
      <c r="A1" t="s">
        <v>50</v>
      </c>
    </row>
    <row r="3" spans="1:8" x14ac:dyDescent="0.3">
      <c r="A3" t="s">
        <v>51</v>
      </c>
      <c r="B3" t="s">
        <v>52</v>
      </c>
      <c r="C3" t="s">
        <v>53</v>
      </c>
      <c r="D3" t="s">
        <v>55</v>
      </c>
      <c r="E3" t="s">
        <v>28</v>
      </c>
      <c r="G3" t="s">
        <v>56</v>
      </c>
    </row>
    <row r="4" spans="1:8" ht="72" x14ac:dyDescent="0.3">
      <c r="A4">
        <v>1</v>
      </c>
      <c r="B4" s="4" t="s">
        <v>54</v>
      </c>
      <c r="C4" s="4" t="str">
        <f>CONCATENATE($B$4," con los valores de: ",Hoja1!$H$12,"=",Hoja1!H13,",",Hoja1!$I$12,"=",Hoja1!I13,", ",Hoja1!$J$12,"=",Hoja1!J13,",",Hoja1!$K$12,"=",Hoja1!K13,",",Hoja1!$L$12,"=",Hoja1!L13,",",Hoja1!$M$12,"=",Hoja1!M13," y ",Hoja1!$N$12,"=",Hoja1!N13)</f>
        <v>Consulta de Traslados Hotel-Aeropuerto o viceversa con los valores de: TipoTraslado=IdaVuelta,Aeropuerto=Berlin(SXF), Hotel=HotelExiste,Ida/regreso=Actual/Actual,Nadultos=1,Nmenores=0 y Ninfantes=0</v>
      </c>
      <c r="D4" s="4" t="str">
        <f>Hoja1!P13</f>
        <v xml:space="preserve">Muestra criterios de consulta, Muestra ofertas cercanas a la fecha, Muestra las opciones con …. </v>
      </c>
      <c r="E4" t="str">
        <f>Hoja1!O13</f>
        <v>Positivo</v>
      </c>
      <c r="G4" t="s">
        <v>57</v>
      </c>
    </row>
    <row r="5" spans="1:8" ht="72" x14ac:dyDescent="0.3">
      <c r="A5">
        <v>2</v>
      </c>
      <c r="B5" s="4" t="s">
        <v>54</v>
      </c>
      <c r="C5" s="4" t="str">
        <f>CONCATENATE($B$4," con los valores de: ",Hoja1!$H$12,"=",Hoja1!H14,",",Hoja1!$I$12,"=",Hoja1!I14,", ",Hoja1!$J$12,"=",Hoja1!J14,",",Hoja1!$K$12,"=",Hoja1!K14,",",Hoja1!$L$12,"=",Hoja1!L14,",",Hoja1!$M$12,"=",Hoja1!M14," y ",Hoja1!$N$12,"=",Hoja1!N14)</f>
        <v>Consulta de Traslados Hotel-Aeropuerto o viceversa con los valores de: TipoTraslado=Aero-Hotel,Aeropuerto=Berlin(TXL), Hotel=HotelExiste,Ida/regreso=Actual/Actual+1anno,Nadultos=2,Nmenores=1 y Ninfantes=1</v>
      </c>
      <c r="D5" s="4" t="str">
        <f>Hoja1!P14</f>
        <v xml:space="preserve">Muestra criterios de consulta, Muestra ofertas cercanas a la fecha, Muestra las opciones con …. </v>
      </c>
      <c r="E5" t="str">
        <f>Hoja1!O14</f>
        <v>Positivo</v>
      </c>
      <c r="G5" t="s">
        <v>58</v>
      </c>
      <c r="H5" t="s">
        <v>59</v>
      </c>
    </row>
    <row r="6" spans="1:8" ht="72" x14ac:dyDescent="0.3">
      <c r="A6">
        <v>3</v>
      </c>
      <c r="B6" s="4" t="s">
        <v>54</v>
      </c>
      <c r="C6" s="4" t="str">
        <f>CONCATENATE($B$4," con los valores de: ",Hoja1!$H$12,"=",Hoja1!H15,",",Hoja1!$I$12,"=",Hoja1!I15,", ",Hoja1!$J$12,"=",Hoja1!J15,",",Hoja1!$K$12,"=",Hoja1!K15,",",Hoja1!$L$12,"=",Hoja1!L15,",",Hoja1!$M$12,"=",Hoja1!M15," y ",Hoja1!$N$12,"=",Hoja1!N15)</f>
        <v>Consulta de Traslados Hotel-Aeropuerto o viceversa con los valores de: TipoTraslado=Hotel-Aero,Aeropuerto=Bogota(BOG), Hotel=HotelExiste,Ida/regreso=Actual+1anno/Actual+1anno,Nadultos=5,Nmenores=5 y Ninfantes=5</v>
      </c>
      <c r="D6" s="4" t="str">
        <f>Hoja1!P15</f>
        <v xml:space="preserve">Muestra criterios de consulta, Muestra ofertas cercanas a la fecha, Muestra las opciones con …. </v>
      </c>
      <c r="E6" t="str">
        <f>Hoja1!O15</f>
        <v>Positivo</v>
      </c>
    </row>
    <row r="7" spans="1:8" ht="72" x14ac:dyDescent="0.3">
      <c r="A7">
        <v>4</v>
      </c>
      <c r="B7" s="4" t="s">
        <v>54</v>
      </c>
      <c r="C7" s="4" t="str">
        <f>CONCATENATE($B$4," con los valores de: ",Hoja1!$H$12,"=",Hoja1!H16,",",Hoja1!$I$12,"=",Hoja1!I16,", ",Hoja1!$J$12,"=",Hoja1!J16,",",Hoja1!$K$12,"=",Hoja1!K16,",",Hoja1!$L$12,"=",Hoja1!L16,",",Hoja1!$M$12,"=",Hoja1!M16," y ",Hoja1!$N$12,"=",Hoja1!N16)</f>
        <v>Consulta de Traslados Hotel-Aeropuerto o viceversa con los valores de: TipoTraslado=Aero-Hotel,Aeropuerto=Bogota(BOG), Hotel=HotelExiste,Ida/regreso=Actual/Actual,Nadultos=6,Nmenores=6 y Ninfantes=6</v>
      </c>
      <c r="D7" s="4" t="str">
        <f>Hoja1!P16</f>
        <v xml:space="preserve">Muestra criterios de consulta, Muestra ofertas cercanas a la fecha, Muestra las opciones con …. </v>
      </c>
      <c r="E7" t="str">
        <f>Hoja1!O16</f>
        <v>Positivo</v>
      </c>
    </row>
    <row r="8" spans="1:8" ht="72" x14ac:dyDescent="0.3">
      <c r="A8">
        <v>5</v>
      </c>
      <c r="B8" s="4" t="s">
        <v>54</v>
      </c>
      <c r="C8" s="4" t="str">
        <f>CONCATENATE($B$4," con los valores de: ",Hoja1!$H$12,"=",Hoja1!H17,",",Hoja1!$I$12,"=",Hoja1!I17,", ",Hoja1!$J$12,"=",Hoja1!J17,",",Hoja1!$K$12,"=",Hoja1!K17,",",Hoja1!$L$12,"=",Hoja1!L17,",",Hoja1!$M$12,"=",Hoja1!M17," y ",Hoja1!$N$12,"=",Hoja1!N17)</f>
        <v>Consulta de Traslados Hotel-Aeropuerto o viceversa con los valores de: TipoTraslado=IdaVuelta,Aeropuerto=Bogota(BOG), Hotel=~HotelExiste,Ida/regreso=Actual/Actual+1anno,Nadultos=1,Nmenores=1 y Ninfantes=5</v>
      </c>
      <c r="D8" s="4" t="str">
        <f>Hoja1!P17</f>
        <v xml:space="preserve">Muestra criterios de consulta, Muestra ofertas cercanas a la fecha, Muestra las opciones con …. </v>
      </c>
      <c r="E8" t="str">
        <f>Hoja1!O17</f>
        <v>Positivo</v>
      </c>
    </row>
    <row r="9" spans="1:8" ht="72" x14ac:dyDescent="0.3">
      <c r="A9">
        <v>6</v>
      </c>
      <c r="B9" s="4" t="s">
        <v>54</v>
      </c>
      <c r="C9" s="4" t="str">
        <f>CONCATENATE($B$4," con los valores de: ",Hoja1!$H$12,"=",Hoja1!H18,",",Hoja1!$I$12,"=",Hoja1!I18,", ",Hoja1!$J$12,"=",Hoja1!J18,",",Hoja1!$K$12,"=",Hoja1!K18,",",Hoja1!$L$12,"=",Hoja1!L18,",",Hoja1!$M$12,"=",Hoja1!M18," y ",Hoja1!$N$12,"=",Hoja1!N18)</f>
        <v>Consulta de Traslados Hotel-Aeropuerto o viceversa con los valores de: TipoTraslado=Hotel-Aero,Aeropuerto=Berlin(SXF), Hotel=~HotelExiste,Ida/regreso=Actual+1anno/Actual+1anno,Nadultos=2,Nmenores=0 y Ninfantes=6</v>
      </c>
      <c r="D9" s="4" t="str">
        <f>Hoja1!P18</f>
        <v xml:space="preserve">Muestra criterios de consulta, Muestra ofertas cercanas a la fecha, Muestra las opciones con …. </v>
      </c>
      <c r="E9" t="str">
        <f>Hoja1!O18</f>
        <v>Positivo</v>
      </c>
    </row>
    <row r="10" spans="1:8" ht="72" x14ac:dyDescent="0.3">
      <c r="A10">
        <v>7</v>
      </c>
      <c r="B10" s="4" t="s">
        <v>54</v>
      </c>
      <c r="C10" s="4" t="str">
        <f>CONCATENATE($B$4," con los valores de: ",Hoja1!$H$12,"=",Hoja1!H19,",",Hoja1!$I$12,"=",Hoja1!I19,", ",Hoja1!$J$12,"=",Hoja1!J19,",",Hoja1!$K$12,"=",Hoja1!K19,",",Hoja1!$L$12,"=",Hoja1!L19,",",Hoja1!$M$12,"=",Hoja1!M19," y ",Hoja1!$N$12,"=",Hoja1!N19)</f>
        <v>Consulta de Traslados Hotel-Aeropuerto o viceversa con los valores de: TipoTraslado=Hotel-Aero,Aeropuerto=Berlin(TXL), Hotel=~HotelExiste,Ida/regreso=Actual/Actual+1anno,Nadultos=5,Nmenores=6 y Ninfantes=0</v>
      </c>
      <c r="D10" s="4" t="str">
        <f>Hoja1!P19</f>
        <v xml:space="preserve">Muestra criterios de consulta, Muestra ofertas cercanas a la fecha, Muestra las opciones con …. </v>
      </c>
      <c r="E10" t="str">
        <f>Hoja1!O19</f>
        <v>Positivo</v>
      </c>
    </row>
    <row r="11" spans="1:8" ht="72" x14ac:dyDescent="0.3">
      <c r="A11">
        <v>8</v>
      </c>
      <c r="B11" s="4" t="s">
        <v>54</v>
      </c>
      <c r="C11" s="4" t="str">
        <f>CONCATENATE($B$4," con los valores de: ",Hoja1!$H$12,"=",Hoja1!H20,",",Hoja1!$I$12,"=",Hoja1!I20,", ",Hoja1!$J$12,"=",Hoja1!J20,",",Hoja1!$K$12,"=",Hoja1!K20,",",Hoja1!$L$12,"=",Hoja1!L20,",",Hoja1!$M$12,"=",Hoja1!M20," y ",Hoja1!$N$12,"=",Hoja1!N20)</f>
        <v>Consulta de Traslados Hotel-Aeropuerto o viceversa con los valores de: TipoTraslado=IdaVuelta,Aeropuerto=Berlin(TXL), Hotel=~HotelExiste,Ida/regreso=Actual/Actual,Nadultos=6,Nmenores=5 y Ninfantes=1</v>
      </c>
      <c r="D11" s="4" t="str">
        <f>Hoja1!P20</f>
        <v xml:space="preserve">Muestra criterios de consulta, Muestra ofertas cercanas a la fecha, Muestra las opciones con …. </v>
      </c>
      <c r="E11" t="str">
        <f>Hoja1!O20</f>
        <v>Positivo</v>
      </c>
    </row>
    <row r="12" spans="1:8" ht="72" x14ac:dyDescent="0.3">
      <c r="A12">
        <v>9</v>
      </c>
      <c r="B12" s="4" t="s">
        <v>54</v>
      </c>
      <c r="C12" s="4" t="str">
        <f>CONCATENATE($B$4," con los valores de: ",Hoja1!$H$12,"=",Hoja1!H21,",",Hoja1!$I$12,"=",Hoja1!I21,", ",Hoja1!$J$12,"=",Hoja1!J21,",",Hoja1!$K$12,"=",Hoja1!K21,",",Hoja1!$L$12,"=",Hoja1!L21,",",Hoja1!$M$12,"=",Hoja1!M21," y ",Hoja1!$N$12,"=",Hoja1!N21)</f>
        <v>Consulta de Traslados Hotel-Aeropuerto o viceversa con los valores de: TipoTraslado=Aero-Hotel,Aeropuerto=Berlin(TXL), Hotel=~HotelExiste,Ida/regreso=Actual+1anno/Actual+1anno,Nadultos=1,Nmenores=5 y Ninfantes=6</v>
      </c>
      <c r="D12" s="4" t="str">
        <f>Hoja1!P21</f>
        <v xml:space="preserve">Muestra criterios de consulta, Muestra ofertas cercanas a la fecha, Muestra las opciones con …. </v>
      </c>
      <c r="E12" t="str">
        <f>Hoja1!O21</f>
        <v>Positivo</v>
      </c>
    </row>
    <row r="13" spans="1:8" ht="72" x14ac:dyDescent="0.3">
      <c r="A13">
        <v>10</v>
      </c>
      <c r="B13" s="4" t="s">
        <v>54</v>
      </c>
      <c r="C13" s="4" t="str">
        <f>CONCATENATE($B$4," con los valores de: ",Hoja1!$H$12,"=",Hoja1!H22,",",Hoja1!$I$12,"=",Hoja1!I22,", ",Hoja1!$J$12,"=",Hoja1!J22,",",Hoja1!$K$12,"=",Hoja1!K22,",",Hoja1!$L$12,"=",Hoja1!L22,",",Hoja1!$M$12,"=",Hoja1!M22," y ",Hoja1!$N$12,"=",Hoja1!N22)</f>
        <v>Consulta de Traslados Hotel-Aeropuerto o viceversa con los valores de: TipoTraslado=Aero-Hotel,Aeropuerto=Berlin(SXF), Hotel=~HotelExiste,Ida/regreso=Actual/Actual,Nadultos=2,Nmenores=6 y Ninfantes=5</v>
      </c>
      <c r="D13" s="4" t="str">
        <f>Hoja1!P22</f>
        <v xml:space="preserve">Muestra criterios de consulta, Muestra ofertas cercanas a la fecha, Muestra las opciones con …. </v>
      </c>
      <c r="E13" t="str">
        <f>Hoja1!O22</f>
        <v>Positivo</v>
      </c>
    </row>
    <row r="14" spans="1:8" ht="72" x14ac:dyDescent="0.3">
      <c r="A14">
        <v>11</v>
      </c>
      <c r="B14" s="4" t="s">
        <v>54</v>
      </c>
      <c r="C14" s="4" t="str">
        <f>CONCATENATE($B$4," con los valores de: ",Hoja1!$H$12,"=",Hoja1!H23,",",Hoja1!$I$12,"=",Hoja1!I23,", ",Hoja1!$J$12,"=",Hoja1!J23,",",Hoja1!$K$12,"=",Hoja1!K23,",",Hoja1!$L$12,"=",Hoja1!L23,",",Hoja1!$M$12,"=",Hoja1!M23," y ",Hoja1!$N$12,"=",Hoja1!N23)</f>
        <v>Consulta de Traslados Hotel-Aeropuerto o viceversa con los valores de: TipoTraslado=Aero-Hotel,Aeropuerto=Berlin(SXF), Hotel=~HotelExiste,Ida/regreso=Actual/Actual+1anno,Nadultos=5,Nmenores=0 y Ninfantes=1</v>
      </c>
      <c r="D14" s="4" t="str">
        <f>Hoja1!P23</f>
        <v xml:space="preserve">Muestra criterios de consulta, Muestra ofertas cercanas a la fecha, Muestra las opciones con …. </v>
      </c>
      <c r="E14" t="str">
        <f>Hoja1!O23</f>
        <v>Positivo</v>
      </c>
    </row>
    <row r="15" spans="1:8" ht="72" x14ac:dyDescent="0.3">
      <c r="A15">
        <v>12</v>
      </c>
      <c r="B15" s="4" t="s">
        <v>54</v>
      </c>
      <c r="C15" s="4" t="str">
        <f>CONCATENATE($B$4," con los valores de: ",Hoja1!$H$12,"=",Hoja1!H24,",",Hoja1!$I$12,"=",Hoja1!I24,", ",Hoja1!$J$12,"=",Hoja1!J24,",",Hoja1!$K$12,"=",Hoja1!K24,",",Hoja1!$L$12,"=",Hoja1!L24,",",Hoja1!$M$12,"=",Hoja1!M24," y ",Hoja1!$N$12,"=",Hoja1!N24)</f>
        <v>Consulta de Traslados Hotel-Aeropuerto o viceversa con los valores de: TipoTraslado=Hotel-Aero,Aeropuerto=Berlin(SXF), Hotel=~HotelExiste,Ida/regreso=Actual+1anno/Actual+1anno,Nadultos=6,Nmenores=1 y Ninfantes=0</v>
      </c>
      <c r="D15" s="4" t="str">
        <f>Hoja1!P24</f>
        <v xml:space="preserve">Muestra criterios de consulta, Muestra ofertas cercanas a la fecha, Muestra las opciones con …. </v>
      </c>
      <c r="E15" t="str">
        <f>Hoja1!O24</f>
        <v>Positivo</v>
      </c>
    </row>
    <row r="16" spans="1:8" ht="72" x14ac:dyDescent="0.3">
      <c r="A16">
        <v>13</v>
      </c>
      <c r="B16" s="4" t="s">
        <v>54</v>
      </c>
      <c r="C16" s="4" t="str">
        <f>CONCATENATE($B$4," con los valores de: ",Hoja1!$H$12,"=",Hoja1!H25,",",Hoja1!$I$12,"=",Hoja1!I25,", ",Hoja1!$J$12,"=",Hoja1!J25,",",Hoja1!$K$12,"=",Hoja1!K25,",",Hoja1!$L$12,"=",Hoja1!L25,",",Hoja1!$M$12,"=",Hoja1!M25," y ",Hoja1!$N$12,"=",Hoja1!N25)</f>
        <v>Consulta de Traslados Hotel-Aeropuerto o viceversa con los valores de: TipoTraslado=IdaVuelta,Aeropuerto=Bogota(BOG), Hotel=~HotelExiste,Ida/regreso=Actual/Actual,Nadultos=2,Nmenores=5 y Ninfantes=0</v>
      </c>
      <c r="D16" s="4" t="str">
        <f>Hoja1!P25</f>
        <v xml:space="preserve">Muestra criterios de consulta, Muestra ofertas cercanas a la fecha, Muestra las opciones con …. </v>
      </c>
      <c r="E16" t="str">
        <f>Hoja1!O25</f>
        <v>Positivo</v>
      </c>
    </row>
    <row r="17" spans="1:5" ht="72" x14ac:dyDescent="0.3">
      <c r="A17">
        <v>14</v>
      </c>
      <c r="B17" s="4" t="s">
        <v>54</v>
      </c>
      <c r="C17" s="4" t="str">
        <f>CONCATENATE($B$4," con los valores de: ",Hoja1!$H$12,"=",Hoja1!H26,",",Hoja1!$I$12,"=",Hoja1!I26,", ",Hoja1!$J$12,"=",Hoja1!J26,",",Hoja1!$K$12,"=",Hoja1!K26,",",Hoja1!$L$12,"=",Hoja1!L26,",",Hoja1!$M$12,"=",Hoja1!M26," y ",Hoja1!$N$12,"=",Hoja1!N26)</f>
        <v>Consulta de Traslados Hotel-Aeropuerto o viceversa con los valores de: TipoTraslado=IdaVuelta,Aeropuerto=~Berlin(TXL), Hotel=~HotelExiste,Ida/regreso=Actual/Actual,Nadultos=5,Nmenores=1 y Ninfantes=6</v>
      </c>
      <c r="D17" s="4" t="str">
        <f>Hoja1!P26</f>
        <v xml:space="preserve">Muestra criterios de consulta, Muestra ofertas cercanas a la fecha, Muestra las opciones con …. </v>
      </c>
      <c r="E17" t="str">
        <f>Hoja1!O26</f>
        <v>Positivo</v>
      </c>
    </row>
    <row r="18" spans="1:5" ht="72" x14ac:dyDescent="0.3">
      <c r="A18">
        <v>15</v>
      </c>
      <c r="B18" s="4" t="s">
        <v>54</v>
      </c>
      <c r="C18" s="4" t="str">
        <f>CONCATENATE($B$4," con los valores de: ",Hoja1!$H$12,"=",Hoja1!H27,",",Hoja1!$I$12,"=",Hoja1!I27,", ",Hoja1!$J$12,"=",Hoja1!J27,",",Hoja1!$K$12,"=",Hoja1!K27,",",Hoja1!$L$12,"=",Hoja1!L27,",",Hoja1!$M$12,"=",Hoja1!M27," y ",Hoja1!$N$12,"=",Hoja1!N27)</f>
        <v>Consulta de Traslados Hotel-Aeropuerto o viceversa con los valores de: TipoTraslado=IdaVuelta,Aeropuerto=Bogota(BOG), Hotel=~HotelExiste,Ida/regreso=Actual+1anno/Actual+1anno,Nadultos=1,Nmenores=6 y Ninfantes=1</v>
      </c>
      <c r="D18" s="4" t="str">
        <f>Hoja1!P27</f>
        <v xml:space="preserve">Muestra criterios de consulta, Muestra ofertas cercanas a la fecha, Muestra las opciones con …. </v>
      </c>
      <c r="E18" t="str">
        <f>Hoja1!O27</f>
        <v>Positivo</v>
      </c>
    </row>
    <row r="19" spans="1:5" ht="72" x14ac:dyDescent="0.3">
      <c r="A19">
        <v>16</v>
      </c>
      <c r="B19" s="4" t="s">
        <v>54</v>
      </c>
      <c r="C19" s="4" t="str">
        <f>CONCATENATE($B$4," con los valores de: ",Hoja1!$H$12,"=",Hoja1!H28,",",Hoja1!$I$12,"=",Hoja1!I28,", ",Hoja1!$J$12,"=",Hoja1!J28,",",Hoja1!$K$12,"=",Hoja1!K28,",",Hoja1!$L$12,"=",Hoja1!L28,",",Hoja1!$M$12,"=",Hoja1!M28," y ",Hoja1!$N$12,"=",Hoja1!N28)</f>
        <v>Consulta de Traslados Hotel-Aeropuerto o viceversa con los valores de: TipoTraslado=~Hotel-Aero,Aeropuerto=Berlin(TXL), Hotel=~HotelExiste,Ida/regreso=Actual/Actual+1anno,Nadultos=6,Nmenores=0 y Ninfantes=5</v>
      </c>
      <c r="D19" s="4" t="str">
        <f>Hoja1!P28</f>
        <v xml:space="preserve">Muestra criterios de consulta, Muestra ofertas cercanas a la fecha, Muestra las opciones con …. </v>
      </c>
      <c r="E19" t="str">
        <f>Hoja1!O28</f>
        <v>Positivo</v>
      </c>
    </row>
    <row r="20" spans="1:5" ht="72" x14ac:dyDescent="0.3">
      <c r="A20">
        <v>17</v>
      </c>
      <c r="B20" s="4" t="s">
        <v>54</v>
      </c>
      <c r="C20" s="4" t="str">
        <f>CONCATENATE($B$4," con los valores de: ",Hoja1!$H$12,"=",Hoja1!H29,",",Hoja1!$I$12,"=",Hoja1!I29,", ",Hoja1!$J$12,"=",Hoja1!J29,",",Hoja1!$K$12,"=",Hoja1!K29,",",Hoja1!$L$12,"=",Hoja1!L29,",",Hoja1!$M$12,"=",Hoja1!M29," y ",Hoja1!$N$12,"=",Hoja1!N29)</f>
        <v>Consulta de Traslados Hotel-Aeropuerto o viceversa con los valores de: TipoTraslado=Aero-Hotel,Aeropuerto=Berlin(SXF), Hotel=~HotelExiste,Ida/regreso=Actual/Actual+1anno,Nadultos=1,Nmenores=5 y Ninfantes=0</v>
      </c>
      <c r="D20" s="4" t="str">
        <f>Hoja1!P29</f>
        <v xml:space="preserve">Muestra criterios de consulta, Muestra ofertas cercanas a la fecha, Muestra las opciones con …. </v>
      </c>
      <c r="E20" t="str">
        <f>Hoja1!O29</f>
        <v>Positivo</v>
      </c>
    </row>
    <row r="21" spans="1:5" ht="72" x14ac:dyDescent="0.3">
      <c r="A21">
        <v>18</v>
      </c>
      <c r="B21" s="4" t="s">
        <v>54</v>
      </c>
      <c r="C21" s="4" t="str">
        <f>CONCATENATE($B$4," con los valores de: ",Hoja1!$H$12,"=",Hoja1!H30,",",Hoja1!$I$12,"=",Hoja1!I30,", ",Hoja1!$J$12,"=",Hoja1!J30,",",Hoja1!$K$12,"=",Hoja1!K30,",",Hoja1!$L$12,"=",Hoja1!L30,",",Hoja1!$M$12,"=",Hoja1!M30," y ",Hoja1!$N$12,"=",Hoja1!N30)</f>
        <v>Consulta de Traslados Hotel-Aeropuerto o viceversa con los valores de: TipoTraslado=Hotel-Aero,Aeropuerto=Bogota(BOG), Hotel=~HotelExiste,Ida/regreso=Actual/Actual,Nadultos=1,Nmenores=0 y Ninfantes=1</v>
      </c>
      <c r="D21" s="4" t="str">
        <f>Hoja1!P30</f>
        <v xml:space="preserve">Muestra criterios de consulta, Muestra ofertas cercanas a la fecha, Muestra las opciones con …. </v>
      </c>
      <c r="E21" t="str">
        <f>Hoja1!O30</f>
        <v>Positivo</v>
      </c>
    </row>
    <row r="22" spans="1:5" ht="72" x14ac:dyDescent="0.3">
      <c r="A22">
        <v>19</v>
      </c>
      <c r="B22" s="4" t="s">
        <v>54</v>
      </c>
      <c r="C22" s="4" t="str">
        <f>CONCATENATE($B$4," con los valores de: ",Hoja1!$H$12,"=",Hoja1!H31,",",Hoja1!$I$12,"=",Hoja1!I31,", ",Hoja1!$J$12,"=",Hoja1!J31,",",Hoja1!$K$12,"=",Hoja1!K31,",",Hoja1!$L$12,"=",Hoja1!L31,",",Hoja1!$M$12,"=",Hoja1!M31," y ",Hoja1!$N$12,"=",Hoja1!N31)</f>
        <v>Consulta de Traslados Hotel-Aeropuerto o viceversa con los valores de: TipoTraslado=~IdaVuelta,Aeropuerto=~Bogota(BOG), Hotel=~HotelExiste,Ida/regreso=Actual/Actual+1anno,Nadultos=~2,Nmenores=~1 y Ninfantes=6</v>
      </c>
      <c r="D22" s="4" t="str">
        <f>Hoja1!P31</f>
        <v xml:space="preserve">Muestra criterios de consulta, Muestra ofertas cercanas a la fecha, Muestra las opciones con …. </v>
      </c>
      <c r="E22" t="str">
        <f>Hoja1!O31</f>
        <v>Positivo</v>
      </c>
    </row>
    <row r="23" spans="1:5" ht="72" x14ac:dyDescent="0.3">
      <c r="A23">
        <v>20</v>
      </c>
      <c r="B23" s="4" t="s">
        <v>54</v>
      </c>
      <c r="C23" s="4" t="str">
        <f>CONCATENATE($B$4," con los valores de: ",Hoja1!$H$12,"=",Hoja1!H32,",",Hoja1!$I$12,"=",Hoja1!I32,", ",Hoja1!$J$12,"=",Hoja1!J32,",",Hoja1!$K$12,"=",Hoja1!K32,",",Hoja1!$L$12,"=",Hoja1!L32,",",Hoja1!$M$12,"=",Hoja1!M32," y ",Hoja1!$N$12,"=",Hoja1!N32)</f>
        <v>Consulta de Traslados Hotel-Aeropuerto o viceversa con los valores de: TipoTraslado=Hotel-Aero,Aeropuerto=Berlin(TXL), Hotel=HotelNoExiste,Ida/regreso=Actual,Nadultos=Actual,Nmenores=5 y Ninfantes=1</v>
      </c>
      <c r="D23" s="4" t="str">
        <f>Hoja1!P32</f>
        <v xml:space="preserve">Muestra criterios de consulta, Muestra ofertas cercanas a la fecha, Muestra las opciones con …. </v>
      </c>
      <c r="E23" t="str">
        <f>Hoja1!O32</f>
        <v>Negativo</v>
      </c>
    </row>
    <row r="24" spans="1:5" ht="72" x14ac:dyDescent="0.3">
      <c r="A24">
        <v>21</v>
      </c>
      <c r="B24" s="4" t="s">
        <v>54</v>
      </c>
      <c r="C24" s="4" t="str">
        <f>CONCATENATE($B$4," con los valores de: ",Hoja1!$H$12,"=",Hoja1!H33,",",Hoja1!$I$12,"=",Hoja1!I33,", ",Hoja1!$J$12,"=",Hoja1!J33,",",Hoja1!$K$12,"=",Hoja1!K33,",",Hoja1!$L$12,"=",Hoja1!L33,",",Hoja1!$M$12,"=",Hoja1!M33," y ",Hoja1!$N$12,"=",Hoja1!N33)</f>
        <v>Consulta de Traslados Hotel-Aeropuerto o viceversa con los valores de: TipoTraslado=Hotel-Aero,Aeropuerto=Berlin(TXL), Hotel=Vacio,Ida/regreso=Actual,Nadultos=Actual,Nmenores=5 y Ninfantes=1</v>
      </c>
      <c r="D24" s="4" t="str">
        <f>Hoja1!P33</f>
        <v>Mensaje: "Hotel no existe"</v>
      </c>
      <c r="E24" t="str">
        <f>Hoja1!O33</f>
        <v>Negativo</v>
      </c>
    </row>
    <row r="25" spans="1:5" ht="72" x14ac:dyDescent="0.3">
      <c r="A25">
        <v>22</v>
      </c>
      <c r="B25" s="4" t="s">
        <v>54</v>
      </c>
      <c r="C25" s="4" t="str">
        <f>CONCATENATE($B$4," con los valores de: ",Hoja1!$H$12,"=",Hoja1!H34,",",Hoja1!$I$12,"=",Hoja1!I34,", ",Hoja1!$J$12,"=",Hoja1!J34,",",Hoja1!$K$12,"=",Hoja1!K34,",",Hoja1!$L$12,"=",Hoja1!L34,",",Hoja1!$M$12,"=",Hoja1!M34," y ",Hoja1!$N$12,"=",Hoja1!N34)</f>
        <v>Consulta de Traslados Hotel-Aeropuerto o viceversa con los valores de: TipoTraslado=Hotel-Aero,Aeropuerto=Berlin(TXL), Hotel=cadena 1000,Ida/regreso=Actual,Nadultos=Actual,Nmenores=5 y Ninfantes=1</v>
      </c>
      <c r="D25" s="4" t="str">
        <f>Hoja1!P34</f>
        <v>Mensaje: "El campo hotel no puede ser vacío"</v>
      </c>
      <c r="E25" t="str">
        <f>Hoja1!O34</f>
        <v>Negativo</v>
      </c>
    </row>
    <row r="26" spans="1:5" ht="72" x14ac:dyDescent="0.3">
      <c r="A26">
        <v>23</v>
      </c>
      <c r="B26" s="4" t="s">
        <v>54</v>
      </c>
      <c r="C26" s="4" t="str">
        <f>CONCATENATE($B$4," con los valores de: ",Hoja1!$H$12,"=",Hoja1!H35,",",Hoja1!$I$12,"=",Hoja1!I35,", ",Hoja1!$J$12,"=",Hoja1!J35,",",Hoja1!$K$12,"=",Hoja1!K35,",",Hoja1!$L$12,"=",Hoja1!L35,",",Hoja1!$M$12,"=",Hoja1!M35," y ",Hoja1!$N$12,"=",Hoja1!N35)</f>
        <v>Consulta de Traslados Hotel-Aeropuerto o viceversa con los valores de: TipoTraslado=Hotel-Aero,Aeropuerto=Berlin(TXL), Hotel=HotelExiste,Ida/regreso=Actual-1dia,Nadultos=Actual,Nmenores=5 y Ninfantes=1</v>
      </c>
      <c r="D26" s="4" t="str">
        <f>Hoja1!P35</f>
        <v>Mensaje: "Hotel no existe"</v>
      </c>
      <c r="E26" t="str">
        <f>Hoja1!O35</f>
        <v>Negativo</v>
      </c>
    </row>
    <row r="27" spans="1:5" ht="72" x14ac:dyDescent="0.3">
      <c r="A27">
        <v>24</v>
      </c>
      <c r="B27" s="4" t="s">
        <v>54</v>
      </c>
      <c r="C27" s="4" t="str">
        <f>CONCATENATE($B$4," con los valores de: ",Hoja1!$H$12,"=",Hoja1!H36,",",Hoja1!$I$12,"=",Hoja1!I36,", ",Hoja1!$J$12,"=",Hoja1!J36,",",Hoja1!$K$12,"=",Hoja1!K36,",",Hoja1!$L$12,"=",Hoja1!L36,",",Hoja1!$M$12,"=",Hoja1!M36," y ",Hoja1!$N$12,"=",Hoja1!N36)</f>
        <v>Consulta de Traslados Hotel-Aeropuerto o viceversa con los valores de: TipoTraslado=Hotel-Aero,Aeropuerto=Berlin(TXL), Hotel=HotelExiste,Ida/regreso=Actual+1anno+1dia,Nadultos=Actual,Nmenores=5 y Ninfantes=1</v>
      </c>
      <c r="D27" s="4">
        <f>Hoja1!P36</f>
        <v>0</v>
      </c>
      <c r="E27" t="str">
        <f>Hoja1!O36</f>
        <v>Negativo</v>
      </c>
    </row>
    <row r="28" spans="1:5" ht="72" x14ac:dyDescent="0.3">
      <c r="A28">
        <v>25</v>
      </c>
      <c r="B28" s="4" t="s">
        <v>54</v>
      </c>
      <c r="C28" s="4" t="str">
        <f>CONCATENATE($B$4," con los valores de: ",Hoja1!$H$12,"=",Hoja1!H37,",",Hoja1!$I$12,"=",Hoja1!I37,", ",Hoja1!$J$12,"=",Hoja1!J37,",",Hoja1!$K$12,"=",Hoja1!K37,",",Hoja1!$L$12,"=",Hoja1!L37,",",Hoja1!$M$12,"=",Hoja1!M37," y ",Hoja1!$N$12,"=",Hoja1!N37)</f>
        <v>Consulta de Traslados Hotel-Aeropuerto o viceversa con los valores de: TipoTraslado=Hotel-Aero,Aeropuerto=Berlin(TXL), Hotel=HotelExiste,Ida/regreso=Actual,Nadultos=Actual-1dia,Nmenores=5 y Ninfantes=1</v>
      </c>
      <c r="D28" s="4">
        <f>Hoja1!P37</f>
        <v>0</v>
      </c>
      <c r="E28" t="str">
        <f>Hoja1!O37</f>
        <v>Negativo</v>
      </c>
    </row>
    <row r="29" spans="1:5" ht="72" x14ac:dyDescent="0.3">
      <c r="A29">
        <v>26</v>
      </c>
      <c r="B29" s="4" t="s">
        <v>54</v>
      </c>
      <c r="C29" s="4" t="str">
        <f>CONCATENATE($B$4," con los valores de: ",Hoja1!$H$12,"=",Hoja1!H38,",",Hoja1!$I$12,"=",Hoja1!I38,", ",Hoja1!$J$12,"=",Hoja1!J38,",",Hoja1!$K$12,"=",Hoja1!K38,",",Hoja1!$L$12,"=",Hoja1!L38,",",Hoja1!$M$12,"=",Hoja1!M38," y ",Hoja1!$N$12,"=",Hoja1!N38)</f>
        <v>Consulta de Traslados Hotel-Aeropuerto o viceversa con los valores de: TipoTraslado=Hotel-Aero,Aeropuerto=Berlin(TXL), Hotel=HotelExiste,Ida/regreso=Actual,Nadultos=Actual+1anno+1dia,Nmenores=5 y Ninfantes=1</v>
      </c>
      <c r="D29" s="4">
        <f>Hoja1!P38</f>
        <v>0</v>
      </c>
      <c r="E29" t="str">
        <f>Hoja1!O38</f>
        <v>Negativo</v>
      </c>
    </row>
    <row r="30" spans="1:5" x14ac:dyDescent="0.3">
      <c r="E30">
        <f>Hoja1!O39</f>
        <v>0</v>
      </c>
    </row>
    <row r="31" spans="1:5" x14ac:dyDescent="0.3">
      <c r="E31">
        <f>Hoja1!O40</f>
        <v>0</v>
      </c>
    </row>
    <row r="32" spans="1:5" x14ac:dyDescent="0.3">
      <c r="E32">
        <f>Hoja1!O41</f>
        <v>0</v>
      </c>
    </row>
    <row r="33" spans="5:5" x14ac:dyDescent="0.3">
      <c r="E33">
        <f>Hoja1!O42</f>
        <v>0</v>
      </c>
    </row>
    <row r="34" spans="5:5" x14ac:dyDescent="0.3">
      <c r="E34">
        <f>Hoja1!O43</f>
        <v>0</v>
      </c>
    </row>
    <row r="35" spans="5:5" x14ac:dyDescent="0.3">
      <c r="E35">
        <f>Hoja1!O44</f>
        <v>0</v>
      </c>
    </row>
    <row r="36" spans="5:5" x14ac:dyDescent="0.3">
      <c r="E36">
        <f>Hoja1!O45</f>
        <v>0</v>
      </c>
    </row>
    <row r="37" spans="5:5" x14ac:dyDescent="0.3">
      <c r="E37">
        <f>Hoja1!O46</f>
        <v>0</v>
      </c>
    </row>
    <row r="38" spans="5:5" x14ac:dyDescent="0.3">
      <c r="E38">
        <f>Hoja1!O47</f>
        <v>0</v>
      </c>
    </row>
    <row r="39" spans="5:5" x14ac:dyDescent="0.3">
      <c r="E39">
        <f>Hoja1!O48</f>
        <v>0</v>
      </c>
    </row>
    <row r="40" spans="5:5" x14ac:dyDescent="0.3">
      <c r="E40">
        <f>Hoja1!O49</f>
        <v>0</v>
      </c>
    </row>
    <row r="41" spans="5:5" x14ac:dyDescent="0.3">
      <c r="E41">
        <f>Hoja1!O50</f>
        <v>0</v>
      </c>
    </row>
    <row r="42" spans="5:5" x14ac:dyDescent="0.3">
      <c r="E42">
        <f>Hoja1!O51</f>
        <v>0</v>
      </c>
    </row>
    <row r="43" spans="5:5" x14ac:dyDescent="0.3">
      <c r="E43">
        <f>Hoja1!O52</f>
        <v>0</v>
      </c>
    </row>
    <row r="44" spans="5:5" x14ac:dyDescent="0.3">
      <c r="E44">
        <f>Hoja1!O53</f>
        <v>0</v>
      </c>
    </row>
    <row r="45" spans="5:5" x14ac:dyDescent="0.3">
      <c r="E45">
        <f>Hoja1!O54</f>
        <v>0</v>
      </c>
    </row>
    <row r="46" spans="5:5" x14ac:dyDescent="0.3">
      <c r="E46">
        <f>Hoja1!O55</f>
        <v>0</v>
      </c>
    </row>
    <row r="47" spans="5:5" x14ac:dyDescent="0.3">
      <c r="E47">
        <f>Hoja1!O56</f>
        <v>0</v>
      </c>
    </row>
    <row r="48" spans="5:5" x14ac:dyDescent="0.3">
      <c r="E48">
        <f>Hoja1!O57</f>
        <v>0</v>
      </c>
    </row>
    <row r="49" spans="5:5" x14ac:dyDescent="0.3">
      <c r="E49">
        <f>Hoja1!O58</f>
        <v>0</v>
      </c>
    </row>
    <row r="50" spans="5:5" x14ac:dyDescent="0.3">
      <c r="E50">
        <f>Hoja1!O59</f>
        <v>0</v>
      </c>
    </row>
    <row r="51" spans="5:5" x14ac:dyDescent="0.3">
      <c r="E51">
        <f>Hoja1!O60</f>
        <v>0</v>
      </c>
    </row>
    <row r="52" spans="5:5" x14ac:dyDescent="0.3">
      <c r="E52">
        <f>Hoja1!O61</f>
        <v>0</v>
      </c>
    </row>
    <row r="53" spans="5:5" x14ac:dyDescent="0.3">
      <c r="E53">
        <f>Hoja1!O62</f>
        <v>0</v>
      </c>
    </row>
    <row r="54" spans="5:5" x14ac:dyDescent="0.3">
      <c r="E54">
        <f>Hoja1!O63</f>
        <v>0</v>
      </c>
    </row>
    <row r="55" spans="5:5" x14ac:dyDescent="0.3">
      <c r="E55">
        <f>Hoja1!O64</f>
        <v>0</v>
      </c>
    </row>
    <row r="56" spans="5:5" x14ac:dyDescent="0.3">
      <c r="E56">
        <f>Hoja1!O65</f>
        <v>0</v>
      </c>
    </row>
    <row r="57" spans="5:5" x14ac:dyDescent="0.3">
      <c r="E57">
        <f>Hoja1!O66</f>
        <v>0</v>
      </c>
    </row>
    <row r="58" spans="5:5" x14ac:dyDescent="0.3">
      <c r="E58">
        <f>Hoja1!O67</f>
        <v>0</v>
      </c>
    </row>
    <row r="59" spans="5:5" x14ac:dyDescent="0.3">
      <c r="E59">
        <f>Hoja1!O68</f>
        <v>0</v>
      </c>
    </row>
    <row r="60" spans="5:5" x14ac:dyDescent="0.3">
      <c r="E60">
        <f>Hoja1!O69</f>
        <v>0</v>
      </c>
    </row>
    <row r="61" spans="5:5" x14ac:dyDescent="0.3">
      <c r="E61">
        <f>Hoja1!O70</f>
        <v>0</v>
      </c>
    </row>
    <row r="62" spans="5:5" x14ac:dyDescent="0.3">
      <c r="E62">
        <f>Hoja1!O71</f>
        <v>0</v>
      </c>
    </row>
    <row r="63" spans="5:5" x14ac:dyDescent="0.3">
      <c r="E63">
        <f>Hoja1!O72</f>
        <v>0</v>
      </c>
    </row>
    <row r="64" spans="5:5" x14ac:dyDescent="0.3">
      <c r="E64">
        <f>Hoja1!O73</f>
        <v>0</v>
      </c>
    </row>
    <row r="65" spans="5:5" x14ac:dyDescent="0.3">
      <c r="E65">
        <f>Hoja1!O74</f>
        <v>0</v>
      </c>
    </row>
    <row r="66" spans="5:5" x14ac:dyDescent="0.3">
      <c r="E66">
        <f>Hoja1!O75</f>
        <v>0</v>
      </c>
    </row>
    <row r="67" spans="5:5" x14ac:dyDescent="0.3">
      <c r="E67">
        <f>Hoja1!O76</f>
        <v>0</v>
      </c>
    </row>
    <row r="68" spans="5:5" x14ac:dyDescent="0.3">
      <c r="E68">
        <f>Hoja1!O77</f>
        <v>0</v>
      </c>
    </row>
    <row r="69" spans="5:5" x14ac:dyDescent="0.3">
      <c r="E69">
        <f>Hoja1!O78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2021-10-21T01:57:23Z</dcterms:modified>
</cp:coreProperties>
</file>