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-SVN\trunk\Tools\ExcelGen\xls\"/>
    </mc:Choice>
  </mc:AlternateContent>
  <bookViews>
    <workbookView xWindow="0" yWindow="0" windowWidth="28800" windowHeight="14835" tabRatio="740"/>
  </bookViews>
  <sheets>
    <sheet name="TASK" sheetId="34" r:id="rId1"/>
    <sheet name="TASK_RANK" sheetId="31" r:id="rId2"/>
    <sheet name="TASK_CYCLE" sheetId="32" r:id="rId3"/>
    <sheet name="LOGIN_CHEST_POOL" sheetId="35" r:id="rId4"/>
  </sheets>
  <definedNames>
    <definedName name="_xlnm._FilterDatabase" localSheetId="0" hidden="1">TASK!$A$1:$G$5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34" l="1"/>
  <c r="L21" i="34"/>
  <c r="J21" i="34"/>
  <c r="C21" i="34"/>
  <c r="A21" i="34"/>
  <c r="R20" i="34"/>
  <c r="L20" i="34"/>
  <c r="J20" i="34"/>
  <c r="C20" i="34"/>
  <c r="A20" i="34"/>
  <c r="R19" i="34"/>
  <c r="L19" i="34"/>
  <c r="J19" i="34"/>
  <c r="C19" i="34"/>
  <c r="A19" i="34"/>
  <c r="R18" i="34"/>
  <c r="L18" i="34"/>
  <c r="J18" i="34"/>
  <c r="C18" i="34"/>
  <c r="A18" i="34"/>
  <c r="R17" i="34"/>
  <c r="L17" i="34"/>
  <c r="J17" i="34"/>
  <c r="C17" i="34"/>
  <c r="A17" i="34"/>
  <c r="R16" i="34"/>
  <c r="L16" i="34"/>
  <c r="J16" i="34"/>
  <c r="C16" i="34"/>
  <c r="A16" i="34"/>
  <c r="R15" i="34"/>
  <c r="L15" i="34"/>
  <c r="J15" i="34"/>
  <c r="C15" i="34"/>
  <c r="A15" i="34"/>
  <c r="R14" i="34"/>
  <c r="L14" i="34"/>
  <c r="J14" i="34"/>
  <c r="C14" i="34"/>
  <c r="A14" i="34"/>
  <c r="R13" i="34"/>
  <c r="L13" i="34"/>
  <c r="J13" i="34"/>
  <c r="C13" i="34"/>
  <c r="A13" i="34"/>
  <c r="R12" i="34"/>
  <c r="L12" i="34"/>
  <c r="J12" i="34"/>
  <c r="C12" i="34"/>
  <c r="A12" i="34"/>
  <c r="R11" i="34"/>
  <c r="L11" i="34"/>
  <c r="J11" i="34"/>
  <c r="C11" i="34"/>
  <c r="A11" i="34"/>
  <c r="L10" i="34"/>
  <c r="L9" i="34"/>
  <c r="L8" i="34"/>
  <c r="L7" i="34"/>
  <c r="L6" i="34"/>
  <c r="J10" i="34"/>
  <c r="J9" i="34"/>
  <c r="J8" i="34"/>
  <c r="J7" i="34"/>
  <c r="J6" i="34"/>
  <c r="C10" i="34"/>
  <c r="A10" i="34"/>
  <c r="C9" i="34"/>
  <c r="A9" i="34"/>
  <c r="C8" i="34"/>
  <c r="A8" i="34"/>
  <c r="C7" i="34"/>
  <c r="A7" i="34"/>
  <c r="C6" i="34"/>
  <c r="A6" i="34"/>
  <c r="R10" i="34"/>
  <c r="R9" i="34"/>
  <c r="R8" i="34"/>
  <c r="R7" i="34"/>
  <c r="R6" i="34"/>
  <c r="L5" i="34"/>
  <c r="J5" i="34"/>
  <c r="R5" i="34"/>
  <c r="C5" i="34"/>
  <c r="A5" i="34"/>
</calcChain>
</file>

<file path=xl/sharedStrings.xml><?xml version="1.0" encoding="utf-8"?>
<sst xmlns="http://schemas.openxmlformats.org/spreadsheetml/2006/main" count="182" uniqueCount="81">
  <si>
    <t>int32</t>
  </si>
  <si>
    <t>optional</t>
  </si>
  <si>
    <t>string</t>
  </si>
  <si>
    <t>required</t>
    <phoneticPr fontId="2" type="noConversion"/>
  </si>
  <si>
    <t>id</t>
    <phoneticPr fontId="2" type="noConversion"/>
  </si>
  <si>
    <t>icon</t>
    <phoneticPr fontId="2" type="noConversion"/>
  </si>
  <si>
    <t>图标</t>
    <phoneticPr fontId="2" type="noConversion"/>
  </si>
  <si>
    <t>type</t>
  </si>
  <si>
    <t>序号相关</t>
  </si>
  <si>
    <t>预留</t>
  </si>
  <si>
    <t>奖杯数量</t>
    <phoneticPr fontId="7" type="noConversion"/>
  </si>
  <si>
    <t>索引</t>
    <phoneticPr fontId="7" type="noConversion"/>
  </si>
  <si>
    <t>trophy</t>
    <phoneticPr fontId="7" type="noConversion"/>
  </si>
  <si>
    <t>id</t>
    <phoneticPr fontId="4" type="noConversion"/>
  </si>
  <si>
    <t>int32</t>
    <phoneticPr fontId="4" type="noConversion"/>
  </si>
  <si>
    <t>optional</t>
    <phoneticPr fontId="4" type="noConversion"/>
  </si>
  <si>
    <t>任务积分</t>
  </si>
  <si>
    <t>task_point</t>
  </si>
  <si>
    <t>表示任务</t>
  </si>
  <si>
    <t>类型</t>
  </si>
  <si>
    <t>前端表现</t>
  </si>
  <si>
    <t>标题</t>
  </si>
  <si>
    <t>描述</t>
  </si>
  <si>
    <t>chest_type</t>
  </si>
  <si>
    <t>宝箱类型</t>
  </si>
  <si>
    <t>任务ID</t>
  </si>
  <si>
    <t>任务目标</t>
  </si>
  <si>
    <t>obj_param_table</t>
  </si>
  <si>
    <t>obj_amount</t>
  </si>
  <si>
    <t>数量</t>
  </si>
  <si>
    <t>repeated</t>
    <phoneticPr fontId="2" type="noConversion"/>
  </si>
  <si>
    <t>obj_param_table</t>
    <phoneticPr fontId="2" type="noConversion"/>
  </si>
  <si>
    <t>任务种类</t>
    <phoneticPr fontId="2" type="noConversion"/>
  </si>
  <si>
    <t>C0ic063</t>
  </si>
  <si>
    <t>C0ic063</t>
    <phoneticPr fontId="2" type="noConversion"/>
  </si>
  <si>
    <t>在任意竞技场击杀敌方英雄{0}次</t>
    <phoneticPr fontId="2" type="noConversion"/>
  </si>
  <si>
    <t>optional</t>
    <phoneticPr fontId="2" type="noConversion"/>
  </si>
  <si>
    <t>desc</t>
    <phoneticPr fontId="2" type="noConversion"/>
  </si>
  <si>
    <t>optional</t>
    <phoneticPr fontId="2" type="noConversion"/>
  </si>
  <si>
    <t>title</t>
    <phoneticPr fontId="2" type="noConversion"/>
  </si>
  <si>
    <t>杀手</t>
    <phoneticPr fontId="2" type="noConversion"/>
  </si>
  <si>
    <t>宝箱种类</t>
  </si>
  <si>
    <t>目标参数1</t>
  </si>
  <si>
    <t>目标参数2</t>
  </si>
  <si>
    <t>宝箱id</t>
  </si>
  <si>
    <t>chest_id</t>
  </si>
  <si>
    <t>钻石</t>
  </si>
  <si>
    <t>任务类型
1=人头任务
2=每日任务
3=积分任务
4=成就任务</t>
  </si>
  <si>
    <t>成就奖励</t>
  </si>
  <si>
    <t>任务奖励</t>
  </si>
  <si>
    <t>前置任务ID</t>
  </si>
  <si>
    <t>巅峰时刻</t>
  </si>
  <si>
    <t>暗夜精灵</t>
  </si>
  <si>
    <t>在任意竞技场获胜{0}次</t>
  </si>
  <si>
    <t>prerequisite</t>
    <phoneticPr fontId="2" type="noConversion"/>
  </si>
  <si>
    <t>obj_id</t>
    <phoneticPr fontId="2" type="noConversion"/>
  </si>
  <si>
    <t>obj_param_table</t>
    <phoneticPr fontId="2" type="noConversion"/>
  </si>
  <si>
    <t>序号2</t>
    <phoneticPr fontId="2" type="noConversion"/>
  </si>
  <si>
    <t>序号1</t>
    <phoneticPr fontId="2" type="noConversion"/>
  </si>
  <si>
    <t>最大奖杯数达到{0}</t>
  </si>
  <si>
    <t>最大奖杯数达到{0}</t>
    <phoneticPr fontId="2" type="noConversion"/>
  </si>
  <si>
    <t>冠军</t>
  </si>
  <si>
    <t>火女*10</t>
    <phoneticPr fontId="2" type="noConversion"/>
  </si>
  <si>
    <t>炼金狂魔</t>
    <phoneticPr fontId="2" type="noConversion"/>
  </si>
  <si>
    <t>成就跳转界面</t>
    <phoneticPr fontId="2" type="noConversion"/>
  </si>
  <si>
    <t>page_name</t>
    <phoneticPr fontId="2" type="noConversion"/>
  </si>
  <si>
    <t>冠军</t>
    <phoneticPr fontId="2" type="noConversion"/>
  </si>
  <si>
    <t>奖杯收集者</t>
  </si>
  <si>
    <t>奖杯收集者</t>
    <phoneticPr fontId="2" type="noConversion"/>
  </si>
  <si>
    <t>冠军</t>
    <phoneticPr fontId="2" type="noConversion"/>
  </si>
  <si>
    <t>本地排行榜达到第{0}名</t>
  </si>
  <si>
    <t>本地排行榜达到第{0}名</t>
    <phoneticPr fontId="2" type="noConversion"/>
  </si>
  <si>
    <t>更换头像</t>
    <phoneticPr fontId="2" type="noConversion"/>
  </si>
  <si>
    <t>更换一次头像</t>
    <phoneticPr fontId="2" type="noConversion"/>
  </si>
  <si>
    <t>目标ID
1=在竞技场x击杀敌方玩家y次
2=赢得对战x次
3=最大奖杯数达到x
4=本地排行榜达到x名
5=首次更换头像
101=生成小炸弹x次
102=生成大炸弹x次
201=生成横排火箭x次
202=生成竖排火箭x次
203=生成十字火箭x次
204=生成彩色十字火箭x次
301=生成迪斯科球x次</t>
    <phoneticPr fontId="2" type="noConversion"/>
  </si>
  <si>
    <t>PVPRankListPanel</t>
  </si>
  <si>
    <t>青龙武圣</t>
    <phoneticPr fontId="2" type="noConversion"/>
  </si>
  <si>
    <t>PVPUserInfoPanel</t>
    <phoneticPr fontId="2" type="noConversion"/>
  </si>
  <si>
    <t>display_pattern</t>
    <phoneticPr fontId="2" type="noConversion"/>
  </si>
  <si>
    <t>进度条数量显示模式
0=真实数量
1=固定0/1</t>
    <phoneticPr fontId="2" type="noConversion"/>
  </si>
  <si>
    <t>SelectArenaPanel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</si>
</sst>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5" tint="-0.249977111117893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b/>
      <sz val="13"/>
      <color theme="3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6765037995544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5" tint="-0.499984740745262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30">
    <xf numFmtId="0" fontId="0" fillId="0" borderId="0" xfId="0">
      <alignment vertical="center"/>
    </xf>
    <xf numFmtId="0" fontId="4" fillId="5" borderId="0" xfId="3" applyFont="1" applyFill="1" applyAlignment="1">
      <alignment horizontal="center" vertical="center"/>
    </xf>
    <xf numFmtId="0" fontId="4" fillId="5" borderId="0" xfId="3" applyFont="1" applyFill="1" applyBorder="1" applyAlignment="1">
      <alignment horizontal="center" vertical="center"/>
    </xf>
    <xf numFmtId="0" fontId="4" fillId="5" borderId="0" xfId="3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/>
    </xf>
    <xf numFmtId="0" fontId="4" fillId="2" borderId="0" xfId="3" applyFont="1" applyFill="1">
      <alignment vertical="center"/>
    </xf>
    <xf numFmtId="0" fontId="6" fillId="5" borderId="0" xfId="3" applyFont="1" applyFill="1">
      <alignment vertical="center"/>
    </xf>
    <xf numFmtId="0" fontId="4" fillId="2" borderId="0" xfId="3" applyFont="1" applyFill="1" applyBorder="1">
      <alignment vertical="center"/>
    </xf>
    <xf numFmtId="0" fontId="4" fillId="2" borderId="1" xfId="3" applyFont="1" applyFill="1" applyBorder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3" borderId="0" xfId="2" applyNumberFormat="1" applyFont="1" applyFill="1" applyBorder="1" applyAlignment="1">
      <alignment horizontal="center" vertical="center"/>
    </xf>
    <xf numFmtId="0" fontId="4" fillId="4" borderId="0" xfId="2" applyNumberFormat="1" applyFont="1" applyFill="1" applyBorder="1" applyAlignment="1">
      <alignment horizontal="center" vertical="center"/>
    </xf>
    <xf numFmtId="0" fontId="4" fillId="6" borderId="0" xfId="2" applyNumberFormat="1" applyFont="1" applyFill="1" applyBorder="1" applyAlignment="1">
      <alignment horizontal="center" vertical="center"/>
    </xf>
    <xf numFmtId="0" fontId="5" fillId="7" borderId="0" xfId="0" applyNumberFormat="1" applyFont="1" applyFill="1" applyBorder="1" applyAlignment="1">
      <alignment horizontal="center" vertical="center"/>
    </xf>
    <xf numFmtId="0" fontId="4" fillId="5" borderId="0" xfId="3" applyNumberFormat="1" applyFont="1" applyFill="1" applyAlignment="1">
      <alignment horizontal="center" vertical="center"/>
    </xf>
    <xf numFmtId="0" fontId="4" fillId="6" borderId="0" xfId="3" applyNumberFormat="1" applyFont="1" applyFill="1" applyAlignment="1">
      <alignment horizontal="center" vertical="center"/>
    </xf>
    <xf numFmtId="0" fontId="4" fillId="5" borderId="0" xfId="3" applyNumberFormat="1" applyFont="1" applyFill="1" applyBorder="1" applyAlignment="1">
      <alignment horizontal="center" vertical="center"/>
    </xf>
    <xf numFmtId="0" fontId="4" fillId="6" borderId="0" xfId="3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>
      <alignment horizontal="center" vertical="center" wrapText="1"/>
    </xf>
    <xf numFmtId="0" fontId="4" fillId="4" borderId="1" xfId="2" applyNumberFormat="1" applyFont="1" applyFill="1" applyBorder="1" applyAlignment="1">
      <alignment horizontal="center" vertical="center" wrapText="1"/>
    </xf>
    <xf numFmtId="0" fontId="4" fillId="6" borderId="1" xfId="2" applyNumberFormat="1" applyFont="1" applyFill="1" applyBorder="1" applyAlignment="1">
      <alignment horizontal="center"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4" fillId="5" borderId="1" xfId="3" applyNumberFormat="1" applyFont="1" applyFill="1" applyBorder="1" applyAlignment="1">
      <alignment horizontal="center" vertical="center" wrapText="1"/>
    </xf>
    <xf numFmtId="0" fontId="4" fillId="6" borderId="1" xfId="3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6" borderId="1" xfId="3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2 2" xfId="4"/>
    <cellStyle name="常规 4" xfId="1"/>
    <cellStyle name="常规 4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21"/>
  <sheetViews>
    <sheetView tabSelected="1" workbookViewId="0">
      <selection activeCell="P13" sqref="P13"/>
    </sheetView>
  </sheetViews>
  <sheetFormatPr defaultColWidth="9" defaultRowHeight="16.5" x14ac:dyDescent="0.15"/>
  <cols>
    <col min="1" max="1" width="12.875" style="10" bestFit="1" customWidth="1"/>
    <col min="2" max="2" width="3.875" style="11" bestFit="1" customWidth="1"/>
    <col min="3" max="3" width="3.375" style="12" bestFit="1" customWidth="1"/>
    <col min="4" max="4" width="3.375" style="13" bestFit="1" customWidth="1"/>
    <col min="5" max="5" width="2.875" style="13" bestFit="1" customWidth="1"/>
    <col min="6" max="6" width="4" style="13" bestFit="1" customWidth="1"/>
    <col min="7" max="7" width="10" style="14" customWidth="1"/>
    <col min="8" max="8" width="12.75" style="15" bestFit="1" customWidth="1"/>
    <col min="9" max="9" width="9.625" style="14" customWidth="1"/>
    <col min="10" max="10" width="23.375" style="10" bestFit="1" customWidth="1"/>
    <col min="11" max="11" width="9.875" style="26" bestFit="1" customWidth="1"/>
    <col min="12" max="12" width="23.875" style="10" bestFit="1" customWidth="1"/>
    <col min="13" max="13" width="43.75" style="26" bestFit="1" customWidth="1"/>
    <col min="14" max="14" width="10" style="27" bestFit="1" customWidth="1"/>
    <col min="15" max="15" width="11.25" style="14" customWidth="1"/>
    <col min="16" max="16" width="14.125" style="27" bestFit="1" customWidth="1"/>
    <col min="17" max="17" width="28.625" style="27" bestFit="1" customWidth="1"/>
    <col min="18" max="18" width="18.875" style="10" bestFit="1" customWidth="1"/>
    <col min="19" max="19" width="18.875" style="27" bestFit="1" customWidth="1"/>
    <col min="20" max="20" width="17.625" style="27" bestFit="1" customWidth="1"/>
    <col min="21" max="21" width="18.875" style="27" bestFit="1" customWidth="1"/>
    <col min="22" max="22" width="19.25" style="27" customWidth="1"/>
    <col min="23" max="23" width="10.25" style="14" customWidth="1"/>
    <col min="24" max="24" width="12.875" style="27" bestFit="1" customWidth="1"/>
    <col min="25" max="25" width="9.25" style="26" bestFit="1" customWidth="1"/>
    <col min="26" max="26" width="10.25" style="14" customWidth="1"/>
    <col min="27" max="27" width="12.625" style="27" bestFit="1" customWidth="1"/>
    <col min="28" max="28" width="12" style="27" bestFit="1" customWidth="1"/>
    <col min="29" max="29" width="10.25" style="14" customWidth="1"/>
    <col min="30" max="30" width="18.375" style="27" bestFit="1" customWidth="1"/>
    <col min="31" max="16384" width="9" style="10"/>
  </cols>
  <sheetData>
    <row r="1" spans="1:30" x14ac:dyDescent="0.15">
      <c r="A1" s="10" t="s">
        <v>3</v>
      </c>
      <c r="H1" s="15" t="s">
        <v>1</v>
      </c>
      <c r="J1" s="10" t="s">
        <v>38</v>
      </c>
      <c r="K1" s="16"/>
      <c r="L1" s="10" t="s">
        <v>36</v>
      </c>
      <c r="M1" s="16"/>
      <c r="N1" s="15" t="s">
        <v>1</v>
      </c>
      <c r="P1" s="15" t="s">
        <v>1</v>
      </c>
      <c r="Q1" s="15" t="s">
        <v>1</v>
      </c>
      <c r="R1" s="10" t="s">
        <v>30</v>
      </c>
      <c r="S1" s="15" t="s">
        <v>1</v>
      </c>
      <c r="T1" s="15" t="s">
        <v>1</v>
      </c>
      <c r="U1" s="15" t="s">
        <v>1</v>
      </c>
      <c r="V1" s="15" t="s">
        <v>1</v>
      </c>
      <c r="X1" s="15" t="s">
        <v>1</v>
      </c>
      <c r="Y1" s="16"/>
      <c r="AA1" s="15" t="s">
        <v>1</v>
      </c>
      <c r="AB1" s="15" t="s">
        <v>1</v>
      </c>
      <c r="AD1" s="15" t="s">
        <v>1</v>
      </c>
    </row>
    <row r="2" spans="1:30" x14ac:dyDescent="0.15">
      <c r="A2" s="10" t="s">
        <v>0</v>
      </c>
      <c r="H2" s="17" t="s">
        <v>0</v>
      </c>
      <c r="J2" s="10" t="s">
        <v>2</v>
      </c>
      <c r="K2" s="18"/>
      <c r="L2" s="10" t="s">
        <v>2</v>
      </c>
      <c r="M2" s="18"/>
      <c r="N2" s="17" t="s">
        <v>2</v>
      </c>
      <c r="P2" s="17" t="s">
        <v>0</v>
      </c>
      <c r="Q2" s="17" t="s">
        <v>0</v>
      </c>
      <c r="R2" s="10">
        <v>2</v>
      </c>
      <c r="S2" s="17" t="s">
        <v>0</v>
      </c>
      <c r="T2" s="17" t="s">
        <v>0</v>
      </c>
      <c r="U2" s="17" t="s">
        <v>0</v>
      </c>
      <c r="V2" s="17" t="s">
        <v>0</v>
      </c>
      <c r="X2" s="17" t="s">
        <v>0</v>
      </c>
      <c r="Y2" s="18"/>
      <c r="AA2" s="17" t="s">
        <v>0</v>
      </c>
      <c r="AB2" s="17" t="s">
        <v>0</v>
      </c>
      <c r="AD2" s="28" t="s">
        <v>2</v>
      </c>
    </row>
    <row r="3" spans="1:30" x14ac:dyDescent="0.15">
      <c r="A3" s="10" t="s">
        <v>4</v>
      </c>
      <c r="H3" s="15" t="s">
        <v>7</v>
      </c>
      <c r="J3" s="10" t="s">
        <v>39</v>
      </c>
      <c r="K3" s="18"/>
      <c r="L3" s="10" t="s">
        <v>37</v>
      </c>
      <c r="M3" s="18"/>
      <c r="N3" s="15" t="s">
        <v>5</v>
      </c>
      <c r="P3" s="15" t="s">
        <v>54</v>
      </c>
      <c r="Q3" s="15" t="s">
        <v>55</v>
      </c>
      <c r="R3" s="10" t="s">
        <v>31</v>
      </c>
      <c r="S3" s="15" t="s">
        <v>56</v>
      </c>
      <c r="T3" s="15" t="s">
        <v>27</v>
      </c>
      <c r="U3" s="15" t="s">
        <v>28</v>
      </c>
      <c r="V3" s="15" t="s">
        <v>78</v>
      </c>
      <c r="X3" s="15" t="s">
        <v>45</v>
      </c>
      <c r="Y3" s="18"/>
      <c r="AA3" s="15" t="s">
        <v>23</v>
      </c>
      <c r="AB3" s="15" t="s">
        <v>17</v>
      </c>
      <c r="AD3" s="15" t="s">
        <v>65</v>
      </c>
    </row>
    <row r="4" spans="1:30" s="19" customFormat="1" ht="215.25" thickBot="1" x14ac:dyDescent="0.2">
      <c r="A4" s="19" t="s">
        <v>25</v>
      </c>
      <c r="B4" s="20" t="s">
        <v>18</v>
      </c>
      <c r="C4" s="21" t="s">
        <v>19</v>
      </c>
      <c r="D4" s="22" t="s">
        <v>9</v>
      </c>
      <c r="E4" s="22" t="s">
        <v>58</v>
      </c>
      <c r="F4" s="22" t="s">
        <v>57</v>
      </c>
      <c r="G4" s="23" t="s">
        <v>8</v>
      </c>
      <c r="H4" s="24" t="s">
        <v>47</v>
      </c>
      <c r="I4" s="23" t="s">
        <v>20</v>
      </c>
      <c r="J4" s="19" t="s">
        <v>21</v>
      </c>
      <c r="K4" s="25" t="s">
        <v>21</v>
      </c>
      <c r="L4" s="19" t="s">
        <v>22</v>
      </c>
      <c r="M4" s="25" t="s">
        <v>22</v>
      </c>
      <c r="N4" s="24" t="s">
        <v>6</v>
      </c>
      <c r="O4" s="23" t="s">
        <v>26</v>
      </c>
      <c r="P4" s="24" t="s">
        <v>50</v>
      </c>
      <c r="Q4" s="24" t="s">
        <v>74</v>
      </c>
      <c r="S4" s="24" t="s">
        <v>42</v>
      </c>
      <c r="T4" s="24" t="s">
        <v>43</v>
      </c>
      <c r="U4" s="24" t="s">
        <v>29</v>
      </c>
      <c r="V4" s="24" t="s">
        <v>79</v>
      </c>
      <c r="W4" s="23" t="s">
        <v>48</v>
      </c>
      <c r="X4" s="24" t="s">
        <v>44</v>
      </c>
      <c r="Y4" s="25"/>
      <c r="Z4" s="23" t="s">
        <v>49</v>
      </c>
      <c r="AA4" s="24" t="s">
        <v>24</v>
      </c>
      <c r="AB4" s="24" t="s">
        <v>16</v>
      </c>
      <c r="AC4" s="23" t="s">
        <v>64</v>
      </c>
      <c r="AD4" s="24" t="s">
        <v>64</v>
      </c>
    </row>
    <row r="5" spans="1:30" s="19" customFormat="1" ht="17.25" thickBot="1" x14ac:dyDescent="0.2">
      <c r="A5" s="19">
        <f t="shared" ref="A5" si="0">B5*10000000+C5*1000000+D5*10000+E5*100+F5</f>
        <v>121000101</v>
      </c>
      <c r="B5" s="20">
        <v>12</v>
      </c>
      <c r="C5" s="21">
        <f>H5</f>
        <v>1</v>
      </c>
      <c r="D5" s="22">
        <v>0</v>
      </c>
      <c r="E5" s="22">
        <v>1</v>
      </c>
      <c r="F5" s="22">
        <v>1</v>
      </c>
      <c r="G5" s="23"/>
      <c r="H5" s="24">
        <v>1</v>
      </c>
      <c r="I5" s="23"/>
      <c r="J5" s="19" t="str">
        <f>"D_TaskTitle"&amp;Q5</f>
        <v>D_TaskTitle1</v>
      </c>
      <c r="K5" s="25" t="s">
        <v>40</v>
      </c>
      <c r="L5" s="19" t="str">
        <f>"D_TaskDesc"&amp;Q5</f>
        <v>D_TaskDesc1</v>
      </c>
      <c r="M5" s="25" t="s">
        <v>35</v>
      </c>
      <c r="N5" s="24" t="s">
        <v>34</v>
      </c>
      <c r="O5" s="23"/>
      <c r="P5" s="24"/>
      <c r="Q5" s="24">
        <v>1</v>
      </c>
      <c r="R5" s="19">
        <f>COUNTA(S5:T5)</f>
        <v>1</v>
      </c>
      <c r="S5" s="24">
        <v>-1</v>
      </c>
      <c r="T5" s="24"/>
      <c r="U5" s="24">
        <v>30</v>
      </c>
      <c r="V5" s="24">
        <v>0</v>
      </c>
      <c r="W5" s="23"/>
      <c r="X5" s="24"/>
      <c r="Y5" s="25"/>
      <c r="Z5" s="23"/>
      <c r="AA5" s="24">
        <v>106</v>
      </c>
      <c r="AB5" s="24">
        <v>0</v>
      </c>
      <c r="AC5" s="23"/>
      <c r="AD5" s="24"/>
    </row>
    <row r="6" spans="1:30" x14ac:dyDescent="0.15">
      <c r="A6" s="10">
        <f t="shared" ref="A6:A10" si="1">B6*10000000+C6*1000000+D6*10000+E6*100+F6</f>
        <v>124000101</v>
      </c>
      <c r="B6" s="11">
        <v>12</v>
      </c>
      <c r="C6" s="12">
        <f t="shared" ref="C6:C10" si="2">H6</f>
        <v>4</v>
      </c>
      <c r="D6" s="13">
        <v>0</v>
      </c>
      <c r="E6" s="13">
        <v>1</v>
      </c>
      <c r="F6" s="13">
        <v>1</v>
      </c>
      <c r="H6" s="15">
        <v>4</v>
      </c>
      <c r="J6" s="10" t="str">
        <f t="shared" ref="J6:J10" si="3">"D_TaskTitle"&amp;Q6</f>
        <v>D_TaskTitle2</v>
      </c>
      <c r="K6" s="26" t="s">
        <v>51</v>
      </c>
      <c r="L6" s="10" t="str">
        <f t="shared" ref="L6:L10" si="4">"D_TaskDesc"&amp;Q6</f>
        <v>D_TaskDesc2</v>
      </c>
      <c r="M6" s="26" t="s">
        <v>53</v>
      </c>
      <c r="N6" s="27" t="s">
        <v>33</v>
      </c>
      <c r="P6" s="27">
        <v>0</v>
      </c>
      <c r="Q6" s="27">
        <v>2</v>
      </c>
      <c r="R6" s="10">
        <f t="shared" ref="R6:R10" si="5">COUNTA(S6:T6)</f>
        <v>0</v>
      </c>
      <c r="U6" s="27">
        <v>8</v>
      </c>
      <c r="V6" s="27">
        <v>0</v>
      </c>
      <c r="X6" s="27">
        <v>112020001</v>
      </c>
      <c r="Y6" s="26" t="s">
        <v>52</v>
      </c>
      <c r="AD6" s="27" t="s">
        <v>80</v>
      </c>
    </row>
    <row r="7" spans="1:30" x14ac:dyDescent="0.15">
      <c r="A7" s="10">
        <f t="shared" si="1"/>
        <v>124000102</v>
      </c>
      <c r="B7" s="11">
        <v>12</v>
      </c>
      <c r="C7" s="12">
        <f t="shared" si="2"/>
        <v>4</v>
      </c>
      <c r="D7" s="13">
        <v>0</v>
      </c>
      <c r="E7" s="13">
        <v>1</v>
      </c>
      <c r="F7" s="13">
        <v>2</v>
      </c>
      <c r="H7" s="15">
        <v>4</v>
      </c>
      <c r="J7" s="10" t="str">
        <f t="shared" si="3"/>
        <v>D_TaskTitle2</v>
      </c>
      <c r="K7" s="26" t="s">
        <v>51</v>
      </c>
      <c r="L7" s="10" t="str">
        <f t="shared" si="4"/>
        <v>D_TaskDesc2</v>
      </c>
      <c r="M7" s="26" t="s">
        <v>53</v>
      </c>
      <c r="N7" s="27" t="s">
        <v>33</v>
      </c>
      <c r="P7" s="27">
        <v>124000101</v>
      </c>
      <c r="Q7" s="27">
        <v>2</v>
      </c>
      <c r="R7" s="10">
        <f t="shared" si="5"/>
        <v>0</v>
      </c>
      <c r="U7" s="27">
        <v>25</v>
      </c>
      <c r="V7" s="27">
        <v>0</v>
      </c>
      <c r="X7" s="27">
        <v>113020200</v>
      </c>
      <c r="Y7" s="26" t="s">
        <v>46</v>
      </c>
      <c r="AD7" s="27" t="s">
        <v>80</v>
      </c>
    </row>
    <row r="8" spans="1:30" x14ac:dyDescent="0.15">
      <c r="A8" s="10">
        <f t="shared" si="1"/>
        <v>124000103</v>
      </c>
      <c r="B8" s="11">
        <v>12</v>
      </c>
      <c r="C8" s="12">
        <f t="shared" si="2"/>
        <v>4</v>
      </c>
      <c r="D8" s="13">
        <v>0</v>
      </c>
      <c r="E8" s="13">
        <v>1</v>
      </c>
      <c r="F8" s="13">
        <v>3</v>
      </c>
      <c r="H8" s="15">
        <v>4</v>
      </c>
      <c r="J8" s="10" t="str">
        <f t="shared" si="3"/>
        <v>D_TaskTitle2</v>
      </c>
      <c r="K8" s="26" t="s">
        <v>51</v>
      </c>
      <c r="L8" s="10" t="str">
        <f t="shared" si="4"/>
        <v>D_TaskDesc2</v>
      </c>
      <c r="M8" s="26" t="s">
        <v>53</v>
      </c>
      <c r="N8" s="27" t="s">
        <v>33</v>
      </c>
      <c r="P8" s="27">
        <v>124000102</v>
      </c>
      <c r="Q8" s="27">
        <v>2</v>
      </c>
      <c r="R8" s="10">
        <f t="shared" si="5"/>
        <v>0</v>
      </c>
      <c r="U8" s="27">
        <v>75</v>
      </c>
      <c r="V8" s="27">
        <v>0</v>
      </c>
      <c r="X8" s="27">
        <v>113020300</v>
      </c>
      <c r="Y8" s="26" t="s">
        <v>46</v>
      </c>
      <c r="AD8" s="27" t="s">
        <v>80</v>
      </c>
    </row>
    <row r="9" spans="1:30" x14ac:dyDescent="0.15">
      <c r="A9" s="10">
        <f t="shared" si="1"/>
        <v>124000104</v>
      </c>
      <c r="B9" s="11">
        <v>12</v>
      </c>
      <c r="C9" s="12">
        <f t="shared" si="2"/>
        <v>4</v>
      </c>
      <c r="D9" s="13">
        <v>0</v>
      </c>
      <c r="E9" s="13">
        <v>1</v>
      </c>
      <c r="F9" s="13">
        <v>4</v>
      </c>
      <c r="H9" s="15">
        <v>4</v>
      </c>
      <c r="J9" s="10" t="str">
        <f t="shared" si="3"/>
        <v>D_TaskTitle2</v>
      </c>
      <c r="K9" s="26" t="s">
        <v>51</v>
      </c>
      <c r="L9" s="10" t="str">
        <f t="shared" si="4"/>
        <v>D_TaskDesc2</v>
      </c>
      <c r="M9" s="26" t="s">
        <v>53</v>
      </c>
      <c r="N9" s="27" t="s">
        <v>33</v>
      </c>
      <c r="P9" s="27">
        <v>124000103</v>
      </c>
      <c r="Q9" s="27">
        <v>2</v>
      </c>
      <c r="R9" s="10">
        <f t="shared" si="5"/>
        <v>0</v>
      </c>
      <c r="U9" s="27">
        <v>200</v>
      </c>
      <c r="V9" s="27">
        <v>0</v>
      </c>
      <c r="X9" s="27">
        <v>113020400</v>
      </c>
      <c r="Y9" s="26" t="s">
        <v>46</v>
      </c>
      <c r="AD9" s="27" t="s">
        <v>80</v>
      </c>
    </row>
    <row r="10" spans="1:30" s="19" customFormat="1" ht="17.25" thickBot="1" x14ac:dyDescent="0.2">
      <c r="A10" s="19">
        <f t="shared" si="1"/>
        <v>124000105</v>
      </c>
      <c r="B10" s="20">
        <v>12</v>
      </c>
      <c r="C10" s="21">
        <f t="shared" si="2"/>
        <v>4</v>
      </c>
      <c r="D10" s="22">
        <v>0</v>
      </c>
      <c r="E10" s="22">
        <v>1</v>
      </c>
      <c r="F10" s="22">
        <v>5</v>
      </c>
      <c r="G10" s="23"/>
      <c r="H10" s="24">
        <v>4</v>
      </c>
      <c r="I10" s="23"/>
      <c r="J10" s="19" t="str">
        <f t="shared" si="3"/>
        <v>D_TaskTitle2</v>
      </c>
      <c r="K10" s="25" t="s">
        <v>51</v>
      </c>
      <c r="L10" s="19" t="str">
        <f t="shared" si="4"/>
        <v>D_TaskDesc2</v>
      </c>
      <c r="M10" s="25" t="s">
        <v>53</v>
      </c>
      <c r="N10" s="24" t="s">
        <v>34</v>
      </c>
      <c r="O10" s="23"/>
      <c r="P10" s="24">
        <v>124000104</v>
      </c>
      <c r="Q10" s="24">
        <v>2</v>
      </c>
      <c r="R10" s="19">
        <f t="shared" si="5"/>
        <v>0</v>
      </c>
      <c r="S10" s="24"/>
      <c r="T10" s="24"/>
      <c r="U10" s="24">
        <v>1000</v>
      </c>
      <c r="V10" s="24">
        <v>0</v>
      </c>
      <c r="W10" s="23"/>
      <c r="X10" s="24">
        <v>113020500</v>
      </c>
      <c r="Y10" s="25" t="s">
        <v>46</v>
      </c>
      <c r="Z10" s="23"/>
      <c r="AA10" s="24"/>
      <c r="AB10" s="24"/>
      <c r="AC10" s="23"/>
      <c r="AD10" s="24" t="s">
        <v>80</v>
      </c>
    </row>
    <row r="11" spans="1:30" x14ac:dyDescent="0.15">
      <c r="A11" s="10">
        <f t="shared" ref="A11:A15" si="6">B11*10000000+C11*1000000+D11*10000+E11*100+F11</f>
        <v>124000201</v>
      </c>
      <c r="B11" s="11">
        <v>12</v>
      </c>
      <c r="C11" s="12">
        <f t="shared" ref="C11:C15" si="7">H11</f>
        <v>4</v>
      </c>
      <c r="D11" s="13">
        <v>0</v>
      </c>
      <c r="E11" s="13">
        <v>2</v>
      </c>
      <c r="F11" s="13">
        <v>1</v>
      </c>
      <c r="H11" s="15">
        <v>4</v>
      </c>
      <c r="J11" s="10" t="str">
        <f t="shared" ref="J11:J15" si="8">"D_TaskTitle"&amp;Q11</f>
        <v>D_TaskTitle3</v>
      </c>
      <c r="K11" s="26" t="s">
        <v>68</v>
      </c>
      <c r="L11" s="10" t="str">
        <f t="shared" ref="L11:L15" si="9">"D_TaskDesc"&amp;Q11</f>
        <v>D_TaskDesc3</v>
      </c>
      <c r="M11" s="26" t="s">
        <v>60</v>
      </c>
      <c r="N11" s="27" t="s">
        <v>33</v>
      </c>
      <c r="P11" s="27">
        <v>0</v>
      </c>
      <c r="Q11" s="27">
        <v>3</v>
      </c>
      <c r="R11" s="10">
        <f t="shared" ref="R11:R15" si="10">COUNTA(S11:T11)</f>
        <v>0</v>
      </c>
      <c r="U11" s="27">
        <v>8</v>
      </c>
      <c r="V11" s="27">
        <v>0</v>
      </c>
      <c r="X11" s="27">
        <v>112020002</v>
      </c>
      <c r="Y11" s="26" t="s">
        <v>62</v>
      </c>
      <c r="AD11" s="27" t="s">
        <v>80</v>
      </c>
    </row>
    <row r="12" spans="1:30" x14ac:dyDescent="0.15">
      <c r="A12" s="10">
        <f t="shared" si="6"/>
        <v>124000202</v>
      </c>
      <c r="B12" s="11">
        <v>12</v>
      </c>
      <c r="C12" s="12">
        <f t="shared" si="7"/>
        <v>4</v>
      </c>
      <c r="D12" s="13">
        <v>0</v>
      </c>
      <c r="E12" s="13">
        <v>2</v>
      </c>
      <c r="F12" s="13">
        <v>2</v>
      </c>
      <c r="H12" s="15">
        <v>4</v>
      </c>
      <c r="J12" s="10" t="str">
        <f t="shared" si="8"/>
        <v>D_TaskTitle3</v>
      </c>
      <c r="K12" s="26" t="s">
        <v>67</v>
      </c>
      <c r="L12" s="10" t="str">
        <f t="shared" si="9"/>
        <v>D_TaskDesc3</v>
      </c>
      <c r="M12" s="26" t="s">
        <v>59</v>
      </c>
      <c r="N12" s="27" t="s">
        <v>33</v>
      </c>
      <c r="P12" s="27">
        <v>124000201</v>
      </c>
      <c r="Q12" s="27">
        <v>3</v>
      </c>
      <c r="R12" s="10">
        <f t="shared" si="10"/>
        <v>0</v>
      </c>
      <c r="U12" s="27">
        <v>100</v>
      </c>
      <c r="V12" s="27">
        <v>0</v>
      </c>
      <c r="X12" s="27">
        <v>112020003</v>
      </c>
      <c r="Y12" s="26" t="s">
        <v>63</v>
      </c>
      <c r="AD12" s="27" t="s">
        <v>80</v>
      </c>
    </row>
    <row r="13" spans="1:30" x14ac:dyDescent="0.15">
      <c r="A13" s="10">
        <f t="shared" si="6"/>
        <v>124000203</v>
      </c>
      <c r="B13" s="11">
        <v>12</v>
      </c>
      <c r="C13" s="12">
        <f t="shared" si="7"/>
        <v>4</v>
      </c>
      <c r="D13" s="13">
        <v>0</v>
      </c>
      <c r="E13" s="13">
        <v>2</v>
      </c>
      <c r="F13" s="13">
        <v>3</v>
      </c>
      <c r="H13" s="15">
        <v>4</v>
      </c>
      <c r="J13" s="10" t="str">
        <f t="shared" si="8"/>
        <v>D_TaskTitle3</v>
      </c>
      <c r="K13" s="26" t="s">
        <v>67</v>
      </c>
      <c r="L13" s="10" t="str">
        <f t="shared" si="9"/>
        <v>D_TaskDesc3</v>
      </c>
      <c r="M13" s="26" t="s">
        <v>59</v>
      </c>
      <c r="N13" s="27" t="s">
        <v>33</v>
      </c>
      <c r="P13" s="27">
        <v>124000202</v>
      </c>
      <c r="Q13" s="27">
        <v>3</v>
      </c>
      <c r="R13" s="10">
        <f t="shared" si="10"/>
        <v>0</v>
      </c>
      <c r="U13" s="27">
        <v>300</v>
      </c>
      <c r="V13" s="27">
        <v>0</v>
      </c>
      <c r="X13" s="27">
        <v>113020200</v>
      </c>
      <c r="Y13" s="26" t="s">
        <v>46</v>
      </c>
      <c r="AD13" s="27" t="s">
        <v>80</v>
      </c>
    </row>
    <row r="14" spans="1:30" x14ac:dyDescent="0.15">
      <c r="A14" s="10">
        <f t="shared" si="6"/>
        <v>124000204</v>
      </c>
      <c r="B14" s="11">
        <v>12</v>
      </c>
      <c r="C14" s="12">
        <f t="shared" si="7"/>
        <v>4</v>
      </c>
      <c r="D14" s="13">
        <v>0</v>
      </c>
      <c r="E14" s="13">
        <v>2</v>
      </c>
      <c r="F14" s="13">
        <v>4</v>
      </c>
      <c r="H14" s="15">
        <v>4</v>
      </c>
      <c r="J14" s="10" t="str">
        <f t="shared" si="8"/>
        <v>D_TaskTitle3</v>
      </c>
      <c r="K14" s="26" t="s">
        <v>67</v>
      </c>
      <c r="L14" s="10" t="str">
        <f t="shared" si="9"/>
        <v>D_TaskDesc3</v>
      </c>
      <c r="M14" s="26" t="s">
        <v>59</v>
      </c>
      <c r="N14" s="27" t="s">
        <v>33</v>
      </c>
      <c r="P14" s="27">
        <v>124000203</v>
      </c>
      <c r="Q14" s="27">
        <v>3</v>
      </c>
      <c r="R14" s="10">
        <f t="shared" si="10"/>
        <v>0</v>
      </c>
      <c r="U14" s="27">
        <v>600</v>
      </c>
      <c r="V14" s="27">
        <v>0</v>
      </c>
      <c r="X14" s="27">
        <v>113020300</v>
      </c>
      <c r="Y14" s="26" t="s">
        <v>46</v>
      </c>
      <c r="AD14" s="27" t="s">
        <v>80</v>
      </c>
    </row>
    <row r="15" spans="1:30" s="19" customFormat="1" ht="17.25" thickBot="1" x14ac:dyDescent="0.2">
      <c r="A15" s="19">
        <f t="shared" si="6"/>
        <v>124000205</v>
      </c>
      <c r="B15" s="20">
        <v>12</v>
      </c>
      <c r="C15" s="21">
        <f t="shared" si="7"/>
        <v>4</v>
      </c>
      <c r="D15" s="22">
        <v>0</v>
      </c>
      <c r="E15" s="22">
        <v>2</v>
      </c>
      <c r="F15" s="22">
        <v>5</v>
      </c>
      <c r="G15" s="23"/>
      <c r="H15" s="24">
        <v>4</v>
      </c>
      <c r="I15" s="23"/>
      <c r="J15" s="19" t="str">
        <f t="shared" si="8"/>
        <v>D_TaskTitle3</v>
      </c>
      <c r="K15" s="29" t="s">
        <v>67</v>
      </c>
      <c r="L15" s="19" t="str">
        <f t="shared" si="9"/>
        <v>D_TaskDesc3</v>
      </c>
      <c r="M15" s="25" t="s">
        <v>59</v>
      </c>
      <c r="N15" s="24" t="s">
        <v>34</v>
      </c>
      <c r="O15" s="23"/>
      <c r="P15" s="24">
        <v>124000204</v>
      </c>
      <c r="Q15" s="24">
        <v>3</v>
      </c>
      <c r="R15" s="19">
        <f t="shared" si="10"/>
        <v>0</v>
      </c>
      <c r="S15" s="24"/>
      <c r="T15" s="24"/>
      <c r="U15" s="24">
        <v>900</v>
      </c>
      <c r="V15" s="24">
        <v>0</v>
      </c>
      <c r="W15" s="23"/>
      <c r="X15" s="24">
        <v>113020400</v>
      </c>
      <c r="Y15" s="25" t="s">
        <v>46</v>
      </c>
      <c r="Z15" s="23"/>
      <c r="AA15" s="24"/>
      <c r="AB15" s="24"/>
      <c r="AC15" s="23"/>
      <c r="AD15" s="24" t="s">
        <v>80</v>
      </c>
    </row>
    <row r="16" spans="1:30" x14ac:dyDescent="0.15">
      <c r="A16" s="10">
        <f t="shared" ref="A16:A20" si="11">B16*10000000+C16*1000000+D16*10000+E16*100+F16</f>
        <v>124000301</v>
      </c>
      <c r="B16" s="11">
        <v>12</v>
      </c>
      <c r="C16" s="12">
        <f t="shared" ref="C16:C20" si="12">H16</f>
        <v>4</v>
      </c>
      <c r="D16" s="13">
        <v>0</v>
      </c>
      <c r="E16" s="13">
        <v>3</v>
      </c>
      <c r="F16" s="13">
        <v>1</v>
      </c>
      <c r="H16" s="15">
        <v>4</v>
      </c>
      <c r="J16" s="10" t="str">
        <f t="shared" ref="J16:J20" si="13">"D_TaskTitle"&amp;Q16</f>
        <v>D_TaskTitle4</v>
      </c>
      <c r="K16" s="26" t="s">
        <v>66</v>
      </c>
      <c r="L16" s="10" t="str">
        <f t="shared" ref="L16:L20" si="14">"D_TaskDesc"&amp;Q16</f>
        <v>D_TaskDesc4</v>
      </c>
      <c r="M16" s="26" t="s">
        <v>71</v>
      </c>
      <c r="N16" s="27" t="s">
        <v>33</v>
      </c>
      <c r="P16" s="27">
        <v>0</v>
      </c>
      <c r="Q16" s="27">
        <v>4</v>
      </c>
      <c r="R16" s="10">
        <f t="shared" ref="R16:R20" si="15">COUNTA(S16:T16)</f>
        <v>0</v>
      </c>
      <c r="U16" s="27">
        <v>35</v>
      </c>
      <c r="V16" s="27">
        <v>1</v>
      </c>
      <c r="X16" s="27">
        <v>113020100</v>
      </c>
      <c r="Y16" s="26" t="s">
        <v>46</v>
      </c>
      <c r="AD16" s="27" t="s">
        <v>75</v>
      </c>
    </row>
    <row r="17" spans="1:30" x14ac:dyDescent="0.15">
      <c r="A17" s="10">
        <f t="shared" si="11"/>
        <v>124000302</v>
      </c>
      <c r="B17" s="11">
        <v>12</v>
      </c>
      <c r="C17" s="12">
        <f t="shared" si="12"/>
        <v>4</v>
      </c>
      <c r="D17" s="13">
        <v>0</v>
      </c>
      <c r="E17" s="13">
        <v>3</v>
      </c>
      <c r="F17" s="13">
        <v>2</v>
      </c>
      <c r="H17" s="15">
        <v>4</v>
      </c>
      <c r="J17" s="10" t="str">
        <f t="shared" si="13"/>
        <v>D_TaskTitle4</v>
      </c>
      <c r="K17" s="26" t="s">
        <v>69</v>
      </c>
      <c r="L17" s="10" t="str">
        <f t="shared" si="14"/>
        <v>D_TaskDesc4</v>
      </c>
      <c r="M17" s="26" t="s">
        <v>70</v>
      </c>
      <c r="N17" s="27" t="s">
        <v>33</v>
      </c>
      <c r="P17" s="27">
        <v>124000201</v>
      </c>
      <c r="Q17" s="27">
        <v>4</v>
      </c>
      <c r="R17" s="10">
        <f t="shared" si="15"/>
        <v>0</v>
      </c>
      <c r="U17" s="27">
        <v>25</v>
      </c>
      <c r="V17" s="27">
        <v>1</v>
      </c>
      <c r="X17" s="27">
        <v>113020200</v>
      </c>
      <c r="Y17" s="26" t="s">
        <v>46</v>
      </c>
      <c r="AD17" s="27" t="s">
        <v>75</v>
      </c>
    </row>
    <row r="18" spans="1:30" x14ac:dyDescent="0.15">
      <c r="A18" s="10">
        <f t="shared" si="11"/>
        <v>124000303</v>
      </c>
      <c r="B18" s="11">
        <v>12</v>
      </c>
      <c r="C18" s="12">
        <f t="shared" si="12"/>
        <v>4</v>
      </c>
      <c r="D18" s="13">
        <v>0</v>
      </c>
      <c r="E18" s="13">
        <v>3</v>
      </c>
      <c r="F18" s="13">
        <v>3</v>
      </c>
      <c r="H18" s="15">
        <v>4</v>
      </c>
      <c r="J18" s="10" t="str">
        <f t="shared" si="13"/>
        <v>D_TaskTitle4</v>
      </c>
      <c r="K18" s="26" t="s">
        <v>61</v>
      </c>
      <c r="L18" s="10" t="str">
        <f t="shared" si="14"/>
        <v>D_TaskDesc4</v>
      </c>
      <c r="M18" s="26" t="s">
        <v>70</v>
      </c>
      <c r="N18" s="27" t="s">
        <v>33</v>
      </c>
      <c r="P18" s="27">
        <v>124000202</v>
      </c>
      <c r="Q18" s="27">
        <v>4</v>
      </c>
      <c r="R18" s="10">
        <f t="shared" si="15"/>
        <v>0</v>
      </c>
      <c r="U18" s="27">
        <v>15</v>
      </c>
      <c r="V18" s="27">
        <v>1</v>
      </c>
      <c r="X18" s="27">
        <v>113020300</v>
      </c>
      <c r="Y18" s="26" t="s">
        <v>46</v>
      </c>
      <c r="AD18" s="27" t="s">
        <v>75</v>
      </c>
    </row>
    <row r="19" spans="1:30" x14ac:dyDescent="0.15">
      <c r="A19" s="10">
        <f t="shared" si="11"/>
        <v>124000304</v>
      </c>
      <c r="B19" s="11">
        <v>12</v>
      </c>
      <c r="C19" s="12">
        <f t="shared" si="12"/>
        <v>4</v>
      </c>
      <c r="D19" s="13">
        <v>0</v>
      </c>
      <c r="E19" s="13">
        <v>3</v>
      </c>
      <c r="F19" s="13">
        <v>4</v>
      </c>
      <c r="H19" s="15">
        <v>4</v>
      </c>
      <c r="J19" s="10" t="str">
        <f t="shared" si="13"/>
        <v>D_TaskTitle4</v>
      </c>
      <c r="K19" s="26" t="s">
        <v>61</v>
      </c>
      <c r="L19" s="10" t="str">
        <f t="shared" si="14"/>
        <v>D_TaskDesc4</v>
      </c>
      <c r="M19" s="26" t="s">
        <v>70</v>
      </c>
      <c r="N19" s="27" t="s">
        <v>33</v>
      </c>
      <c r="P19" s="27">
        <v>124000203</v>
      </c>
      <c r="Q19" s="27">
        <v>4</v>
      </c>
      <c r="R19" s="10">
        <f t="shared" si="15"/>
        <v>0</v>
      </c>
      <c r="U19" s="27">
        <v>5</v>
      </c>
      <c r="V19" s="27">
        <v>1</v>
      </c>
      <c r="X19" s="27">
        <v>113020400</v>
      </c>
      <c r="Y19" s="26" t="s">
        <v>46</v>
      </c>
      <c r="AD19" s="27" t="s">
        <v>75</v>
      </c>
    </row>
    <row r="20" spans="1:30" s="19" customFormat="1" ht="17.25" thickBot="1" x14ac:dyDescent="0.2">
      <c r="A20" s="19">
        <f t="shared" si="11"/>
        <v>124000305</v>
      </c>
      <c r="B20" s="20">
        <v>12</v>
      </c>
      <c r="C20" s="21">
        <f t="shared" si="12"/>
        <v>4</v>
      </c>
      <c r="D20" s="22">
        <v>0</v>
      </c>
      <c r="E20" s="22">
        <v>3</v>
      </c>
      <c r="F20" s="22">
        <v>5</v>
      </c>
      <c r="G20" s="23"/>
      <c r="H20" s="24">
        <v>4</v>
      </c>
      <c r="I20" s="23"/>
      <c r="J20" s="19" t="str">
        <f t="shared" si="13"/>
        <v>D_TaskTitle4</v>
      </c>
      <c r="K20" s="25" t="s">
        <v>61</v>
      </c>
      <c r="L20" s="19" t="str">
        <f t="shared" si="14"/>
        <v>D_TaskDesc4</v>
      </c>
      <c r="M20" s="25" t="s">
        <v>70</v>
      </c>
      <c r="N20" s="24" t="s">
        <v>34</v>
      </c>
      <c r="O20" s="23"/>
      <c r="P20" s="24">
        <v>124000204</v>
      </c>
      <c r="Q20" s="24">
        <v>4</v>
      </c>
      <c r="R20" s="19">
        <f t="shared" si="15"/>
        <v>0</v>
      </c>
      <c r="S20" s="24"/>
      <c r="T20" s="24"/>
      <c r="U20" s="24">
        <v>1</v>
      </c>
      <c r="V20" s="24">
        <v>1</v>
      </c>
      <c r="W20" s="23"/>
      <c r="X20" s="24">
        <v>112020004</v>
      </c>
      <c r="Y20" s="25" t="s">
        <v>76</v>
      </c>
      <c r="Z20" s="23"/>
      <c r="AA20" s="24"/>
      <c r="AB20" s="24"/>
      <c r="AC20" s="23"/>
      <c r="AD20" s="24" t="s">
        <v>75</v>
      </c>
    </row>
    <row r="21" spans="1:30" s="19" customFormat="1" ht="17.25" thickBot="1" x14ac:dyDescent="0.2">
      <c r="A21" s="19">
        <f t="shared" ref="A21" si="16">B21*10000000+C21*1000000+D21*10000+E21*100+F21</f>
        <v>124000401</v>
      </c>
      <c r="B21" s="20">
        <v>12</v>
      </c>
      <c r="C21" s="21">
        <f t="shared" ref="C21" si="17">H21</f>
        <v>4</v>
      </c>
      <c r="D21" s="22">
        <v>0</v>
      </c>
      <c r="E21" s="22">
        <v>4</v>
      </c>
      <c r="F21" s="22">
        <v>1</v>
      </c>
      <c r="G21" s="23"/>
      <c r="H21" s="24">
        <v>4</v>
      </c>
      <c r="I21" s="23"/>
      <c r="J21" s="19" t="str">
        <f t="shared" ref="J21" si="18">"D_TaskTitle"&amp;Q21</f>
        <v>D_TaskTitle5</v>
      </c>
      <c r="K21" s="25" t="s">
        <v>72</v>
      </c>
      <c r="L21" s="19" t="str">
        <f t="shared" ref="L21" si="19">"D_TaskDesc"&amp;Q21</f>
        <v>D_TaskDesc5</v>
      </c>
      <c r="M21" s="25" t="s">
        <v>73</v>
      </c>
      <c r="N21" s="24" t="s">
        <v>34</v>
      </c>
      <c r="O21" s="23"/>
      <c r="P21" s="24">
        <v>124000204</v>
      </c>
      <c r="Q21" s="24">
        <v>5</v>
      </c>
      <c r="R21" s="19">
        <f t="shared" ref="R21" si="20">COUNTA(S21:T21)</f>
        <v>0</v>
      </c>
      <c r="S21" s="24"/>
      <c r="T21" s="24"/>
      <c r="U21" s="24">
        <v>1</v>
      </c>
      <c r="V21" s="24">
        <v>0</v>
      </c>
      <c r="W21" s="23"/>
      <c r="X21" s="24">
        <v>113020100</v>
      </c>
      <c r="Y21" s="25" t="s">
        <v>46</v>
      </c>
      <c r="Z21" s="23"/>
      <c r="AA21" s="24"/>
      <c r="AB21" s="24"/>
      <c r="AC21" s="23"/>
      <c r="AD21" s="24" t="s">
        <v>77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R5:R11 R12:R15 R16:R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103"/>
  <sheetViews>
    <sheetView workbookViewId="0">
      <selection activeCell="H19" sqref="H19"/>
    </sheetView>
  </sheetViews>
  <sheetFormatPr defaultColWidth="9" defaultRowHeight="16.5" x14ac:dyDescent="0.15"/>
  <cols>
    <col min="1" max="2" width="10" style="1" bestFit="1" customWidth="1"/>
    <col min="3" max="16384" width="9" style="6"/>
  </cols>
  <sheetData>
    <row r="1" spans="1:2" x14ac:dyDescent="0.15">
      <c r="A1" s="1" t="s">
        <v>15</v>
      </c>
      <c r="B1" s="1" t="s">
        <v>15</v>
      </c>
    </row>
    <row r="2" spans="1:2" x14ac:dyDescent="0.15">
      <c r="A2" s="1" t="s">
        <v>14</v>
      </c>
      <c r="B2" s="3" t="s">
        <v>0</v>
      </c>
    </row>
    <row r="3" spans="1:2" x14ac:dyDescent="0.15">
      <c r="A3" s="1" t="s">
        <v>13</v>
      </c>
      <c r="B3" s="1" t="s">
        <v>12</v>
      </c>
    </row>
    <row r="4" spans="1:2" s="9" customFormat="1" ht="17.25" thickBot="1" x14ac:dyDescent="0.2">
      <c r="A4" s="5" t="s">
        <v>11</v>
      </c>
      <c r="B4" s="5" t="s">
        <v>10</v>
      </c>
    </row>
    <row r="5" spans="1:2" s="8" customFormat="1" x14ac:dyDescent="0.15">
      <c r="A5" s="2">
        <v>1</v>
      </c>
      <c r="B5" s="2">
        <v>0</v>
      </c>
    </row>
    <row r="6" spans="1:2" x14ac:dyDescent="0.15">
      <c r="A6" s="2">
        <v>2</v>
      </c>
      <c r="B6" s="1">
        <v>30</v>
      </c>
    </row>
    <row r="7" spans="1:2" x14ac:dyDescent="0.15">
      <c r="A7" s="2">
        <v>3</v>
      </c>
      <c r="B7" s="1">
        <v>150</v>
      </c>
    </row>
    <row r="8" spans="1:2" x14ac:dyDescent="0.15">
      <c r="A8" s="2">
        <v>4</v>
      </c>
      <c r="B8" s="1">
        <v>5000</v>
      </c>
    </row>
    <row r="9" spans="1:2" x14ac:dyDescent="0.15">
      <c r="A9" s="2">
        <v>5</v>
      </c>
      <c r="B9" s="1">
        <v>5000</v>
      </c>
    </row>
    <row r="10" spans="1:2" x14ac:dyDescent="0.15">
      <c r="A10" s="2">
        <v>6</v>
      </c>
      <c r="B10" s="2">
        <v>5000</v>
      </c>
    </row>
    <row r="11" spans="1:2" x14ac:dyDescent="0.15">
      <c r="A11" s="2">
        <v>7</v>
      </c>
      <c r="B11" s="2">
        <v>5000</v>
      </c>
    </row>
    <row r="12" spans="1:2" x14ac:dyDescent="0.15">
      <c r="A12" s="2"/>
      <c r="B12" s="2"/>
    </row>
    <row r="13" spans="1:2" x14ac:dyDescent="0.15">
      <c r="A13" s="2"/>
      <c r="B13" s="2"/>
    </row>
    <row r="14" spans="1:2" x14ac:dyDescent="0.15">
      <c r="A14" s="2"/>
      <c r="B14" s="2"/>
    </row>
    <row r="15" spans="1:2" x14ac:dyDescent="0.15">
      <c r="A15" s="2"/>
      <c r="B15" s="2"/>
    </row>
    <row r="16" spans="1:2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  <row r="23" spans="1:2" x14ac:dyDescent="0.15">
      <c r="A23" s="2"/>
      <c r="B23" s="2"/>
    </row>
    <row r="24" spans="1:2" x14ac:dyDescent="0.15">
      <c r="A24" s="2"/>
      <c r="B24" s="2"/>
    </row>
    <row r="25" spans="1:2" x14ac:dyDescent="0.15">
      <c r="A25" s="2"/>
      <c r="B25" s="2"/>
    </row>
    <row r="26" spans="1:2" x14ac:dyDescent="0.15">
      <c r="A26" s="2"/>
      <c r="B26" s="2"/>
    </row>
    <row r="27" spans="1:2" x14ac:dyDescent="0.15">
      <c r="A27" s="2"/>
      <c r="B27" s="2"/>
    </row>
    <row r="28" spans="1:2" x14ac:dyDescent="0.15">
      <c r="A28" s="2"/>
      <c r="B28" s="2"/>
    </row>
    <row r="29" spans="1:2" x14ac:dyDescent="0.15">
      <c r="A29" s="2"/>
      <c r="B29" s="2"/>
    </row>
    <row r="30" spans="1:2" x14ac:dyDescent="0.15">
      <c r="A30" s="2"/>
      <c r="B30" s="2"/>
    </row>
    <row r="31" spans="1:2" x14ac:dyDescent="0.15">
      <c r="A31" s="2"/>
      <c r="B31" s="2"/>
    </row>
    <row r="32" spans="1:2" x14ac:dyDescent="0.15">
      <c r="A32" s="2"/>
      <c r="B32" s="2"/>
    </row>
    <row r="33" spans="1:2" x14ac:dyDescent="0.15">
      <c r="A33" s="2"/>
      <c r="B33" s="2"/>
    </row>
    <row r="34" spans="1:2" x14ac:dyDescent="0.15">
      <c r="A34" s="2"/>
      <c r="B34" s="2"/>
    </row>
    <row r="35" spans="1:2" x14ac:dyDescent="0.15">
      <c r="A35" s="2"/>
      <c r="B35" s="2"/>
    </row>
    <row r="36" spans="1:2" x14ac:dyDescent="0.15">
      <c r="A36" s="2"/>
      <c r="B36" s="2"/>
    </row>
    <row r="37" spans="1:2" x14ac:dyDescent="0.15">
      <c r="A37" s="2"/>
      <c r="B37" s="2"/>
    </row>
    <row r="38" spans="1:2" x14ac:dyDescent="0.15">
      <c r="A38" s="2"/>
      <c r="B38" s="2"/>
    </row>
    <row r="39" spans="1:2" x14ac:dyDescent="0.15">
      <c r="A39" s="2"/>
      <c r="B39" s="2"/>
    </row>
    <row r="40" spans="1:2" x14ac:dyDescent="0.15">
      <c r="A40" s="2"/>
      <c r="B40" s="2"/>
    </row>
    <row r="41" spans="1:2" x14ac:dyDescent="0.15">
      <c r="A41" s="2"/>
      <c r="B41" s="2"/>
    </row>
    <row r="42" spans="1:2" x14ac:dyDescent="0.15">
      <c r="A42" s="2"/>
      <c r="B42" s="2"/>
    </row>
    <row r="43" spans="1:2" x14ac:dyDescent="0.15">
      <c r="A43" s="2"/>
      <c r="B43" s="2"/>
    </row>
    <row r="44" spans="1:2" x14ac:dyDescent="0.15">
      <c r="A44" s="2"/>
      <c r="B44" s="2"/>
    </row>
    <row r="45" spans="1:2" x14ac:dyDescent="0.15">
      <c r="A45" s="2"/>
      <c r="B45" s="2"/>
    </row>
    <row r="46" spans="1:2" x14ac:dyDescent="0.15">
      <c r="A46" s="2"/>
      <c r="B46" s="2"/>
    </row>
    <row r="47" spans="1:2" x14ac:dyDescent="0.15">
      <c r="A47" s="2"/>
      <c r="B47" s="2"/>
    </row>
    <row r="48" spans="1:2" x14ac:dyDescent="0.15">
      <c r="A48" s="2"/>
      <c r="B48" s="2"/>
    </row>
    <row r="49" spans="1:2" x14ac:dyDescent="0.15">
      <c r="A49" s="2"/>
      <c r="B49" s="2"/>
    </row>
    <row r="50" spans="1:2" x14ac:dyDescent="0.15">
      <c r="A50" s="2"/>
      <c r="B50" s="2"/>
    </row>
    <row r="51" spans="1:2" x14ac:dyDescent="0.15">
      <c r="A51" s="2"/>
      <c r="B51" s="2"/>
    </row>
    <row r="52" spans="1:2" x14ac:dyDescent="0.15">
      <c r="A52" s="2"/>
      <c r="B52" s="2"/>
    </row>
    <row r="53" spans="1:2" x14ac:dyDescent="0.15">
      <c r="A53" s="2"/>
      <c r="B53" s="2"/>
    </row>
    <row r="54" spans="1:2" x14ac:dyDescent="0.15">
      <c r="A54" s="2"/>
      <c r="B54" s="2"/>
    </row>
    <row r="55" spans="1:2" x14ac:dyDescent="0.15">
      <c r="A55" s="2"/>
      <c r="B55" s="2"/>
    </row>
    <row r="56" spans="1:2" x14ac:dyDescent="0.15">
      <c r="A56" s="2"/>
      <c r="B56" s="2"/>
    </row>
    <row r="57" spans="1:2" x14ac:dyDescent="0.15">
      <c r="A57" s="2"/>
      <c r="B57" s="2"/>
    </row>
    <row r="58" spans="1:2" x14ac:dyDescent="0.15">
      <c r="A58" s="2"/>
      <c r="B58" s="2"/>
    </row>
    <row r="59" spans="1:2" x14ac:dyDescent="0.15">
      <c r="A59" s="2"/>
      <c r="B59" s="2"/>
    </row>
    <row r="60" spans="1:2" x14ac:dyDescent="0.15">
      <c r="A60" s="2"/>
      <c r="B60" s="2"/>
    </row>
    <row r="61" spans="1:2" x14ac:dyDescent="0.15">
      <c r="A61" s="2"/>
      <c r="B61" s="2"/>
    </row>
    <row r="62" spans="1:2" x14ac:dyDescent="0.15">
      <c r="A62" s="2"/>
      <c r="B62" s="2"/>
    </row>
    <row r="63" spans="1:2" x14ac:dyDescent="0.15">
      <c r="A63" s="2"/>
      <c r="B63" s="2"/>
    </row>
    <row r="64" spans="1:2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  <row r="101" spans="1:2" x14ac:dyDescent="0.15">
      <c r="A101" s="2"/>
      <c r="B101" s="2"/>
    </row>
    <row r="102" spans="1:2" x14ac:dyDescent="0.15">
      <c r="A102" s="2"/>
      <c r="B102" s="2"/>
    </row>
    <row r="103" spans="1:2" x14ac:dyDescent="0.15">
      <c r="A103" s="2"/>
      <c r="B10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20"/>
  <sheetViews>
    <sheetView workbookViewId="0">
      <selection activeCell="B39" sqref="B39"/>
    </sheetView>
  </sheetViews>
  <sheetFormatPr defaultColWidth="9" defaultRowHeight="16.5" x14ac:dyDescent="0.15"/>
  <cols>
    <col min="1" max="1" width="10" style="1" bestFit="1" customWidth="1"/>
    <col min="2" max="2" width="12.875" style="1" bestFit="1" customWidth="1"/>
    <col min="3" max="3" width="12" style="6" bestFit="1" customWidth="1"/>
    <col min="4" max="16384" width="9" style="6"/>
  </cols>
  <sheetData>
    <row r="1" spans="1:2" x14ac:dyDescent="0.15">
      <c r="A1" s="1" t="s">
        <v>15</v>
      </c>
      <c r="B1" s="1" t="s">
        <v>15</v>
      </c>
    </row>
    <row r="2" spans="1:2" x14ac:dyDescent="0.15">
      <c r="A2" s="1" t="s">
        <v>14</v>
      </c>
      <c r="B2" s="3" t="s">
        <v>0</v>
      </c>
    </row>
    <row r="3" spans="1:2" x14ac:dyDescent="0.15">
      <c r="A3" s="1" t="s">
        <v>13</v>
      </c>
      <c r="B3" s="1" t="s">
        <v>7</v>
      </c>
    </row>
    <row r="4" spans="1:2" s="9" customFormat="1" ht="17.25" thickBot="1" x14ac:dyDescent="0.2">
      <c r="A4" s="5" t="s">
        <v>11</v>
      </c>
      <c r="B4" s="4" t="s">
        <v>32</v>
      </c>
    </row>
    <row r="5" spans="1:2" s="8" customFormat="1" x14ac:dyDescent="0.15">
      <c r="A5" s="2">
        <v>0</v>
      </c>
      <c r="B5" s="2">
        <v>123000201</v>
      </c>
    </row>
    <row r="6" spans="1:2" x14ac:dyDescent="0.15">
      <c r="A6" s="2">
        <v>1</v>
      </c>
      <c r="B6" s="2">
        <v>123000201</v>
      </c>
    </row>
    <row r="7" spans="1:2" x14ac:dyDescent="0.15">
      <c r="A7" s="2">
        <v>2</v>
      </c>
      <c r="B7" s="2">
        <v>123000202</v>
      </c>
    </row>
    <row r="8" spans="1:2" x14ac:dyDescent="0.15">
      <c r="A8" s="2">
        <v>3</v>
      </c>
      <c r="B8" s="1">
        <v>123000201</v>
      </c>
    </row>
    <row r="9" spans="1:2" x14ac:dyDescent="0.15">
      <c r="A9" s="2">
        <v>4</v>
      </c>
      <c r="B9" s="1">
        <v>123000201</v>
      </c>
    </row>
    <row r="10" spans="1:2" x14ac:dyDescent="0.15">
      <c r="A10" s="2">
        <v>5</v>
      </c>
      <c r="B10" s="1">
        <v>123000203</v>
      </c>
    </row>
    <row r="11" spans="1:2" x14ac:dyDescent="0.15">
      <c r="A11" s="2">
        <v>6</v>
      </c>
      <c r="B11" s="1">
        <v>123000201</v>
      </c>
    </row>
    <row r="12" spans="1:2" x14ac:dyDescent="0.15">
      <c r="A12" s="2">
        <v>7</v>
      </c>
      <c r="B12" s="1">
        <v>123000201</v>
      </c>
    </row>
    <row r="13" spans="1:2" x14ac:dyDescent="0.15">
      <c r="A13" s="2">
        <v>8</v>
      </c>
      <c r="B13" s="1">
        <v>123000202</v>
      </c>
    </row>
    <row r="14" spans="1:2" x14ac:dyDescent="0.15">
      <c r="A14" s="2">
        <v>9</v>
      </c>
      <c r="B14" s="1">
        <v>123000201</v>
      </c>
    </row>
    <row r="15" spans="1:2" x14ac:dyDescent="0.15">
      <c r="A15" s="2">
        <v>10</v>
      </c>
      <c r="B15" s="1">
        <v>123000201</v>
      </c>
    </row>
    <row r="16" spans="1:2" x14ac:dyDescent="0.15">
      <c r="A16" s="2">
        <v>11</v>
      </c>
      <c r="B16" s="1">
        <v>123000201</v>
      </c>
    </row>
    <row r="17" spans="1:2" x14ac:dyDescent="0.15">
      <c r="A17" s="2">
        <v>12</v>
      </c>
      <c r="B17" s="1">
        <v>123000201</v>
      </c>
    </row>
    <row r="18" spans="1:2" x14ac:dyDescent="0.15">
      <c r="A18" s="2">
        <v>13</v>
      </c>
      <c r="B18" s="1">
        <v>123000201</v>
      </c>
    </row>
    <row r="19" spans="1:2" x14ac:dyDescent="0.15">
      <c r="A19" s="2">
        <v>14</v>
      </c>
      <c r="B19" s="1">
        <v>123000203</v>
      </c>
    </row>
    <row r="20" spans="1:2" x14ac:dyDescent="0.15">
      <c r="A20" s="2">
        <v>15</v>
      </c>
      <c r="B20" s="1">
        <v>123000201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103"/>
  <sheetViews>
    <sheetView workbookViewId="0">
      <selection activeCell="F19" sqref="F19"/>
    </sheetView>
  </sheetViews>
  <sheetFormatPr defaultColWidth="9" defaultRowHeight="16.5" x14ac:dyDescent="0.15"/>
  <cols>
    <col min="1" max="1" width="10" style="1" bestFit="1" customWidth="1"/>
    <col min="2" max="2" width="10" style="7" bestFit="1" customWidth="1"/>
    <col min="3" max="16384" width="9" style="6"/>
  </cols>
  <sheetData>
    <row r="1" spans="1:2" x14ac:dyDescent="0.15">
      <c r="A1" s="1" t="s">
        <v>15</v>
      </c>
      <c r="B1" s="2" t="s">
        <v>15</v>
      </c>
    </row>
    <row r="2" spans="1:2" x14ac:dyDescent="0.15">
      <c r="A2" s="1" t="s">
        <v>14</v>
      </c>
      <c r="B2" s="3" t="s">
        <v>14</v>
      </c>
    </row>
    <row r="3" spans="1:2" x14ac:dyDescent="0.15">
      <c r="A3" s="1" t="s">
        <v>13</v>
      </c>
      <c r="B3" s="2" t="s">
        <v>7</v>
      </c>
    </row>
    <row r="4" spans="1:2" s="9" customFormat="1" ht="17.25" thickBot="1" x14ac:dyDescent="0.2">
      <c r="A4" s="5" t="s">
        <v>11</v>
      </c>
      <c r="B4" s="5" t="s">
        <v>41</v>
      </c>
    </row>
    <row r="5" spans="1:2" s="8" customFormat="1" x14ac:dyDescent="0.15">
      <c r="A5" s="2">
        <v>1</v>
      </c>
      <c r="B5" s="2">
        <v>101</v>
      </c>
    </row>
    <row r="6" spans="1:2" x14ac:dyDescent="0.15">
      <c r="A6" s="2">
        <v>2</v>
      </c>
      <c r="B6" s="2">
        <v>101</v>
      </c>
    </row>
    <row r="7" spans="1:2" x14ac:dyDescent="0.15">
      <c r="A7" s="2">
        <v>3</v>
      </c>
      <c r="B7" s="2">
        <v>101</v>
      </c>
    </row>
    <row r="8" spans="1:2" x14ac:dyDescent="0.15">
      <c r="A8" s="2">
        <v>4</v>
      </c>
      <c r="B8" s="2">
        <v>101</v>
      </c>
    </row>
    <row r="9" spans="1:2" x14ac:dyDescent="0.15">
      <c r="A9" s="2">
        <v>5</v>
      </c>
      <c r="B9" s="2">
        <v>101</v>
      </c>
    </row>
    <row r="10" spans="1:2" x14ac:dyDescent="0.15">
      <c r="A10" s="2">
        <v>6</v>
      </c>
      <c r="B10" s="2">
        <v>101</v>
      </c>
    </row>
    <row r="11" spans="1:2" x14ac:dyDescent="0.15">
      <c r="A11" s="2"/>
      <c r="B11" s="2"/>
    </row>
    <row r="12" spans="1:2" x14ac:dyDescent="0.15">
      <c r="A12" s="2"/>
      <c r="B12" s="2"/>
    </row>
    <row r="13" spans="1:2" x14ac:dyDescent="0.15">
      <c r="A13" s="2"/>
      <c r="B13" s="2"/>
    </row>
    <row r="14" spans="1:2" x14ac:dyDescent="0.15">
      <c r="A14" s="2"/>
      <c r="B14" s="2"/>
    </row>
    <row r="15" spans="1:2" x14ac:dyDescent="0.15">
      <c r="A15" s="2"/>
      <c r="B15" s="2"/>
    </row>
    <row r="16" spans="1:2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  <row r="23" spans="1:2" x14ac:dyDescent="0.15">
      <c r="A23" s="2"/>
      <c r="B23" s="2"/>
    </row>
    <row r="24" spans="1:2" x14ac:dyDescent="0.15">
      <c r="A24" s="2"/>
      <c r="B24" s="2"/>
    </row>
    <row r="25" spans="1:2" x14ac:dyDescent="0.15">
      <c r="A25" s="2"/>
      <c r="B25" s="2"/>
    </row>
    <row r="26" spans="1:2" x14ac:dyDescent="0.15">
      <c r="A26" s="2"/>
      <c r="B26" s="2"/>
    </row>
    <row r="27" spans="1:2" x14ac:dyDescent="0.15">
      <c r="A27" s="2"/>
      <c r="B27" s="2"/>
    </row>
    <row r="28" spans="1:2" x14ac:dyDescent="0.15">
      <c r="A28" s="2"/>
      <c r="B28" s="2"/>
    </row>
    <row r="29" spans="1:2" x14ac:dyDescent="0.15">
      <c r="A29" s="2"/>
      <c r="B29" s="2"/>
    </row>
    <row r="30" spans="1:2" x14ac:dyDescent="0.15">
      <c r="A30" s="2"/>
      <c r="B30" s="2"/>
    </row>
    <row r="31" spans="1:2" x14ac:dyDescent="0.15">
      <c r="A31" s="2"/>
      <c r="B31" s="2"/>
    </row>
    <row r="32" spans="1:2" x14ac:dyDescent="0.15">
      <c r="A32" s="2"/>
      <c r="B32" s="2"/>
    </row>
    <row r="33" spans="1:2" x14ac:dyDescent="0.15">
      <c r="A33" s="2"/>
      <c r="B33" s="2"/>
    </row>
    <row r="34" spans="1:2" x14ac:dyDescent="0.15">
      <c r="A34" s="2"/>
      <c r="B34" s="2"/>
    </row>
    <row r="35" spans="1:2" x14ac:dyDescent="0.15">
      <c r="A35" s="2"/>
      <c r="B35" s="2"/>
    </row>
    <row r="36" spans="1:2" x14ac:dyDescent="0.15">
      <c r="A36" s="2"/>
      <c r="B36" s="2"/>
    </row>
    <row r="37" spans="1:2" x14ac:dyDescent="0.15">
      <c r="A37" s="2"/>
      <c r="B37" s="2"/>
    </row>
    <row r="38" spans="1:2" x14ac:dyDescent="0.15">
      <c r="A38" s="2"/>
      <c r="B38" s="2"/>
    </row>
    <row r="39" spans="1:2" x14ac:dyDescent="0.15">
      <c r="A39" s="2"/>
      <c r="B39" s="2"/>
    </row>
    <row r="40" spans="1:2" x14ac:dyDescent="0.15">
      <c r="A40" s="2"/>
      <c r="B40" s="2"/>
    </row>
    <row r="41" spans="1:2" x14ac:dyDescent="0.15">
      <c r="A41" s="2"/>
      <c r="B41" s="2"/>
    </row>
    <row r="42" spans="1:2" x14ac:dyDescent="0.15">
      <c r="A42" s="2"/>
      <c r="B42" s="2"/>
    </row>
    <row r="43" spans="1:2" x14ac:dyDescent="0.15">
      <c r="A43" s="2"/>
      <c r="B43" s="2"/>
    </row>
    <row r="44" spans="1:2" x14ac:dyDescent="0.15">
      <c r="A44" s="2"/>
      <c r="B44" s="2"/>
    </row>
    <row r="45" spans="1:2" x14ac:dyDescent="0.15">
      <c r="A45" s="2"/>
      <c r="B45" s="2"/>
    </row>
    <row r="46" spans="1:2" x14ac:dyDescent="0.15">
      <c r="A46" s="2"/>
      <c r="B46" s="2"/>
    </row>
    <row r="47" spans="1:2" x14ac:dyDescent="0.15">
      <c r="A47" s="2"/>
      <c r="B47" s="2"/>
    </row>
    <row r="48" spans="1:2" x14ac:dyDescent="0.15">
      <c r="A48" s="2"/>
      <c r="B48" s="2"/>
    </row>
    <row r="49" spans="1:2" x14ac:dyDescent="0.15">
      <c r="A49" s="2"/>
      <c r="B49" s="2"/>
    </row>
    <row r="50" spans="1:2" x14ac:dyDescent="0.15">
      <c r="A50" s="2"/>
      <c r="B50" s="2"/>
    </row>
    <row r="51" spans="1:2" x14ac:dyDescent="0.15">
      <c r="A51" s="2"/>
      <c r="B51" s="2"/>
    </row>
    <row r="52" spans="1:2" x14ac:dyDescent="0.15">
      <c r="A52" s="2"/>
      <c r="B52" s="2"/>
    </row>
    <row r="53" spans="1:2" x14ac:dyDescent="0.15">
      <c r="A53" s="2"/>
      <c r="B53" s="2"/>
    </row>
    <row r="54" spans="1:2" x14ac:dyDescent="0.15">
      <c r="A54" s="2"/>
      <c r="B54" s="2"/>
    </row>
    <row r="55" spans="1:2" x14ac:dyDescent="0.15">
      <c r="A55" s="2"/>
      <c r="B55" s="2"/>
    </row>
    <row r="56" spans="1:2" x14ac:dyDescent="0.15">
      <c r="A56" s="2"/>
      <c r="B56" s="2"/>
    </row>
    <row r="57" spans="1:2" x14ac:dyDescent="0.15">
      <c r="A57" s="2"/>
      <c r="B57" s="2"/>
    </row>
    <row r="58" spans="1:2" x14ac:dyDescent="0.15">
      <c r="A58" s="2"/>
      <c r="B58" s="2"/>
    </row>
    <row r="59" spans="1:2" x14ac:dyDescent="0.15">
      <c r="A59" s="2"/>
      <c r="B59" s="2"/>
    </row>
    <row r="60" spans="1:2" x14ac:dyDescent="0.15">
      <c r="A60" s="2"/>
      <c r="B60" s="2"/>
    </row>
    <row r="61" spans="1:2" x14ac:dyDescent="0.15">
      <c r="A61" s="2"/>
      <c r="B61" s="2"/>
    </row>
    <row r="62" spans="1:2" x14ac:dyDescent="0.15">
      <c r="A62" s="2"/>
      <c r="B62" s="2"/>
    </row>
    <row r="63" spans="1:2" x14ac:dyDescent="0.15">
      <c r="A63" s="2"/>
      <c r="B63" s="2"/>
    </row>
    <row r="64" spans="1:2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  <row r="101" spans="1:2" x14ac:dyDescent="0.15">
      <c r="A101" s="2"/>
      <c r="B101" s="2"/>
    </row>
    <row r="102" spans="1:2" x14ac:dyDescent="0.15">
      <c r="A102" s="2"/>
      <c r="B102" s="2"/>
    </row>
    <row r="103" spans="1:2" x14ac:dyDescent="0.15">
      <c r="A103" s="2"/>
      <c r="B10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</vt:lpstr>
      <vt:lpstr>TASK_RANK</vt:lpstr>
      <vt:lpstr>TASK_CYCLE</vt:lpstr>
      <vt:lpstr>LOGIN_CHEST_POOL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cp:lastModifiedBy>WangChao</cp:lastModifiedBy>
  <dcterms:created xsi:type="dcterms:W3CDTF">2018-09-06T02:42:55Z</dcterms:created>
  <dcterms:modified xsi:type="dcterms:W3CDTF">2019-05-28T07:48:41Z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1e651f87-c22e-4ff9-b816-8200f25cc156</vt:lpwstr>
  </property>
</Properties>
</file>