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1B9976BD-4BBE-40F4-8344-3D394B6C5804}" xr6:coauthVersionLast="47" xr6:coauthVersionMax="47" xr10:uidLastSave="{00000000-0000-0000-0000-000000000000}"/>
  <bookViews>
    <workbookView xWindow="-120" yWindow="-120" windowWidth="20730" windowHeight="11760" xr2:uid="{7A11EE13-8BBB-4576-AABA-96ED5F270601}"/>
  </bookViews>
  <sheets>
    <sheet name="Perhitungan Kriteria" sheetId="2" r:id="rId1"/>
    <sheet name="Perbandingan Alternatif Absen" sheetId="4" r:id="rId2"/>
    <sheet name="Perbandingan Skill" sheetId="10" r:id="rId3"/>
    <sheet name="Perbandingan tanggung jawab" sheetId="12" r:id="rId4"/>
    <sheet name="perbandingan loyalitas" sheetId="11" r:id="rId5"/>
    <sheet name="perbandingan pelanggaran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5" i="4" l="1"/>
  <c r="AC226" i="11"/>
  <c r="AC226" i="4"/>
  <c r="AG13" i="4"/>
  <c r="T5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17" i="2"/>
  <c r="AI285" i="13"/>
  <c r="AH285" i="13"/>
  <c r="AG285" i="13"/>
  <c r="AF285" i="13"/>
  <c r="AE285" i="13"/>
  <c r="AD285" i="13"/>
  <c r="AC285" i="13"/>
  <c r="AB285" i="13"/>
  <c r="AA285" i="13"/>
  <c r="Z285" i="13"/>
  <c r="Y285" i="13"/>
  <c r="X285" i="13"/>
  <c r="W285" i="13"/>
  <c r="V285" i="13"/>
  <c r="U285" i="13"/>
  <c r="AI284" i="13"/>
  <c r="AH284" i="13"/>
  <c r="AG284" i="13"/>
  <c r="AF284" i="13"/>
  <c r="AE284" i="13"/>
  <c r="AD284" i="13"/>
  <c r="AC284" i="13"/>
  <c r="AB284" i="13"/>
  <c r="AA284" i="13"/>
  <c r="Z284" i="13"/>
  <c r="Y284" i="13"/>
  <c r="X284" i="13"/>
  <c r="W284" i="13"/>
  <c r="V284" i="13"/>
  <c r="U284" i="13"/>
  <c r="AI283" i="13"/>
  <c r="AH283" i="13"/>
  <c r="AG283" i="13"/>
  <c r="AF283" i="13"/>
  <c r="AE283" i="13"/>
  <c r="AD283" i="13"/>
  <c r="AC283" i="13"/>
  <c r="AB283" i="13"/>
  <c r="AA283" i="13"/>
  <c r="Z283" i="13"/>
  <c r="Y283" i="13"/>
  <c r="X283" i="13"/>
  <c r="W283" i="13"/>
  <c r="V283" i="13"/>
  <c r="U283" i="13"/>
  <c r="AI282" i="13"/>
  <c r="AH282" i="13"/>
  <c r="AG282" i="13"/>
  <c r="AF282" i="13"/>
  <c r="AE282" i="13"/>
  <c r="AD282" i="13"/>
  <c r="AC282" i="13"/>
  <c r="AB282" i="13"/>
  <c r="AA282" i="13"/>
  <c r="Z282" i="13"/>
  <c r="Y282" i="13"/>
  <c r="X282" i="13"/>
  <c r="W282" i="13"/>
  <c r="V282" i="13"/>
  <c r="U282" i="13"/>
  <c r="AI281" i="13"/>
  <c r="AH281" i="13"/>
  <c r="AG281" i="13"/>
  <c r="AF281" i="13"/>
  <c r="AE281" i="13"/>
  <c r="AD281" i="13"/>
  <c r="AC281" i="13"/>
  <c r="AB281" i="13"/>
  <c r="AA281" i="13"/>
  <c r="Z281" i="13"/>
  <c r="Y281" i="13"/>
  <c r="X281" i="13"/>
  <c r="W281" i="13"/>
  <c r="V281" i="13"/>
  <c r="U281" i="13"/>
  <c r="AI280" i="13"/>
  <c r="AH280" i="13"/>
  <c r="AG280" i="13"/>
  <c r="AF280" i="13"/>
  <c r="AE280" i="13"/>
  <c r="AD280" i="13"/>
  <c r="AC280" i="13"/>
  <c r="AB280" i="13"/>
  <c r="AA280" i="13"/>
  <c r="Z280" i="13"/>
  <c r="Y280" i="13"/>
  <c r="X280" i="13"/>
  <c r="W280" i="13"/>
  <c r="V280" i="13"/>
  <c r="U280" i="13"/>
  <c r="AI279" i="13"/>
  <c r="AH279" i="13"/>
  <c r="AG279" i="13"/>
  <c r="AF279" i="13"/>
  <c r="AE279" i="13"/>
  <c r="AD279" i="13"/>
  <c r="AC279" i="13"/>
  <c r="AB279" i="13"/>
  <c r="AA279" i="13"/>
  <c r="Z279" i="13"/>
  <c r="Y279" i="13"/>
  <c r="X279" i="13"/>
  <c r="W279" i="13"/>
  <c r="V279" i="13"/>
  <c r="U279" i="13"/>
  <c r="AI278" i="13"/>
  <c r="AH278" i="13"/>
  <c r="AG278" i="13"/>
  <c r="AF278" i="13"/>
  <c r="AE278" i="13"/>
  <c r="AD278" i="13"/>
  <c r="AC278" i="13"/>
  <c r="AB278" i="13"/>
  <c r="AA278" i="13"/>
  <c r="Z278" i="13"/>
  <c r="Y278" i="13"/>
  <c r="X278" i="13"/>
  <c r="W278" i="13"/>
  <c r="V278" i="13"/>
  <c r="U278" i="13"/>
  <c r="AI277" i="13"/>
  <c r="AH277" i="13"/>
  <c r="AG277" i="13"/>
  <c r="AF277" i="13"/>
  <c r="AE277" i="13"/>
  <c r="AD277" i="13"/>
  <c r="AC277" i="13"/>
  <c r="AB277" i="13"/>
  <c r="AA277" i="13"/>
  <c r="Z277" i="13"/>
  <c r="Y277" i="13"/>
  <c r="X277" i="13"/>
  <c r="W277" i="13"/>
  <c r="V277" i="13"/>
  <c r="U277" i="13"/>
  <c r="AI276" i="13"/>
  <c r="AH276" i="13"/>
  <c r="AG276" i="13"/>
  <c r="AF276" i="13"/>
  <c r="AE276" i="13"/>
  <c r="AD276" i="13"/>
  <c r="AC276" i="13"/>
  <c r="AB276" i="13"/>
  <c r="AA276" i="13"/>
  <c r="Z276" i="13"/>
  <c r="Y276" i="13"/>
  <c r="X276" i="13"/>
  <c r="W276" i="13"/>
  <c r="V276" i="13"/>
  <c r="U276" i="13"/>
  <c r="AI275" i="13"/>
  <c r="AH275" i="13"/>
  <c r="AG275" i="13"/>
  <c r="AF275" i="13"/>
  <c r="AE275" i="13"/>
  <c r="AD275" i="13"/>
  <c r="AC275" i="13"/>
  <c r="AB275" i="13"/>
  <c r="AA275" i="13"/>
  <c r="Z275" i="13"/>
  <c r="Y275" i="13"/>
  <c r="X275" i="13"/>
  <c r="W275" i="13"/>
  <c r="V275" i="13"/>
  <c r="U275" i="13"/>
  <c r="AI274" i="13"/>
  <c r="AH274" i="13"/>
  <c r="AG274" i="13"/>
  <c r="AF274" i="13"/>
  <c r="AE274" i="13"/>
  <c r="AD274" i="13"/>
  <c r="AC274" i="13"/>
  <c r="AB274" i="13"/>
  <c r="AA274" i="13"/>
  <c r="Z274" i="13"/>
  <c r="Y274" i="13"/>
  <c r="X274" i="13"/>
  <c r="W274" i="13"/>
  <c r="V274" i="13"/>
  <c r="U274" i="13"/>
  <c r="AI273" i="13"/>
  <c r="AH273" i="13"/>
  <c r="AG273" i="13"/>
  <c r="AF273" i="13"/>
  <c r="AE273" i="13"/>
  <c r="AD273" i="13"/>
  <c r="AC273" i="13"/>
  <c r="AB273" i="13"/>
  <c r="AA273" i="13"/>
  <c r="Z273" i="13"/>
  <c r="Y273" i="13"/>
  <c r="X273" i="13"/>
  <c r="W273" i="13"/>
  <c r="V273" i="13"/>
  <c r="U273" i="13"/>
  <c r="AI272" i="13"/>
  <c r="AH272" i="13"/>
  <c r="AG272" i="13"/>
  <c r="AF272" i="13"/>
  <c r="AE272" i="13"/>
  <c r="AD272" i="13"/>
  <c r="AC272" i="13"/>
  <c r="AB272" i="13"/>
  <c r="AA272" i="13"/>
  <c r="Z272" i="13"/>
  <c r="Y272" i="13"/>
  <c r="X272" i="13"/>
  <c r="W272" i="13"/>
  <c r="V272" i="13"/>
  <c r="U272" i="13"/>
  <c r="AI271" i="13"/>
  <c r="AH271" i="13"/>
  <c r="AG271" i="13"/>
  <c r="AF271" i="13"/>
  <c r="AE271" i="13"/>
  <c r="AD271" i="13"/>
  <c r="AC271" i="13"/>
  <c r="AB271" i="13"/>
  <c r="AA271" i="13"/>
  <c r="Z271" i="13"/>
  <c r="Y271" i="13"/>
  <c r="X271" i="13"/>
  <c r="W271" i="13"/>
  <c r="V271" i="13"/>
  <c r="U271" i="13"/>
  <c r="AI266" i="13"/>
  <c r="AH266" i="13"/>
  <c r="AG266" i="13"/>
  <c r="AF266" i="13"/>
  <c r="AE266" i="13"/>
  <c r="AD266" i="13"/>
  <c r="AC266" i="13"/>
  <c r="AB266" i="13"/>
  <c r="AA266" i="13"/>
  <c r="Z266" i="13"/>
  <c r="Y266" i="13"/>
  <c r="X266" i="13"/>
  <c r="W266" i="13"/>
  <c r="V266" i="13"/>
  <c r="U266" i="13"/>
  <c r="AI265" i="13"/>
  <c r="AH265" i="13"/>
  <c r="AG265" i="13"/>
  <c r="AF265" i="13"/>
  <c r="AE265" i="13"/>
  <c r="AD265" i="13"/>
  <c r="AC265" i="13"/>
  <c r="AB265" i="13"/>
  <c r="AA265" i="13"/>
  <c r="Z265" i="13"/>
  <c r="Y265" i="13"/>
  <c r="X265" i="13"/>
  <c r="W265" i="13"/>
  <c r="V265" i="13"/>
  <c r="U265" i="13"/>
  <c r="AI264" i="13"/>
  <c r="AH264" i="13"/>
  <c r="AG264" i="13"/>
  <c r="AF264" i="13"/>
  <c r="AE264" i="13"/>
  <c r="AD264" i="13"/>
  <c r="AC264" i="13"/>
  <c r="AB264" i="13"/>
  <c r="AA264" i="13"/>
  <c r="Z264" i="13"/>
  <c r="Y264" i="13"/>
  <c r="X264" i="13"/>
  <c r="W264" i="13"/>
  <c r="AJ264" i="13" s="1"/>
  <c r="N56" i="13" s="1"/>
  <c r="V264" i="13"/>
  <c r="U264" i="13"/>
  <c r="AI263" i="13"/>
  <c r="AH263" i="13"/>
  <c r="AG263" i="13"/>
  <c r="AF263" i="13"/>
  <c r="AE263" i="13"/>
  <c r="AD263" i="13"/>
  <c r="AC263" i="13"/>
  <c r="AB263" i="13"/>
  <c r="AA263" i="13"/>
  <c r="Z263" i="13"/>
  <c r="Y263" i="13"/>
  <c r="X263" i="13"/>
  <c r="W263" i="13"/>
  <c r="V263" i="13"/>
  <c r="U263" i="13"/>
  <c r="AI262" i="13"/>
  <c r="AH262" i="13"/>
  <c r="AG262" i="13"/>
  <c r="AF262" i="13"/>
  <c r="AE262" i="13"/>
  <c r="AD262" i="13"/>
  <c r="AC262" i="13"/>
  <c r="AB262" i="13"/>
  <c r="AA262" i="13"/>
  <c r="Z262" i="13"/>
  <c r="Y262" i="13"/>
  <c r="X262" i="13"/>
  <c r="W262" i="13"/>
  <c r="V262" i="13"/>
  <c r="U262" i="13"/>
  <c r="AI261" i="13"/>
  <c r="AH261" i="13"/>
  <c r="AG261" i="13"/>
  <c r="AF261" i="13"/>
  <c r="AE261" i="13"/>
  <c r="AD261" i="13"/>
  <c r="AC261" i="13"/>
  <c r="AB261" i="13"/>
  <c r="AA261" i="13"/>
  <c r="Z261" i="13"/>
  <c r="Y261" i="13"/>
  <c r="X261" i="13"/>
  <c r="W261" i="13"/>
  <c r="V261" i="13"/>
  <c r="U261" i="13"/>
  <c r="AI260" i="13"/>
  <c r="AH260" i="13"/>
  <c r="AG260" i="13"/>
  <c r="AF260" i="13"/>
  <c r="AE260" i="13"/>
  <c r="AD260" i="13"/>
  <c r="AC260" i="13"/>
  <c r="AB260" i="13"/>
  <c r="AA260" i="13"/>
  <c r="Z260" i="13"/>
  <c r="Y260" i="13"/>
  <c r="X260" i="13"/>
  <c r="W260" i="13"/>
  <c r="V260" i="13"/>
  <c r="U260" i="13"/>
  <c r="AI259" i="13"/>
  <c r="AH259" i="13"/>
  <c r="AG259" i="13"/>
  <c r="AF259" i="13"/>
  <c r="AE259" i="13"/>
  <c r="AD259" i="13"/>
  <c r="AC259" i="13"/>
  <c r="AB259" i="13"/>
  <c r="AA259" i="13"/>
  <c r="Z259" i="13"/>
  <c r="Y259" i="13"/>
  <c r="X259" i="13"/>
  <c r="W259" i="13"/>
  <c r="V259" i="13"/>
  <c r="U259" i="13"/>
  <c r="AI258" i="13"/>
  <c r="AH258" i="13"/>
  <c r="AG258" i="13"/>
  <c r="AF258" i="13"/>
  <c r="AE258" i="13"/>
  <c r="AD258" i="13"/>
  <c r="AC258" i="13"/>
  <c r="AB258" i="13"/>
  <c r="AA258" i="13"/>
  <c r="Z258" i="13"/>
  <c r="Y258" i="13"/>
  <c r="X258" i="13"/>
  <c r="W258" i="13"/>
  <c r="V258" i="13"/>
  <c r="U258" i="13"/>
  <c r="AI257" i="13"/>
  <c r="AH257" i="13"/>
  <c r="AG257" i="13"/>
  <c r="AF257" i="13"/>
  <c r="AE257" i="13"/>
  <c r="AD257" i="13"/>
  <c r="AC257" i="13"/>
  <c r="AB257" i="13"/>
  <c r="AA257" i="13"/>
  <c r="Z257" i="13"/>
  <c r="Y257" i="13"/>
  <c r="X257" i="13"/>
  <c r="W257" i="13"/>
  <c r="V257" i="13"/>
  <c r="U257" i="13"/>
  <c r="AI256" i="13"/>
  <c r="AH256" i="13"/>
  <c r="AG256" i="13"/>
  <c r="AF256" i="13"/>
  <c r="AE256" i="13"/>
  <c r="AD256" i="13"/>
  <c r="AC256" i="13"/>
  <c r="AB256" i="13"/>
  <c r="AA256" i="13"/>
  <c r="Z256" i="13"/>
  <c r="Y256" i="13"/>
  <c r="X256" i="13"/>
  <c r="W256" i="13"/>
  <c r="AJ256" i="13" s="1"/>
  <c r="F56" i="13" s="1"/>
  <c r="V256" i="13"/>
  <c r="U256" i="13"/>
  <c r="AI255" i="13"/>
  <c r="AH255" i="13"/>
  <c r="AG255" i="13"/>
  <c r="AF255" i="13"/>
  <c r="AE255" i="13"/>
  <c r="AD255" i="13"/>
  <c r="AC255" i="13"/>
  <c r="AB255" i="13"/>
  <c r="AA255" i="13"/>
  <c r="Z255" i="13"/>
  <c r="Y255" i="13"/>
  <c r="X255" i="13"/>
  <c r="W255" i="13"/>
  <c r="V255" i="13"/>
  <c r="U255" i="13"/>
  <c r="AI254" i="13"/>
  <c r="AH254" i="13"/>
  <c r="AG254" i="13"/>
  <c r="AF254" i="13"/>
  <c r="AE254" i="13"/>
  <c r="AD254" i="13"/>
  <c r="AC254" i="13"/>
  <c r="AB254" i="13"/>
  <c r="AA254" i="13"/>
  <c r="Z254" i="13"/>
  <c r="Y254" i="13"/>
  <c r="X254" i="13"/>
  <c r="W254" i="13"/>
  <c r="V254" i="13"/>
  <c r="U254" i="13"/>
  <c r="AI253" i="13"/>
  <c r="AH253" i="13"/>
  <c r="AG253" i="13"/>
  <c r="AF253" i="13"/>
  <c r="AE253" i="13"/>
  <c r="AD253" i="13"/>
  <c r="AC253" i="13"/>
  <c r="AB253" i="13"/>
  <c r="AA253" i="13"/>
  <c r="Z253" i="13"/>
  <c r="Y253" i="13"/>
  <c r="X253" i="13"/>
  <c r="W253" i="13"/>
  <c r="V253" i="13"/>
  <c r="U253" i="13"/>
  <c r="AI252" i="13"/>
  <c r="AH252" i="13"/>
  <c r="AG252" i="13"/>
  <c r="AF252" i="13"/>
  <c r="AE252" i="13"/>
  <c r="AD252" i="13"/>
  <c r="AC252" i="13"/>
  <c r="AB252" i="13"/>
  <c r="AA252" i="13"/>
  <c r="Z252" i="13"/>
  <c r="Y252" i="13"/>
  <c r="X252" i="13"/>
  <c r="W252" i="13"/>
  <c r="AJ252" i="13" s="1"/>
  <c r="B56" i="13" s="1"/>
  <c r="V252" i="13"/>
  <c r="U252" i="13"/>
  <c r="AI247" i="13"/>
  <c r="AH247" i="13"/>
  <c r="AG247" i="13"/>
  <c r="AF247" i="13"/>
  <c r="AE247" i="13"/>
  <c r="AD247" i="13"/>
  <c r="AC247" i="13"/>
  <c r="AB247" i="13"/>
  <c r="AA247" i="13"/>
  <c r="Z247" i="13"/>
  <c r="Y247" i="13"/>
  <c r="X247" i="13"/>
  <c r="W247" i="13"/>
  <c r="V247" i="13"/>
  <c r="U247" i="13"/>
  <c r="AI246" i="13"/>
  <c r="AH246" i="13"/>
  <c r="AG246" i="13"/>
  <c r="AF246" i="13"/>
  <c r="AE246" i="13"/>
  <c r="AD246" i="13"/>
  <c r="AC246" i="13"/>
  <c r="AB246" i="13"/>
  <c r="AA246" i="13"/>
  <c r="Z246" i="13"/>
  <c r="Y246" i="13"/>
  <c r="X246" i="13"/>
  <c r="W246" i="13"/>
  <c r="V246" i="13"/>
  <c r="U246" i="13"/>
  <c r="AI245" i="13"/>
  <c r="AH245" i="13"/>
  <c r="AG245" i="13"/>
  <c r="AF245" i="13"/>
  <c r="AE245" i="13"/>
  <c r="AD245" i="13"/>
  <c r="AC245" i="13"/>
  <c r="AB245" i="13"/>
  <c r="AA245" i="13"/>
  <c r="Z245" i="13"/>
  <c r="Y245" i="13"/>
  <c r="X245" i="13"/>
  <c r="AJ245" i="13" s="1"/>
  <c r="N55" i="13" s="1"/>
  <c r="W245" i="13"/>
  <c r="V245" i="13"/>
  <c r="U245" i="13"/>
  <c r="AI244" i="13"/>
  <c r="AH244" i="13"/>
  <c r="AG244" i="13"/>
  <c r="AF244" i="13"/>
  <c r="AE244" i="13"/>
  <c r="AD244" i="13"/>
  <c r="AC244" i="13"/>
  <c r="AB244" i="13"/>
  <c r="AA244" i="13"/>
  <c r="Z244" i="13"/>
  <c r="Y244" i="13"/>
  <c r="X244" i="13"/>
  <c r="W244" i="13"/>
  <c r="V244" i="13"/>
  <c r="U244" i="13"/>
  <c r="AI243" i="13"/>
  <c r="AH243" i="13"/>
  <c r="AG243" i="13"/>
  <c r="AF243" i="13"/>
  <c r="AE243" i="13"/>
  <c r="AD243" i="13"/>
  <c r="AC243" i="13"/>
  <c r="AB243" i="13"/>
  <c r="AA243" i="13"/>
  <c r="Z243" i="13"/>
  <c r="Y243" i="13"/>
  <c r="X243" i="13"/>
  <c r="W243" i="13"/>
  <c r="V243" i="13"/>
  <c r="U243" i="13"/>
  <c r="AI242" i="13"/>
  <c r="AH242" i="13"/>
  <c r="AG242" i="13"/>
  <c r="AF242" i="13"/>
  <c r="AE242" i="13"/>
  <c r="AD242" i="13"/>
  <c r="AC242" i="13"/>
  <c r="AB242" i="13"/>
  <c r="AA242" i="13"/>
  <c r="Z242" i="13"/>
  <c r="Y242" i="13"/>
  <c r="X242" i="13"/>
  <c r="W242" i="13"/>
  <c r="V242" i="13"/>
  <c r="U242" i="13"/>
  <c r="AI241" i="13"/>
  <c r="AH241" i="13"/>
  <c r="AG241" i="13"/>
  <c r="AF241" i="13"/>
  <c r="AE241" i="13"/>
  <c r="AD241" i="13"/>
  <c r="AC241" i="13"/>
  <c r="AB241" i="13"/>
  <c r="AA241" i="13"/>
  <c r="Z241" i="13"/>
  <c r="Y241" i="13"/>
  <c r="X241" i="13"/>
  <c r="AJ241" i="13" s="1"/>
  <c r="J55" i="13" s="1"/>
  <c r="W241" i="13"/>
  <c r="V241" i="13"/>
  <c r="U241" i="13"/>
  <c r="AI240" i="13"/>
  <c r="AH240" i="13"/>
  <c r="AG240" i="13"/>
  <c r="AF240" i="13"/>
  <c r="AE240" i="13"/>
  <c r="AD240" i="13"/>
  <c r="AC240" i="13"/>
  <c r="AB240" i="13"/>
  <c r="AA240" i="13"/>
  <c r="Z240" i="13"/>
  <c r="Y240" i="13"/>
  <c r="X240" i="13"/>
  <c r="W240" i="13"/>
  <c r="V240" i="13"/>
  <c r="U240" i="13"/>
  <c r="AI239" i="13"/>
  <c r="AH239" i="13"/>
  <c r="AG239" i="13"/>
  <c r="AF239" i="13"/>
  <c r="AE239" i="13"/>
  <c r="AD239" i="13"/>
  <c r="AC239" i="13"/>
  <c r="AB239" i="13"/>
  <c r="AA239" i="13"/>
  <c r="Z239" i="13"/>
  <c r="Y239" i="13"/>
  <c r="X239" i="13"/>
  <c r="W239" i="13"/>
  <c r="V239" i="13"/>
  <c r="U239" i="13"/>
  <c r="AI238" i="13"/>
  <c r="AH238" i="13"/>
  <c r="AG238" i="13"/>
  <c r="AF238" i="13"/>
  <c r="AE238" i="13"/>
  <c r="AD238" i="13"/>
  <c r="AC238" i="13"/>
  <c r="AB238" i="13"/>
  <c r="AA238" i="13"/>
  <c r="Z238" i="13"/>
  <c r="Y238" i="13"/>
  <c r="X238" i="13"/>
  <c r="W238" i="13"/>
  <c r="V238" i="13"/>
  <c r="U238" i="13"/>
  <c r="AI237" i="13"/>
  <c r="AH237" i="13"/>
  <c r="AG237" i="13"/>
  <c r="AF237" i="13"/>
  <c r="AE237" i="13"/>
  <c r="AD237" i="13"/>
  <c r="AC237" i="13"/>
  <c r="AB237" i="13"/>
  <c r="AA237" i="13"/>
  <c r="Z237" i="13"/>
  <c r="Y237" i="13"/>
  <c r="X237" i="13"/>
  <c r="AJ237" i="13" s="1"/>
  <c r="F55" i="13" s="1"/>
  <c r="W237" i="13"/>
  <c r="V237" i="13"/>
  <c r="U237" i="13"/>
  <c r="AI236" i="13"/>
  <c r="AH236" i="13"/>
  <c r="AG236" i="13"/>
  <c r="AF236" i="13"/>
  <c r="AE236" i="13"/>
  <c r="AD236" i="13"/>
  <c r="AC236" i="13"/>
  <c r="AB236" i="13"/>
  <c r="AA236" i="13"/>
  <c r="Z236" i="13"/>
  <c r="Y236" i="13"/>
  <c r="X236" i="13"/>
  <c r="W236" i="13"/>
  <c r="V236" i="13"/>
  <c r="U236" i="13"/>
  <c r="AI235" i="13"/>
  <c r="AH235" i="13"/>
  <c r="AG235" i="13"/>
  <c r="AF235" i="13"/>
  <c r="AE235" i="13"/>
  <c r="AD235" i="13"/>
  <c r="AC235" i="13"/>
  <c r="AB235" i="13"/>
  <c r="AA235" i="13"/>
  <c r="Z235" i="13"/>
  <c r="Y235" i="13"/>
  <c r="X235" i="13"/>
  <c r="W235" i="13"/>
  <c r="V235" i="13"/>
  <c r="U235" i="13"/>
  <c r="AI234" i="13"/>
  <c r="AH234" i="13"/>
  <c r="AG234" i="13"/>
  <c r="AF234" i="13"/>
  <c r="AE234" i="13"/>
  <c r="AD234" i="13"/>
  <c r="AC234" i="13"/>
  <c r="AB234" i="13"/>
  <c r="AA234" i="13"/>
  <c r="Z234" i="13"/>
  <c r="Y234" i="13"/>
  <c r="X234" i="13"/>
  <c r="W234" i="13"/>
  <c r="V234" i="13"/>
  <c r="U234" i="13"/>
  <c r="AI233" i="13"/>
  <c r="AH233" i="13"/>
  <c r="AG233" i="13"/>
  <c r="AF233" i="13"/>
  <c r="AE233" i="13"/>
  <c r="AD233" i="13"/>
  <c r="AC233" i="13"/>
  <c r="AB233" i="13"/>
  <c r="AA233" i="13"/>
  <c r="Z233" i="13"/>
  <c r="Y233" i="13"/>
  <c r="X233" i="13"/>
  <c r="AJ233" i="13" s="1"/>
  <c r="W233" i="13"/>
  <c r="V233" i="13"/>
  <c r="U233" i="13"/>
  <c r="AI228" i="13"/>
  <c r="AH228" i="13"/>
  <c r="AG228" i="13"/>
  <c r="AF228" i="13"/>
  <c r="AE228" i="13"/>
  <c r="AD228" i="13"/>
  <c r="AC228" i="13"/>
  <c r="AB228" i="13"/>
  <c r="AA228" i="13"/>
  <c r="Z228" i="13"/>
  <c r="Y228" i="13"/>
  <c r="X228" i="13"/>
  <c r="W228" i="13"/>
  <c r="V228" i="13"/>
  <c r="U228" i="13"/>
  <c r="AI227" i="13"/>
  <c r="AH227" i="13"/>
  <c r="AG227" i="13"/>
  <c r="AF227" i="13"/>
  <c r="AE227" i="13"/>
  <c r="AD227" i="13"/>
  <c r="AC227" i="13"/>
  <c r="AB227" i="13"/>
  <c r="AA227" i="13"/>
  <c r="Z227" i="13"/>
  <c r="Y227" i="13"/>
  <c r="X227" i="13"/>
  <c r="W227" i="13"/>
  <c r="V227" i="13"/>
  <c r="U227" i="13"/>
  <c r="AI226" i="13"/>
  <c r="AH226" i="13"/>
  <c r="AG226" i="13"/>
  <c r="AF226" i="13"/>
  <c r="AE226" i="13"/>
  <c r="AD226" i="13"/>
  <c r="AC226" i="13"/>
  <c r="AB226" i="13"/>
  <c r="AA226" i="13"/>
  <c r="Z226" i="13"/>
  <c r="Y226" i="13"/>
  <c r="X226" i="13"/>
  <c r="W226" i="13"/>
  <c r="V226" i="13"/>
  <c r="U226" i="13"/>
  <c r="AI225" i="13"/>
  <c r="AH225" i="13"/>
  <c r="AG225" i="13"/>
  <c r="AF225" i="13"/>
  <c r="AE225" i="13"/>
  <c r="AD225" i="13"/>
  <c r="AC225" i="13"/>
  <c r="AB225" i="13"/>
  <c r="AA225" i="13"/>
  <c r="Z225" i="13"/>
  <c r="Y225" i="13"/>
  <c r="X225" i="13"/>
  <c r="W225" i="13"/>
  <c r="V225" i="13"/>
  <c r="U225" i="13"/>
  <c r="AI224" i="13"/>
  <c r="AH224" i="13"/>
  <c r="AG224" i="13"/>
  <c r="AF224" i="13"/>
  <c r="AE224" i="13"/>
  <c r="AD224" i="13"/>
  <c r="AC224" i="13"/>
  <c r="AB224" i="13"/>
  <c r="AA224" i="13"/>
  <c r="Z224" i="13"/>
  <c r="Y224" i="13"/>
  <c r="X224" i="13"/>
  <c r="W224" i="13"/>
  <c r="V224" i="13"/>
  <c r="U224" i="13"/>
  <c r="AI223" i="13"/>
  <c r="AH223" i="13"/>
  <c r="AG223" i="13"/>
  <c r="AF223" i="13"/>
  <c r="AE223" i="13"/>
  <c r="AD223" i="13"/>
  <c r="AC223" i="13"/>
  <c r="AB223" i="13"/>
  <c r="AA223" i="13"/>
  <c r="Z223" i="13"/>
  <c r="Y223" i="13"/>
  <c r="X223" i="13"/>
  <c r="W223" i="13"/>
  <c r="V223" i="13"/>
  <c r="U223" i="13"/>
  <c r="AI222" i="13"/>
  <c r="AH222" i="13"/>
  <c r="AG222" i="13"/>
  <c r="AF222" i="13"/>
  <c r="AE222" i="13"/>
  <c r="AD222" i="13"/>
  <c r="AC222" i="13"/>
  <c r="AB222" i="13"/>
  <c r="AA222" i="13"/>
  <c r="Z222" i="13"/>
  <c r="Y222" i="13"/>
  <c r="X222" i="13"/>
  <c r="W222" i="13"/>
  <c r="V222" i="13"/>
  <c r="U222" i="13"/>
  <c r="AI221" i="13"/>
  <c r="AH221" i="13"/>
  <c r="AG221" i="13"/>
  <c r="AF221" i="13"/>
  <c r="AE221" i="13"/>
  <c r="AD221" i="13"/>
  <c r="AC221" i="13"/>
  <c r="AB221" i="13"/>
  <c r="AA221" i="13"/>
  <c r="Z221" i="13"/>
  <c r="Y221" i="13"/>
  <c r="X221" i="13"/>
  <c r="W221" i="13"/>
  <c r="V221" i="13"/>
  <c r="U221" i="13"/>
  <c r="AI220" i="13"/>
  <c r="AH220" i="13"/>
  <c r="AG220" i="13"/>
  <c r="AF220" i="13"/>
  <c r="AE220" i="13"/>
  <c r="AD220" i="13"/>
  <c r="AC220" i="13"/>
  <c r="AB220" i="13"/>
  <c r="AA220" i="13"/>
  <c r="Z220" i="13"/>
  <c r="Y220" i="13"/>
  <c r="X220" i="13"/>
  <c r="W220" i="13"/>
  <c r="V220" i="13"/>
  <c r="U220" i="13"/>
  <c r="AI219" i="13"/>
  <c r="AH219" i="13"/>
  <c r="AG219" i="13"/>
  <c r="AF219" i="13"/>
  <c r="AE219" i="13"/>
  <c r="AD219" i="13"/>
  <c r="AC219" i="13"/>
  <c r="AB219" i="13"/>
  <c r="AA219" i="13"/>
  <c r="Z219" i="13"/>
  <c r="Y219" i="13"/>
  <c r="X219" i="13"/>
  <c r="W219" i="13"/>
  <c r="V219" i="13"/>
  <c r="U219" i="13"/>
  <c r="AI218" i="13"/>
  <c r="AH218" i="13"/>
  <c r="AG218" i="13"/>
  <c r="AF218" i="13"/>
  <c r="AE218" i="13"/>
  <c r="AD218" i="13"/>
  <c r="AC218" i="13"/>
  <c r="AB218" i="13"/>
  <c r="AA218" i="13"/>
  <c r="Z218" i="13"/>
  <c r="Y218" i="13"/>
  <c r="X218" i="13"/>
  <c r="W218" i="13"/>
  <c r="V218" i="13"/>
  <c r="U218" i="13"/>
  <c r="AI217" i="13"/>
  <c r="AH217" i="13"/>
  <c r="AG217" i="13"/>
  <c r="AF217" i="13"/>
  <c r="AE217" i="13"/>
  <c r="AD217" i="13"/>
  <c r="AC217" i="13"/>
  <c r="AB217" i="13"/>
  <c r="AA217" i="13"/>
  <c r="Z217" i="13"/>
  <c r="Y217" i="13"/>
  <c r="X217" i="13"/>
  <c r="W217" i="13"/>
  <c r="V217" i="13"/>
  <c r="U217" i="13"/>
  <c r="AI216" i="13"/>
  <c r="AH216" i="13"/>
  <c r="AG216" i="13"/>
  <c r="AF216" i="13"/>
  <c r="AE216" i="13"/>
  <c r="AD216" i="13"/>
  <c r="AC216" i="13"/>
  <c r="AB216" i="13"/>
  <c r="AA216" i="13"/>
  <c r="Z216" i="13"/>
  <c r="Y216" i="13"/>
  <c r="X216" i="13"/>
  <c r="W216" i="13"/>
  <c r="V216" i="13"/>
  <c r="U216" i="13"/>
  <c r="AI215" i="13"/>
  <c r="AH215" i="13"/>
  <c r="AG215" i="13"/>
  <c r="AF215" i="13"/>
  <c r="AE215" i="13"/>
  <c r="AD215" i="13"/>
  <c r="AC215" i="13"/>
  <c r="AB215" i="13"/>
  <c r="AA215" i="13"/>
  <c r="Z215" i="13"/>
  <c r="Y215" i="13"/>
  <c r="X215" i="13"/>
  <c r="W215" i="13"/>
  <c r="V215" i="13"/>
  <c r="U215" i="13"/>
  <c r="AI214" i="13"/>
  <c r="AH214" i="13"/>
  <c r="AG214" i="13"/>
  <c r="AF214" i="13"/>
  <c r="AE214" i="13"/>
  <c r="AD214" i="13"/>
  <c r="AC214" i="13"/>
  <c r="AB214" i="13"/>
  <c r="AA214" i="13"/>
  <c r="Z214" i="13"/>
  <c r="Y214" i="13"/>
  <c r="X214" i="13"/>
  <c r="W214" i="13"/>
  <c r="V214" i="13"/>
  <c r="U214" i="13"/>
  <c r="AI209" i="13"/>
  <c r="AH209" i="13"/>
  <c r="AG209" i="13"/>
  <c r="AF209" i="13"/>
  <c r="AE209" i="13"/>
  <c r="AD209" i="13"/>
  <c r="AC209" i="13"/>
  <c r="AB209" i="13"/>
  <c r="AA209" i="13"/>
  <c r="Z209" i="13"/>
  <c r="Y209" i="13"/>
  <c r="X209" i="13"/>
  <c r="W209" i="13"/>
  <c r="V209" i="13"/>
  <c r="U209" i="13"/>
  <c r="AI208" i="13"/>
  <c r="AH208" i="13"/>
  <c r="AG208" i="13"/>
  <c r="AF208" i="13"/>
  <c r="AE208" i="13"/>
  <c r="AD208" i="13"/>
  <c r="AC208" i="13"/>
  <c r="AB208" i="13"/>
  <c r="AA208" i="13"/>
  <c r="Z208" i="13"/>
  <c r="Y208" i="13"/>
  <c r="X208" i="13"/>
  <c r="W208" i="13"/>
  <c r="V208" i="13"/>
  <c r="U208" i="13"/>
  <c r="AI207" i="13"/>
  <c r="AH207" i="13"/>
  <c r="AG207" i="13"/>
  <c r="AF207" i="13"/>
  <c r="AE207" i="13"/>
  <c r="AD207" i="13"/>
  <c r="AC207" i="13"/>
  <c r="AB207" i="13"/>
  <c r="AA207" i="13"/>
  <c r="Z207" i="13"/>
  <c r="Y207" i="13"/>
  <c r="X207" i="13"/>
  <c r="W207" i="13"/>
  <c r="V207" i="13"/>
  <c r="AJ207" i="13" s="1"/>
  <c r="N53" i="13" s="1"/>
  <c r="U207" i="13"/>
  <c r="AI206" i="13"/>
  <c r="AH206" i="13"/>
  <c r="AG206" i="13"/>
  <c r="AF206" i="13"/>
  <c r="AE206" i="13"/>
  <c r="AD206" i="13"/>
  <c r="AC206" i="13"/>
  <c r="AB206" i="13"/>
  <c r="AA206" i="13"/>
  <c r="Z206" i="13"/>
  <c r="Y206" i="13"/>
  <c r="X206" i="13"/>
  <c r="W206" i="13"/>
  <c r="V206" i="13"/>
  <c r="U206" i="13"/>
  <c r="AI205" i="13"/>
  <c r="AH205" i="13"/>
  <c r="AG205" i="13"/>
  <c r="AF205" i="13"/>
  <c r="AE205" i="13"/>
  <c r="AD205" i="13"/>
  <c r="AC205" i="13"/>
  <c r="AB205" i="13"/>
  <c r="AA205" i="13"/>
  <c r="Z205" i="13"/>
  <c r="Y205" i="13"/>
  <c r="X205" i="13"/>
  <c r="W205" i="13"/>
  <c r="V205" i="13"/>
  <c r="U205" i="13"/>
  <c r="AI204" i="13"/>
  <c r="AH204" i="13"/>
  <c r="AG204" i="13"/>
  <c r="AF204" i="13"/>
  <c r="AE204" i="13"/>
  <c r="AD204" i="13"/>
  <c r="AC204" i="13"/>
  <c r="AB204" i="13"/>
  <c r="AA204" i="13"/>
  <c r="Z204" i="13"/>
  <c r="Y204" i="13"/>
  <c r="X204" i="13"/>
  <c r="W204" i="13"/>
  <c r="V204" i="13"/>
  <c r="U204" i="13"/>
  <c r="AI203" i="13"/>
  <c r="AH203" i="13"/>
  <c r="AG203" i="13"/>
  <c r="AF203" i="13"/>
  <c r="AE203" i="13"/>
  <c r="AD203" i="13"/>
  <c r="AC203" i="13"/>
  <c r="AB203" i="13"/>
  <c r="AA203" i="13"/>
  <c r="Z203" i="13"/>
  <c r="Y203" i="13"/>
  <c r="X203" i="13"/>
  <c r="W203" i="13"/>
  <c r="V203" i="13"/>
  <c r="U203" i="13"/>
  <c r="AI202" i="13"/>
  <c r="AH202" i="13"/>
  <c r="AG202" i="13"/>
  <c r="AF202" i="13"/>
  <c r="AE202" i="13"/>
  <c r="AD202" i="13"/>
  <c r="AC202" i="13"/>
  <c r="AB202" i="13"/>
  <c r="AA202" i="13"/>
  <c r="Z202" i="13"/>
  <c r="Y202" i="13"/>
  <c r="X202" i="13"/>
  <c r="W202" i="13"/>
  <c r="V202" i="13"/>
  <c r="U202" i="13"/>
  <c r="AI201" i="13"/>
  <c r="AH201" i="13"/>
  <c r="AG201" i="13"/>
  <c r="AF201" i="13"/>
  <c r="AE201" i="13"/>
  <c r="AD201" i="13"/>
  <c r="AC201" i="13"/>
  <c r="AB201" i="13"/>
  <c r="AA201" i="13"/>
  <c r="Z201" i="13"/>
  <c r="Y201" i="13"/>
  <c r="X201" i="13"/>
  <c r="W201" i="13"/>
  <c r="V201" i="13"/>
  <c r="U201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U200" i="13"/>
  <c r="AI199" i="13"/>
  <c r="AH199" i="13"/>
  <c r="AG199" i="13"/>
  <c r="AF199" i="13"/>
  <c r="AE199" i="13"/>
  <c r="AD199" i="13"/>
  <c r="AC199" i="13"/>
  <c r="AB199" i="13"/>
  <c r="AA199" i="13"/>
  <c r="Z199" i="13"/>
  <c r="Y199" i="13"/>
  <c r="X199" i="13"/>
  <c r="W199" i="13"/>
  <c r="V199" i="13"/>
  <c r="AJ199" i="13" s="1"/>
  <c r="F53" i="13" s="1"/>
  <c r="U199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X198" i="13"/>
  <c r="W198" i="13"/>
  <c r="V198" i="13"/>
  <c r="U198" i="13"/>
  <c r="AI197" i="13"/>
  <c r="AH197" i="13"/>
  <c r="AG197" i="13"/>
  <c r="AF197" i="13"/>
  <c r="AE197" i="13"/>
  <c r="AD197" i="13"/>
  <c r="AC197" i="13"/>
  <c r="AB197" i="13"/>
  <c r="AA197" i="13"/>
  <c r="Z197" i="13"/>
  <c r="Y197" i="13"/>
  <c r="X197" i="13"/>
  <c r="W197" i="13"/>
  <c r="V197" i="13"/>
  <c r="U197" i="13"/>
  <c r="AI196" i="13"/>
  <c r="AH196" i="13"/>
  <c r="AG196" i="13"/>
  <c r="AF196" i="13"/>
  <c r="AE196" i="13"/>
  <c r="AD196" i="13"/>
  <c r="AC196" i="13"/>
  <c r="AB196" i="13"/>
  <c r="AA196" i="13"/>
  <c r="Z196" i="13"/>
  <c r="Y196" i="13"/>
  <c r="X196" i="13"/>
  <c r="W196" i="13"/>
  <c r="V196" i="13"/>
  <c r="U196" i="13"/>
  <c r="AI195" i="13"/>
  <c r="AH195" i="13"/>
  <c r="AG195" i="13"/>
  <c r="AF195" i="13"/>
  <c r="AE195" i="13"/>
  <c r="AD195" i="13"/>
  <c r="AC195" i="13"/>
  <c r="AB195" i="13"/>
  <c r="AA195" i="13"/>
  <c r="Z195" i="13"/>
  <c r="Y195" i="13"/>
  <c r="X195" i="13"/>
  <c r="W195" i="13"/>
  <c r="V195" i="13"/>
  <c r="U195" i="13"/>
  <c r="AI190" i="13"/>
  <c r="AH190" i="13"/>
  <c r="AG190" i="13"/>
  <c r="AF190" i="13"/>
  <c r="AE190" i="13"/>
  <c r="AD190" i="13"/>
  <c r="AC190" i="13"/>
  <c r="AB190" i="13"/>
  <c r="AA190" i="13"/>
  <c r="Z190" i="13"/>
  <c r="Y190" i="13"/>
  <c r="X190" i="13"/>
  <c r="W190" i="13"/>
  <c r="V190" i="13"/>
  <c r="U190" i="13"/>
  <c r="AI189" i="13"/>
  <c r="AH189" i="13"/>
  <c r="AG189" i="13"/>
  <c r="AF189" i="13"/>
  <c r="AE189" i="13"/>
  <c r="AD189" i="13"/>
  <c r="AC189" i="13"/>
  <c r="AB189" i="13"/>
  <c r="AA189" i="13"/>
  <c r="Z189" i="13"/>
  <c r="Y189" i="13"/>
  <c r="X189" i="13"/>
  <c r="W189" i="13"/>
  <c r="V189" i="13"/>
  <c r="U189" i="13"/>
  <c r="AI188" i="13"/>
  <c r="AH188" i="13"/>
  <c r="AG188" i="13"/>
  <c r="AF188" i="13"/>
  <c r="AE188" i="13"/>
  <c r="AD188" i="13"/>
  <c r="AC188" i="13"/>
  <c r="AB188" i="13"/>
  <c r="AA188" i="13"/>
  <c r="Z188" i="13"/>
  <c r="Y188" i="13"/>
  <c r="X188" i="13"/>
  <c r="W188" i="13"/>
  <c r="AJ188" i="13" s="1"/>
  <c r="N52" i="13" s="1"/>
  <c r="V188" i="13"/>
  <c r="U188" i="13"/>
  <c r="AI187" i="13"/>
  <c r="AH187" i="13"/>
  <c r="AG187" i="13"/>
  <c r="AF187" i="13"/>
  <c r="AE187" i="13"/>
  <c r="AD187" i="13"/>
  <c r="AC187" i="13"/>
  <c r="AB187" i="13"/>
  <c r="AA187" i="13"/>
  <c r="Z187" i="13"/>
  <c r="Y187" i="13"/>
  <c r="X187" i="13"/>
  <c r="W187" i="13"/>
  <c r="V187" i="13"/>
  <c r="U187" i="13"/>
  <c r="AI186" i="13"/>
  <c r="AH186" i="13"/>
  <c r="AG186" i="13"/>
  <c r="AF186" i="13"/>
  <c r="AE186" i="13"/>
  <c r="AD186" i="13"/>
  <c r="AC186" i="13"/>
  <c r="AB186" i="13"/>
  <c r="AA186" i="13"/>
  <c r="Z186" i="13"/>
  <c r="Y186" i="13"/>
  <c r="X186" i="13"/>
  <c r="W186" i="13"/>
  <c r="V186" i="13"/>
  <c r="U186" i="13"/>
  <c r="AI185" i="13"/>
  <c r="AH185" i="13"/>
  <c r="AG185" i="13"/>
  <c r="AF185" i="13"/>
  <c r="AE185" i="13"/>
  <c r="AD185" i="13"/>
  <c r="AC185" i="13"/>
  <c r="AB185" i="13"/>
  <c r="AA185" i="13"/>
  <c r="Z185" i="13"/>
  <c r="Y185" i="13"/>
  <c r="X185" i="13"/>
  <c r="W185" i="13"/>
  <c r="V185" i="13"/>
  <c r="U185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X184" i="13"/>
  <c r="W184" i="13"/>
  <c r="V184" i="13"/>
  <c r="U184" i="13"/>
  <c r="AI183" i="13"/>
  <c r="AH183" i="13"/>
  <c r="AG183" i="13"/>
  <c r="AF183" i="13"/>
  <c r="AE183" i="13"/>
  <c r="AD183" i="13"/>
  <c r="AC183" i="13"/>
  <c r="AB183" i="13"/>
  <c r="AA183" i="13"/>
  <c r="Z183" i="13"/>
  <c r="Y183" i="13"/>
  <c r="X183" i="13"/>
  <c r="W183" i="13"/>
  <c r="V183" i="13"/>
  <c r="U183" i="13"/>
  <c r="AI182" i="13"/>
  <c r="AH182" i="13"/>
  <c r="AG182" i="13"/>
  <c r="AF182" i="13"/>
  <c r="AE182" i="13"/>
  <c r="AD182" i="13"/>
  <c r="AC182" i="13"/>
  <c r="AB182" i="13"/>
  <c r="AA182" i="13"/>
  <c r="Z182" i="13"/>
  <c r="Y182" i="13"/>
  <c r="X182" i="13"/>
  <c r="W182" i="13"/>
  <c r="V182" i="13"/>
  <c r="U182" i="13"/>
  <c r="AI181" i="13"/>
  <c r="AH181" i="13"/>
  <c r="AG181" i="13"/>
  <c r="AF181" i="13"/>
  <c r="AE181" i="13"/>
  <c r="AD181" i="13"/>
  <c r="AC181" i="13"/>
  <c r="AB181" i="13"/>
  <c r="AA181" i="13"/>
  <c r="Z181" i="13"/>
  <c r="Y181" i="13"/>
  <c r="X181" i="13"/>
  <c r="W181" i="13"/>
  <c r="V181" i="13"/>
  <c r="U181" i="13"/>
  <c r="AI180" i="13"/>
  <c r="AH180" i="13"/>
  <c r="AG180" i="13"/>
  <c r="AF180" i="13"/>
  <c r="AE180" i="13"/>
  <c r="AD180" i="13"/>
  <c r="AC180" i="13"/>
  <c r="AB180" i="13"/>
  <c r="AA180" i="13"/>
  <c r="Z180" i="13"/>
  <c r="Y180" i="13"/>
  <c r="X180" i="13"/>
  <c r="W180" i="13"/>
  <c r="AJ180" i="13" s="1"/>
  <c r="F52" i="13" s="1"/>
  <c r="V180" i="13"/>
  <c r="U180" i="13"/>
  <c r="AI179" i="13"/>
  <c r="AH179" i="13"/>
  <c r="AG179" i="13"/>
  <c r="AF179" i="13"/>
  <c r="AE179" i="13"/>
  <c r="AD179" i="13"/>
  <c r="AC179" i="13"/>
  <c r="AB179" i="13"/>
  <c r="AA179" i="13"/>
  <c r="Z179" i="13"/>
  <c r="Y179" i="13"/>
  <c r="X179" i="13"/>
  <c r="W179" i="13"/>
  <c r="V179" i="13"/>
  <c r="U179" i="13"/>
  <c r="AI178" i="13"/>
  <c r="AH178" i="13"/>
  <c r="AG178" i="13"/>
  <c r="AF178" i="13"/>
  <c r="AE178" i="13"/>
  <c r="AD178" i="13"/>
  <c r="AC178" i="13"/>
  <c r="AB178" i="13"/>
  <c r="AA178" i="13"/>
  <c r="Z178" i="13"/>
  <c r="Y178" i="13"/>
  <c r="X178" i="13"/>
  <c r="W178" i="13"/>
  <c r="V178" i="13"/>
  <c r="U178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X177" i="13"/>
  <c r="W177" i="13"/>
  <c r="V177" i="13"/>
  <c r="U177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X176" i="13"/>
  <c r="W176" i="13"/>
  <c r="V176" i="13"/>
  <c r="U176" i="13"/>
  <c r="AI171" i="13"/>
  <c r="AH171" i="13"/>
  <c r="AG171" i="13"/>
  <c r="AF171" i="13"/>
  <c r="AE171" i="13"/>
  <c r="AD171" i="13"/>
  <c r="AC171" i="13"/>
  <c r="AB171" i="13"/>
  <c r="AA171" i="13"/>
  <c r="Z171" i="13"/>
  <c r="Y171" i="13"/>
  <c r="X171" i="13"/>
  <c r="W171" i="13"/>
  <c r="V171" i="13"/>
  <c r="U171" i="13"/>
  <c r="AI170" i="13"/>
  <c r="AH170" i="13"/>
  <c r="AG170" i="13"/>
  <c r="AF170" i="13"/>
  <c r="AE170" i="13"/>
  <c r="AD170" i="13"/>
  <c r="AC170" i="13"/>
  <c r="AB170" i="13"/>
  <c r="AA170" i="13"/>
  <c r="Z170" i="13"/>
  <c r="Y170" i="13"/>
  <c r="X170" i="13"/>
  <c r="W170" i="13"/>
  <c r="V170" i="13"/>
  <c r="U170" i="13"/>
  <c r="AI169" i="13"/>
  <c r="AH169" i="13"/>
  <c r="AG169" i="13"/>
  <c r="AF169" i="13"/>
  <c r="AE169" i="13"/>
  <c r="AD169" i="13"/>
  <c r="AC169" i="13"/>
  <c r="AB169" i="13"/>
  <c r="AA169" i="13"/>
  <c r="Z169" i="13"/>
  <c r="Y169" i="13"/>
  <c r="X169" i="13"/>
  <c r="W169" i="13"/>
  <c r="V169" i="13"/>
  <c r="U169" i="13"/>
  <c r="AI168" i="13"/>
  <c r="AH168" i="13"/>
  <c r="AG168" i="13"/>
  <c r="AF168" i="13"/>
  <c r="AE168" i="13"/>
  <c r="AD168" i="13"/>
  <c r="AC168" i="13"/>
  <c r="AB168" i="13"/>
  <c r="AA168" i="13"/>
  <c r="Z168" i="13"/>
  <c r="Y168" i="13"/>
  <c r="X168" i="13"/>
  <c r="W168" i="13"/>
  <c r="V168" i="13"/>
  <c r="U168" i="13"/>
  <c r="AI167" i="13"/>
  <c r="AH167" i="13"/>
  <c r="AG167" i="13"/>
  <c r="AF167" i="13"/>
  <c r="AE167" i="13"/>
  <c r="AD167" i="13"/>
  <c r="AC167" i="13"/>
  <c r="AB167" i="13"/>
  <c r="AA167" i="13"/>
  <c r="Z167" i="13"/>
  <c r="Y167" i="13"/>
  <c r="X167" i="13"/>
  <c r="W167" i="13"/>
  <c r="V167" i="13"/>
  <c r="U167" i="13"/>
  <c r="AI166" i="13"/>
  <c r="AH166" i="13"/>
  <c r="AG166" i="13"/>
  <c r="AF166" i="13"/>
  <c r="AE166" i="13"/>
  <c r="AD166" i="13"/>
  <c r="AC166" i="13"/>
  <c r="AB166" i="13"/>
  <c r="AA166" i="13"/>
  <c r="Z166" i="13"/>
  <c r="Y166" i="13"/>
  <c r="X166" i="13"/>
  <c r="W166" i="13"/>
  <c r="V166" i="13"/>
  <c r="U166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X165" i="13"/>
  <c r="W165" i="13"/>
  <c r="V165" i="13"/>
  <c r="U165" i="13"/>
  <c r="AI164" i="13"/>
  <c r="AH164" i="13"/>
  <c r="AG164" i="13"/>
  <c r="AF164" i="13"/>
  <c r="AE164" i="13"/>
  <c r="AD164" i="13"/>
  <c r="AC164" i="13"/>
  <c r="AB164" i="13"/>
  <c r="AA164" i="13"/>
  <c r="Z164" i="13"/>
  <c r="Y164" i="13"/>
  <c r="X164" i="13"/>
  <c r="W164" i="13"/>
  <c r="V164" i="13"/>
  <c r="U164" i="13"/>
  <c r="AI163" i="13"/>
  <c r="AH163" i="13"/>
  <c r="AG163" i="13"/>
  <c r="AF163" i="13"/>
  <c r="AE163" i="13"/>
  <c r="AD163" i="13"/>
  <c r="AC163" i="13"/>
  <c r="AB163" i="13"/>
  <c r="AA163" i="13"/>
  <c r="Z163" i="13"/>
  <c r="Y163" i="13"/>
  <c r="X163" i="13"/>
  <c r="W163" i="13"/>
  <c r="V163" i="13"/>
  <c r="U163" i="13"/>
  <c r="AI162" i="13"/>
  <c r="AH162" i="13"/>
  <c r="AG162" i="13"/>
  <c r="AF162" i="13"/>
  <c r="AE162" i="13"/>
  <c r="AD162" i="13"/>
  <c r="AC162" i="13"/>
  <c r="AB162" i="13"/>
  <c r="AA162" i="13"/>
  <c r="Z162" i="13"/>
  <c r="Y162" i="13"/>
  <c r="X162" i="13"/>
  <c r="W162" i="13"/>
  <c r="V162" i="13"/>
  <c r="U162" i="13"/>
  <c r="AI161" i="13"/>
  <c r="AH161" i="13"/>
  <c r="AG161" i="13"/>
  <c r="AF161" i="13"/>
  <c r="AE161" i="13"/>
  <c r="AD161" i="13"/>
  <c r="AC161" i="13"/>
  <c r="AB161" i="13"/>
  <c r="AA161" i="13"/>
  <c r="Z161" i="13"/>
  <c r="Y161" i="13"/>
  <c r="X161" i="13"/>
  <c r="W161" i="13"/>
  <c r="V161" i="13"/>
  <c r="U161" i="13"/>
  <c r="AI160" i="13"/>
  <c r="AH160" i="13"/>
  <c r="AG160" i="13"/>
  <c r="AF160" i="13"/>
  <c r="AE160" i="13"/>
  <c r="AD160" i="13"/>
  <c r="AC160" i="13"/>
  <c r="AB160" i="13"/>
  <c r="AA160" i="13"/>
  <c r="Z160" i="13"/>
  <c r="Y160" i="13"/>
  <c r="X160" i="13"/>
  <c r="W160" i="13"/>
  <c r="V160" i="13"/>
  <c r="U160" i="13"/>
  <c r="AI159" i="13"/>
  <c r="AH159" i="13"/>
  <c r="AG159" i="13"/>
  <c r="AF159" i="13"/>
  <c r="AE159" i="13"/>
  <c r="AD159" i="13"/>
  <c r="AC159" i="13"/>
  <c r="AB159" i="13"/>
  <c r="AA159" i="13"/>
  <c r="Z159" i="13"/>
  <c r="Y159" i="13"/>
  <c r="X159" i="13"/>
  <c r="W159" i="13"/>
  <c r="V159" i="13"/>
  <c r="U159" i="13"/>
  <c r="AI158" i="13"/>
  <c r="AH158" i="13"/>
  <c r="AG158" i="13"/>
  <c r="AF158" i="13"/>
  <c r="AE158" i="13"/>
  <c r="AD158" i="13"/>
  <c r="AC158" i="13"/>
  <c r="AB158" i="13"/>
  <c r="AA158" i="13"/>
  <c r="Z158" i="13"/>
  <c r="Y158" i="13"/>
  <c r="X158" i="13"/>
  <c r="W158" i="13"/>
  <c r="V158" i="13"/>
  <c r="U158" i="13"/>
  <c r="AI157" i="13"/>
  <c r="AH157" i="13"/>
  <c r="AG157" i="13"/>
  <c r="AF157" i="13"/>
  <c r="AE157" i="13"/>
  <c r="AD157" i="13"/>
  <c r="AC157" i="13"/>
  <c r="AB157" i="13"/>
  <c r="AA157" i="13"/>
  <c r="Z157" i="13"/>
  <c r="Y157" i="13"/>
  <c r="X157" i="13"/>
  <c r="W157" i="13"/>
  <c r="V157" i="13"/>
  <c r="U157" i="13"/>
  <c r="AI152" i="13"/>
  <c r="AH152" i="13"/>
  <c r="AG152" i="13"/>
  <c r="AF152" i="13"/>
  <c r="AE152" i="13"/>
  <c r="AD152" i="13"/>
  <c r="AC152" i="13"/>
  <c r="AB152" i="13"/>
  <c r="AA152" i="13"/>
  <c r="Z152" i="13"/>
  <c r="Y152" i="13"/>
  <c r="X152" i="13"/>
  <c r="W152" i="13"/>
  <c r="V152" i="13"/>
  <c r="U152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X151" i="13"/>
  <c r="W151" i="13"/>
  <c r="V151" i="13"/>
  <c r="U151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X150" i="13"/>
  <c r="W150" i="13"/>
  <c r="V150" i="13"/>
  <c r="U150" i="13"/>
  <c r="AI149" i="13"/>
  <c r="AH149" i="13"/>
  <c r="AG149" i="13"/>
  <c r="AF149" i="13"/>
  <c r="AE149" i="13"/>
  <c r="AD149" i="13"/>
  <c r="AC149" i="13"/>
  <c r="AB149" i="13"/>
  <c r="AA149" i="13"/>
  <c r="Z149" i="13"/>
  <c r="Y149" i="13"/>
  <c r="X149" i="13"/>
  <c r="W149" i="13"/>
  <c r="V149" i="13"/>
  <c r="U149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X148" i="13"/>
  <c r="W148" i="13"/>
  <c r="V148" i="13"/>
  <c r="U148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X147" i="13"/>
  <c r="W147" i="13"/>
  <c r="V147" i="13"/>
  <c r="U147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U146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X145" i="13"/>
  <c r="W145" i="13"/>
  <c r="V145" i="13"/>
  <c r="U145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U144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X143" i="13"/>
  <c r="W143" i="13"/>
  <c r="V143" i="13"/>
  <c r="U143" i="13"/>
  <c r="AI142" i="13"/>
  <c r="AH142" i="13"/>
  <c r="AG142" i="13"/>
  <c r="AF142" i="13"/>
  <c r="AE142" i="13"/>
  <c r="AD142" i="13"/>
  <c r="AC142" i="13"/>
  <c r="AB142" i="13"/>
  <c r="AA142" i="13"/>
  <c r="Z142" i="13"/>
  <c r="Y142" i="13"/>
  <c r="X142" i="13"/>
  <c r="W142" i="13"/>
  <c r="V142" i="13"/>
  <c r="U142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X141" i="13"/>
  <c r="W141" i="13"/>
  <c r="V141" i="13"/>
  <c r="U141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U140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U139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U138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X133" i="13"/>
  <c r="W133" i="13"/>
  <c r="V133" i="13"/>
  <c r="U133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W132" i="13"/>
  <c r="V132" i="13"/>
  <c r="U132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U131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X130" i="13"/>
  <c r="W130" i="13"/>
  <c r="V130" i="13"/>
  <c r="U130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X129" i="13"/>
  <c r="W129" i="13"/>
  <c r="V129" i="13"/>
  <c r="U129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X127" i="13"/>
  <c r="W127" i="13"/>
  <c r="V127" i="13"/>
  <c r="U127" i="13"/>
  <c r="AI126" i="13"/>
  <c r="AH126" i="13"/>
  <c r="AG126" i="13"/>
  <c r="AF126" i="13"/>
  <c r="AE126" i="13"/>
  <c r="AD126" i="13"/>
  <c r="AC126" i="13"/>
  <c r="AB126" i="13"/>
  <c r="AA126" i="13"/>
  <c r="Z126" i="13"/>
  <c r="Y126" i="13"/>
  <c r="X126" i="13"/>
  <c r="W126" i="13"/>
  <c r="V126" i="13"/>
  <c r="U126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5" i="13"/>
  <c r="U125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X124" i="13"/>
  <c r="W124" i="13"/>
  <c r="V124" i="13"/>
  <c r="U124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X114" i="13"/>
  <c r="W114" i="13"/>
  <c r="V114" i="13"/>
  <c r="U114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AJ112" i="13" s="1"/>
  <c r="N48" i="13" s="1"/>
  <c r="V112" i="13"/>
  <c r="U112" i="13"/>
  <c r="AI111" i="13"/>
  <c r="AH111" i="13"/>
  <c r="AG111" i="13"/>
  <c r="AF111" i="13"/>
  <c r="AE111" i="13"/>
  <c r="AD111" i="13"/>
  <c r="AC111" i="13"/>
  <c r="AB111" i="13"/>
  <c r="AA111" i="13"/>
  <c r="Z111" i="13"/>
  <c r="Y111" i="13"/>
  <c r="X111" i="13"/>
  <c r="W111" i="13"/>
  <c r="V111" i="13"/>
  <c r="U111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X109" i="13"/>
  <c r="W109" i="13"/>
  <c r="V109" i="13"/>
  <c r="U109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AJ108" i="13" s="1"/>
  <c r="J48" i="13" s="1"/>
  <c r="V108" i="13"/>
  <c r="U108" i="13"/>
  <c r="AI107" i="13"/>
  <c r="AH107" i="13"/>
  <c r="AG107" i="13"/>
  <c r="AF107" i="13"/>
  <c r="AE107" i="13"/>
  <c r="AD107" i="13"/>
  <c r="AC107" i="13"/>
  <c r="AB107" i="13"/>
  <c r="AA107" i="13"/>
  <c r="Z107" i="13"/>
  <c r="Y107" i="13"/>
  <c r="X107" i="13"/>
  <c r="W107" i="13"/>
  <c r="V107" i="13"/>
  <c r="U107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X106" i="13"/>
  <c r="W106" i="13"/>
  <c r="V106" i="13"/>
  <c r="U106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U105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V103" i="13"/>
  <c r="U103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X102" i="13"/>
  <c r="W102" i="13"/>
  <c r="V102" i="13"/>
  <c r="U102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X101" i="13"/>
  <c r="W101" i="13"/>
  <c r="V101" i="13"/>
  <c r="U101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100" i="13"/>
  <c r="W100" i="13"/>
  <c r="V100" i="13"/>
  <c r="U100" i="13"/>
  <c r="AI95" i="13"/>
  <c r="AH95" i="13"/>
  <c r="AG95" i="13"/>
  <c r="AF95" i="13"/>
  <c r="AE95" i="13"/>
  <c r="AD95" i="13"/>
  <c r="AC95" i="13"/>
  <c r="AB95" i="13"/>
  <c r="AA95" i="13"/>
  <c r="Z95" i="13"/>
  <c r="Y95" i="13"/>
  <c r="X95" i="13"/>
  <c r="W95" i="13"/>
  <c r="V95" i="13"/>
  <c r="U95" i="13"/>
  <c r="AI94" i="13"/>
  <c r="AH94" i="13"/>
  <c r="AG94" i="13"/>
  <c r="AF94" i="13"/>
  <c r="AE94" i="13"/>
  <c r="AD94" i="13"/>
  <c r="AC94" i="13"/>
  <c r="AB94" i="13"/>
  <c r="AA94" i="13"/>
  <c r="Z94" i="13"/>
  <c r="Y94" i="13"/>
  <c r="X94" i="13"/>
  <c r="W94" i="13"/>
  <c r="V94" i="13"/>
  <c r="U94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AJ93" i="13" s="1"/>
  <c r="N47" i="13" s="1"/>
  <c r="W93" i="13"/>
  <c r="V93" i="13"/>
  <c r="U93" i="13"/>
  <c r="AI92" i="13"/>
  <c r="AH92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U92" i="13"/>
  <c r="AI91" i="13"/>
  <c r="AH91" i="13"/>
  <c r="AG91" i="13"/>
  <c r="AF91" i="13"/>
  <c r="AE91" i="13"/>
  <c r="AD91" i="13"/>
  <c r="AC91" i="13"/>
  <c r="AB91" i="13"/>
  <c r="AA91" i="13"/>
  <c r="Z91" i="13"/>
  <c r="Y91" i="13"/>
  <c r="X91" i="13"/>
  <c r="W91" i="13"/>
  <c r="V91" i="13"/>
  <c r="U91" i="13"/>
  <c r="AI90" i="13"/>
  <c r="AH90" i="13"/>
  <c r="AG90" i="13"/>
  <c r="AF90" i="13"/>
  <c r="AE90" i="13"/>
  <c r="AD90" i="13"/>
  <c r="AC90" i="13"/>
  <c r="AB90" i="13"/>
  <c r="AA90" i="13"/>
  <c r="Z90" i="13"/>
  <c r="Y90" i="13"/>
  <c r="X90" i="13"/>
  <c r="W90" i="13"/>
  <c r="V90" i="13"/>
  <c r="U90" i="13"/>
  <c r="AI89" i="13"/>
  <c r="AH89" i="13"/>
  <c r="AG89" i="13"/>
  <c r="AF89" i="13"/>
  <c r="AE89" i="13"/>
  <c r="AD89" i="13"/>
  <c r="AC89" i="13"/>
  <c r="AB89" i="13"/>
  <c r="AA89" i="13"/>
  <c r="Z89" i="13"/>
  <c r="Y89" i="13"/>
  <c r="X89" i="13"/>
  <c r="AJ89" i="13" s="1"/>
  <c r="J47" i="13" s="1"/>
  <c r="W89" i="13"/>
  <c r="V89" i="13"/>
  <c r="U89" i="13"/>
  <c r="AI88" i="13"/>
  <c r="AH88" i="13"/>
  <c r="AG88" i="13"/>
  <c r="AF88" i="13"/>
  <c r="AE88" i="13"/>
  <c r="AD88" i="13"/>
  <c r="AC88" i="13"/>
  <c r="AB88" i="13"/>
  <c r="AA88" i="13"/>
  <c r="Z88" i="13"/>
  <c r="Y88" i="13"/>
  <c r="X88" i="13"/>
  <c r="W88" i="13"/>
  <c r="V88" i="13"/>
  <c r="U88" i="13"/>
  <c r="AI87" i="13"/>
  <c r="AH87" i="13"/>
  <c r="AG87" i="13"/>
  <c r="AF87" i="13"/>
  <c r="AE87" i="13"/>
  <c r="AD87" i="13"/>
  <c r="AC87" i="13"/>
  <c r="AB87" i="13"/>
  <c r="AA87" i="13"/>
  <c r="Z87" i="13"/>
  <c r="Y87" i="13"/>
  <c r="X87" i="13"/>
  <c r="W87" i="13"/>
  <c r="V87" i="13"/>
  <c r="U87" i="13"/>
  <c r="AI86" i="13"/>
  <c r="AH86" i="13"/>
  <c r="AG86" i="13"/>
  <c r="AF86" i="13"/>
  <c r="AE86" i="13"/>
  <c r="AD86" i="13"/>
  <c r="AC86" i="13"/>
  <c r="AB86" i="13"/>
  <c r="AA86" i="13"/>
  <c r="Z86" i="13"/>
  <c r="Y86" i="13"/>
  <c r="X86" i="13"/>
  <c r="W86" i="13"/>
  <c r="V86" i="13"/>
  <c r="U86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U85" i="13"/>
  <c r="AI84" i="13"/>
  <c r="AH84" i="13"/>
  <c r="AG84" i="13"/>
  <c r="AF84" i="13"/>
  <c r="AE84" i="13"/>
  <c r="AD84" i="13"/>
  <c r="AC84" i="13"/>
  <c r="AB84" i="13"/>
  <c r="AA84" i="13"/>
  <c r="Z84" i="13"/>
  <c r="Y84" i="13"/>
  <c r="X84" i="13"/>
  <c r="W84" i="13"/>
  <c r="V84" i="13"/>
  <c r="U84" i="13"/>
  <c r="AI83" i="13"/>
  <c r="AH83" i="13"/>
  <c r="AG83" i="13"/>
  <c r="AF83" i="13"/>
  <c r="AE83" i="13"/>
  <c r="AD83" i="13"/>
  <c r="AC83" i="13"/>
  <c r="AB83" i="13"/>
  <c r="AA83" i="13"/>
  <c r="Z83" i="13"/>
  <c r="Y83" i="13"/>
  <c r="X83" i="13"/>
  <c r="W83" i="13"/>
  <c r="V83" i="13"/>
  <c r="U83" i="13"/>
  <c r="AI82" i="13"/>
  <c r="AH82" i="13"/>
  <c r="AG82" i="13"/>
  <c r="AF82" i="13"/>
  <c r="AE82" i="13"/>
  <c r="AD82" i="13"/>
  <c r="AC82" i="13"/>
  <c r="AB82" i="13"/>
  <c r="AA82" i="13"/>
  <c r="Z82" i="13"/>
  <c r="Y82" i="13"/>
  <c r="X82" i="13"/>
  <c r="W82" i="13"/>
  <c r="V82" i="13"/>
  <c r="U82" i="13"/>
  <c r="AI81" i="13"/>
  <c r="AH81" i="13"/>
  <c r="AG81" i="13"/>
  <c r="AF81" i="13"/>
  <c r="AE81" i="13"/>
  <c r="AD81" i="13"/>
  <c r="AC81" i="13"/>
  <c r="AB81" i="13"/>
  <c r="AA81" i="13"/>
  <c r="Z81" i="13"/>
  <c r="Y81" i="13"/>
  <c r="X81" i="13"/>
  <c r="AJ81" i="13" s="1"/>
  <c r="W81" i="13"/>
  <c r="V81" i="13"/>
  <c r="U81" i="13"/>
  <c r="AI76" i="13"/>
  <c r="AH76" i="13"/>
  <c r="AG76" i="13"/>
  <c r="AF76" i="13"/>
  <c r="AE76" i="13"/>
  <c r="AD76" i="13"/>
  <c r="AC76" i="13"/>
  <c r="AB76" i="13"/>
  <c r="AA76" i="13"/>
  <c r="Z76" i="13"/>
  <c r="Y76" i="13"/>
  <c r="X76" i="13"/>
  <c r="W76" i="13"/>
  <c r="V76" i="13"/>
  <c r="U76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U75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U70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AI68" i="13"/>
  <c r="AH68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AI64" i="13"/>
  <c r="AH64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U64" i="13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U63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U54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AI48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W201" i="4"/>
  <c r="W201" i="10"/>
  <c r="W201" i="11"/>
  <c r="W201" i="12"/>
  <c r="AB51" i="4"/>
  <c r="AB51" i="10"/>
  <c r="AB51" i="12"/>
  <c r="AB51" i="11"/>
  <c r="AA16" i="4"/>
  <c r="AA16" i="10"/>
  <c r="AA16" i="11"/>
  <c r="AB73" i="12"/>
  <c r="AB73" i="4"/>
  <c r="AB73" i="10"/>
  <c r="AB73" i="11"/>
  <c r="AI73" i="11"/>
  <c r="Y5" i="12"/>
  <c r="V283" i="12"/>
  <c r="V283" i="10"/>
  <c r="V283" i="11"/>
  <c r="AI285" i="12"/>
  <c r="AH285" i="12"/>
  <c r="AG285" i="12"/>
  <c r="AF285" i="12"/>
  <c r="AE285" i="12"/>
  <c r="AD285" i="12"/>
  <c r="AC285" i="12"/>
  <c r="AB285" i="12"/>
  <c r="AA285" i="12"/>
  <c r="Z285" i="12"/>
  <c r="Y285" i="12"/>
  <c r="X285" i="12"/>
  <c r="W285" i="12"/>
  <c r="V285" i="12"/>
  <c r="U285" i="12"/>
  <c r="AI284" i="12"/>
  <c r="AH284" i="12"/>
  <c r="AG284" i="12"/>
  <c r="AF284" i="12"/>
  <c r="AE284" i="12"/>
  <c r="AD284" i="12"/>
  <c r="AC284" i="12"/>
  <c r="AB284" i="12"/>
  <c r="AA284" i="12"/>
  <c r="Z284" i="12"/>
  <c r="Y284" i="12"/>
  <c r="X284" i="12"/>
  <c r="W284" i="12"/>
  <c r="V284" i="12"/>
  <c r="U284" i="12"/>
  <c r="AI283" i="12"/>
  <c r="AH283" i="12"/>
  <c r="AG283" i="12"/>
  <c r="AF283" i="12"/>
  <c r="AE283" i="12"/>
  <c r="AD283" i="12"/>
  <c r="AC283" i="12"/>
  <c r="AB283" i="12"/>
  <c r="AA283" i="12"/>
  <c r="Z283" i="12"/>
  <c r="Y283" i="12"/>
  <c r="X283" i="12"/>
  <c r="W283" i="12"/>
  <c r="U283" i="12"/>
  <c r="AI282" i="12"/>
  <c r="AH282" i="12"/>
  <c r="AG282" i="12"/>
  <c r="AF282" i="12"/>
  <c r="AE282" i="12"/>
  <c r="AD282" i="12"/>
  <c r="AC282" i="12"/>
  <c r="AB282" i="12"/>
  <c r="AA282" i="12"/>
  <c r="Z282" i="12"/>
  <c r="Y282" i="12"/>
  <c r="X282" i="12"/>
  <c r="W282" i="12"/>
  <c r="V282" i="12"/>
  <c r="U282" i="12"/>
  <c r="AI281" i="12"/>
  <c r="AH281" i="12"/>
  <c r="AG281" i="12"/>
  <c r="AF281" i="12"/>
  <c r="AE281" i="12"/>
  <c r="AD281" i="12"/>
  <c r="AC281" i="12"/>
  <c r="AB281" i="12"/>
  <c r="AA281" i="12"/>
  <c r="Z281" i="12"/>
  <c r="Y281" i="12"/>
  <c r="X281" i="12"/>
  <c r="W281" i="12"/>
  <c r="V281" i="12"/>
  <c r="U281" i="12"/>
  <c r="AI280" i="12"/>
  <c r="AH280" i="12"/>
  <c r="AG280" i="12"/>
  <c r="AF280" i="12"/>
  <c r="AE280" i="12"/>
  <c r="AD280" i="12"/>
  <c r="AC280" i="12"/>
  <c r="AB280" i="12"/>
  <c r="AA280" i="12"/>
  <c r="Z280" i="12"/>
  <c r="Y280" i="12"/>
  <c r="X280" i="12"/>
  <c r="W280" i="12"/>
  <c r="V280" i="12"/>
  <c r="U280" i="12"/>
  <c r="AI279" i="12"/>
  <c r="AH279" i="12"/>
  <c r="AG279" i="12"/>
  <c r="AF279" i="12"/>
  <c r="AE279" i="12"/>
  <c r="AD279" i="12"/>
  <c r="AC279" i="12"/>
  <c r="AB279" i="12"/>
  <c r="AA279" i="12"/>
  <c r="Z279" i="12"/>
  <c r="Y279" i="12"/>
  <c r="X279" i="12"/>
  <c r="W279" i="12"/>
  <c r="V279" i="12"/>
  <c r="U279" i="12"/>
  <c r="AI278" i="12"/>
  <c r="AH278" i="12"/>
  <c r="AG278" i="12"/>
  <c r="AF278" i="12"/>
  <c r="AE278" i="12"/>
  <c r="AD278" i="12"/>
  <c r="AC278" i="12"/>
  <c r="AB278" i="12"/>
  <c r="AA278" i="12"/>
  <c r="Z278" i="12"/>
  <c r="Y278" i="12"/>
  <c r="X278" i="12"/>
  <c r="W278" i="12"/>
  <c r="V278" i="12"/>
  <c r="U278" i="12"/>
  <c r="AI277" i="12"/>
  <c r="AH277" i="12"/>
  <c r="AG277" i="12"/>
  <c r="AF277" i="12"/>
  <c r="AE277" i="12"/>
  <c r="AD277" i="12"/>
  <c r="AC277" i="12"/>
  <c r="AB277" i="12"/>
  <c r="AA277" i="12"/>
  <c r="Z277" i="12"/>
  <c r="Y277" i="12"/>
  <c r="X277" i="12"/>
  <c r="W277" i="12"/>
  <c r="V277" i="12"/>
  <c r="U277" i="12"/>
  <c r="AI276" i="12"/>
  <c r="AH276" i="12"/>
  <c r="AG276" i="12"/>
  <c r="AF276" i="12"/>
  <c r="AE276" i="12"/>
  <c r="AD276" i="12"/>
  <c r="AC276" i="12"/>
  <c r="AB276" i="12"/>
  <c r="AA276" i="12"/>
  <c r="Z276" i="12"/>
  <c r="Y276" i="12"/>
  <c r="X276" i="12"/>
  <c r="W276" i="12"/>
  <c r="V276" i="12"/>
  <c r="U276" i="12"/>
  <c r="AI275" i="12"/>
  <c r="AH275" i="12"/>
  <c r="AG275" i="12"/>
  <c r="AF275" i="12"/>
  <c r="AE275" i="12"/>
  <c r="AD275" i="12"/>
  <c r="AC275" i="12"/>
  <c r="AB275" i="12"/>
  <c r="AA275" i="12"/>
  <c r="Z275" i="12"/>
  <c r="Y275" i="12"/>
  <c r="X275" i="12"/>
  <c r="W275" i="12"/>
  <c r="V275" i="12"/>
  <c r="U275" i="12"/>
  <c r="AI274" i="12"/>
  <c r="AH274" i="12"/>
  <c r="AG274" i="12"/>
  <c r="AF274" i="12"/>
  <c r="AE274" i="12"/>
  <c r="AD274" i="12"/>
  <c r="AC274" i="12"/>
  <c r="AB274" i="12"/>
  <c r="AA274" i="12"/>
  <c r="Z274" i="12"/>
  <c r="Y274" i="12"/>
  <c r="X274" i="12"/>
  <c r="W274" i="12"/>
  <c r="V274" i="12"/>
  <c r="U274" i="12"/>
  <c r="AI273" i="12"/>
  <c r="AH273" i="12"/>
  <c r="AG273" i="12"/>
  <c r="AF273" i="12"/>
  <c r="AE273" i="12"/>
  <c r="AD273" i="12"/>
  <c r="AC273" i="12"/>
  <c r="AB273" i="12"/>
  <c r="AA273" i="12"/>
  <c r="Z273" i="12"/>
  <c r="Y273" i="12"/>
  <c r="X273" i="12"/>
  <c r="W273" i="12"/>
  <c r="V273" i="12"/>
  <c r="U273" i="12"/>
  <c r="AI272" i="12"/>
  <c r="AH272" i="12"/>
  <c r="AG272" i="12"/>
  <c r="AF272" i="12"/>
  <c r="AE272" i="12"/>
  <c r="AD272" i="12"/>
  <c r="AC272" i="12"/>
  <c r="AB272" i="12"/>
  <c r="AA272" i="12"/>
  <c r="Z272" i="12"/>
  <c r="Y272" i="12"/>
  <c r="X272" i="12"/>
  <c r="W272" i="12"/>
  <c r="V272" i="12"/>
  <c r="U272" i="12"/>
  <c r="AI271" i="12"/>
  <c r="AH271" i="12"/>
  <c r="AG271" i="12"/>
  <c r="AF271" i="12"/>
  <c r="AE271" i="12"/>
  <c r="AD271" i="12"/>
  <c r="AC271" i="12"/>
  <c r="AB271" i="12"/>
  <c r="AA271" i="12"/>
  <c r="Z271" i="12"/>
  <c r="Y271" i="12"/>
  <c r="X271" i="12"/>
  <c r="W271" i="12"/>
  <c r="V271" i="12"/>
  <c r="U271" i="12"/>
  <c r="AI266" i="12"/>
  <c r="AH266" i="12"/>
  <c r="AG266" i="12"/>
  <c r="AF266" i="12"/>
  <c r="AE266" i="12"/>
  <c r="AD266" i="12"/>
  <c r="AC266" i="12"/>
  <c r="AB266" i="12"/>
  <c r="AA266" i="12"/>
  <c r="Z266" i="12"/>
  <c r="Y266" i="12"/>
  <c r="X266" i="12"/>
  <c r="W266" i="12"/>
  <c r="V266" i="12"/>
  <c r="U266" i="12"/>
  <c r="AI265" i="12"/>
  <c r="AH265" i="12"/>
  <c r="AG265" i="12"/>
  <c r="AF265" i="12"/>
  <c r="AE265" i="12"/>
  <c r="AD265" i="12"/>
  <c r="AC265" i="12"/>
  <c r="AB265" i="12"/>
  <c r="AA265" i="12"/>
  <c r="Z265" i="12"/>
  <c r="Y265" i="12"/>
  <c r="X265" i="12"/>
  <c r="W265" i="12"/>
  <c r="V265" i="12"/>
  <c r="U265" i="12"/>
  <c r="AI264" i="12"/>
  <c r="AH264" i="12"/>
  <c r="AG264" i="12"/>
  <c r="AF264" i="12"/>
  <c r="AE264" i="12"/>
  <c r="AD264" i="12"/>
  <c r="AC264" i="12"/>
  <c r="AB264" i="12"/>
  <c r="AA264" i="12"/>
  <c r="Z264" i="12"/>
  <c r="Y264" i="12"/>
  <c r="X264" i="12"/>
  <c r="W264" i="12"/>
  <c r="V264" i="12"/>
  <c r="U264" i="12"/>
  <c r="AI263" i="12"/>
  <c r="AH263" i="12"/>
  <c r="AG263" i="12"/>
  <c r="AF263" i="12"/>
  <c r="AE263" i="12"/>
  <c r="AD263" i="12"/>
  <c r="AC263" i="12"/>
  <c r="AB263" i="12"/>
  <c r="AA263" i="12"/>
  <c r="Z263" i="12"/>
  <c r="Y263" i="12"/>
  <c r="X263" i="12"/>
  <c r="W263" i="12"/>
  <c r="V263" i="12"/>
  <c r="U263" i="12"/>
  <c r="AI262" i="12"/>
  <c r="AH262" i="12"/>
  <c r="AG262" i="12"/>
  <c r="AF262" i="12"/>
  <c r="AE262" i="12"/>
  <c r="AD262" i="12"/>
  <c r="AC262" i="12"/>
  <c r="AB262" i="12"/>
  <c r="AA262" i="12"/>
  <c r="Z262" i="12"/>
  <c r="Y262" i="12"/>
  <c r="X262" i="12"/>
  <c r="W262" i="12"/>
  <c r="V262" i="12"/>
  <c r="U262" i="12"/>
  <c r="AI261" i="12"/>
  <c r="AH261" i="12"/>
  <c r="AG261" i="12"/>
  <c r="AF261" i="12"/>
  <c r="AE261" i="12"/>
  <c r="AD261" i="12"/>
  <c r="AC261" i="12"/>
  <c r="AB261" i="12"/>
  <c r="AA261" i="12"/>
  <c r="Z261" i="12"/>
  <c r="Y261" i="12"/>
  <c r="X261" i="12"/>
  <c r="W261" i="12"/>
  <c r="V261" i="12"/>
  <c r="U261" i="12"/>
  <c r="AI260" i="12"/>
  <c r="AH260" i="12"/>
  <c r="AG260" i="12"/>
  <c r="AF260" i="12"/>
  <c r="AE260" i="12"/>
  <c r="AD260" i="12"/>
  <c r="AC260" i="12"/>
  <c r="AB260" i="12"/>
  <c r="AA260" i="12"/>
  <c r="Z260" i="12"/>
  <c r="Y260" i="12"/>
  <c r="X260" i="12"/>
  <c r="W260" i="12"/>
  <c r="V260" i="12"/>
  <c r="U260" i="12"/>
  <c r="AI259" i="12"/>
  <c r="AH259" i="12"/>
  <c r="AG259" i="12"/>
  <c r="AF259" i="12"/>
  <c r="AE259" i="12"/>
  <c r="AD259" i="12"/>
  <c r="AC259" i="12"/>
  <c r="AB259" i="12"/>
  <c r="AA259" i="12"/>
  <c r="Z259" i="12"/>
  <c r="Y259" i="12"/>
  <c r="X259" i="12"/>
  <c r="W259" i="12"/>
  <c r="V259" i="12"/>
  <c r="U259" i="12"/>
  <c r="AI258" i="12"/>
  <c r="AH258" i="12"/>
  <c r="AG258" i="12"/>
  <c r="AF258" i="12"/>
  <c r="AE258" i="12"/>
  <c r="AD258" i="12"/>
  <c r="AC258" i="12"/>
  <c r="AB258" i="12"/>
  <c r="AA258" i="12"/>
  <c r="Z258" i="12"/>
  <c r="Y258" i="12"/>
  <c r="X258" i="12"/>
  <c r="W258" i="12"/>
  <c r="V258" i="12"/>
  <c r="U258" i="12"/>
  <c r="AI257" i="12"/>
  <c r="AH257" i="12"/>
  <c r="AG257" i="12"/>
  <c r="AF257" i="12"/>
  <c r="AE257" i="12"/>
  <c r="AD257" i="12"/>
  <c r="AC257" i="12"/>
  <c r="AB257" i="12"/>
  <c r="AA257" i="12"/>
  <c r="Z257" i="12"/>
  <c r="Y257" i="12"/>
  <c r="X257" i="12"/>
  <c r="W257" i="12"/>
  <c r="V257" i="12"/>
  <c r="U257" i="12"/>
  <c r="AI256" i="12"/>
  <c r="AH256" i="12"/>
  <c r="AG256" i="12"/>
  <c r="AF256" i="12"/>
  <c r="AE256" i="12"/>
  <c r="AD256" i="12"/>
  <c r="AC256" i="12"/>
  <c r="AB256" i="12"/>
  <c r="AA256" i="12"/>
  <c r="Z256" i="12"/>
  <c r="Y256" i="12"/>
  <c r="X256" i="12"/>
  <c r="W256" i="12"/>
  <c r="V256" i="12"/>
  <c r="U256" i="12"/>
  <c r="AI255" i="12"/>
  <c r="AH255" i="12"/>
  <c r="AG255" i="12"/>
  <c r="AF255" i="12"/>
  <c r="AE255" i="12"/>
  <c r="AD255" i="12"/>
  <c r="AC255" i="12"/>
  <c r="AB255" i="12"/>
  <c r="AA255" i="12"/>
  <c r="Z255" i="12"/>
  <c r="Y255" i="12"/>
  <c r="X255" i="12"/>
  <c r="W255" i="12"/>
  <c r="V255" i="12"/>
  <c r="U255" i="12"/>
  <c r="AI254" i="12"/>
  <c r="AH254" i="12"/>
  <c r="AG254" i="12"/>
  <c r="AF254" i="12"/>
  <c r="AE254" i="12"/>
  <c r="AD254" i="12"/>
  <c r="AC254" i="12"/>
  <c r="AB254" i="12"/>
  <c r="AA254" i="12"/>
  <c r="Z254" i="12"/>
  <c r="Y254" i="12"/>
  <c r="X254" i="12"/>
  <c r="W254" i="12"/>
  <c r="V254" i="12"/>
  <c r="U254" i="12"/>
  <c r="AI253" i="12"/>
  <c r="AH253" i="12"/>
  <c r="AG253" i="12"/>
  <c r="AF253" i="12"/>
  <c r="AE253" i="12"/>
  <c r="AD253" i="12"/>
  <c r="AC253" i="12"/>
  <c r="AB253" i="12"/>
  <c r="AA253" i="12"/>
  <c r="Z253" i="12"/>
  <c r="Y253" i="12"/>
  <c r="X253" i="12"/>
  <c r="W253" i="12"/>
  <c r="V253" i="12"/>
  <c r="U253" i="12"/>
  <c r="AI252" i="12"/>
  <c r="AH252" i="12"/>
  <c r="AG252" i="12"/>
  <c r="AF252" i="12"/>
  <c r="AE252" i="12"/>
  <c r="AD252" i="12"/>
  <c r="AC252" i="12"/>
  <c r="AB252" i="12"/>
  <c r="AA252" i="12"/>
  <c r="Z252" i="12"/>
  <c r="Y252" i="12"/>
  <c r="X252" i="12"/>
  <c r="W252" i="12"/>
  <c r="V252" i="12"/>
  <c r="U252" i="12"/>
  <c r="AI247" i="12"/>
  <c r="AH247" i="12"/>
  <c r="AG247" i="12"/>
  <c r="AF247" i="12"/>
  <c r="AE247" i="12"/>
  <c r="AD247" i="12"/>
  <c r="AC247" i="12"/>
  <c r="AB247" i="12"/>
  <c r="AA247" i="12"/>
  <c r="Z247" i="12"/>
  <c r="Y247" i="12"/>
  <c r="X247" i="12"/>
  <c r="W247" i="12"/>
  <c r="V247" i="12"/>
  <c r="U247" i="12"/>
  <c r="AI246" i="12"/>
  <c r="AH246" i="12"/>
  <c r="AG246" i="12"/>
  <c r="AF246" i="12"/>
  <c r="AE246" i="12"/>
  <c r="AD246" i="12"/>
  <c r="AC246" i="12"/>
  <c r="AB246" i="12"/>
  <c r="AA246" i="12"/>
  <c r="Z246" i="12"/>
  <c r="Y246" i="12"/>
  <c r="X246" i="12"/>
  <c r="W246" i="12"/>
  <c r="V246" i="12"/>
  <c r="U246" i="12"/>
  <c r="AI245" i="12"/>
  <c r="AH245" i="12"/>
  <c r="AG245" i="12"/>
  <c r="AF245" i="12"/>
  <c r="AE245" i="12"/>
  <c r="AD245" i="12"/>
  <c r="AC245" i="12"/>
  <c r="AB245" i="12"/>
  <c r="AA245" i="12"/>
  <c r="Z245" i="12"/>
  <c r="Y245" i="12"/>
  <c r="X245" i="12"/>
  <c r="W245" i="12"/>
  <c r="V245" i="12"/>
  <c r="U245" i="12"/>
  <c r="AI244" i="12"/>
  <c r="AH244" i="12"/>
  <c r="AG244" i="12"/>
  <c r="AF244" i="12"/>
  <c r="AE244" i="12"/>
  <c r="AD244" i="12"/>
  <c r="AC244" i="12"/>
  <c r="AB244" i="12"/>
  <c r="AA244" i="12"/>
  <c r="Z244" i="12"/>
  <c r="Y244" i="12"/>
  <c r="X244" i="12"/>
  <c r="W244" i="12"/>
  <c r="V244" i="12"/>
  <c r="U244" i="12"/>
  <c r="AI243" i="12"/>
  <c r="AH243" i="12"/>
  <c r="AG243" i="12"/>
  <c r="AF243" i="12"/>
  <c r="AE243" i="12"/>
  <c r="AD243" i="12"/>
  <c r="AC243" i="12"/>
  <c r="AB243" i="12"/>
  <c r="AA243" i="12"/>
  <c r="Z243" i="12"/>
  <c r="Y243" i="12"/>
  <c r="X243" i="12"/>
  <c r="W243" i="12"/>
  <c r="V243" i="12"/>
  <c r="U243" i="12"/>
  <c r="AI242" i="12"/>
  <c r="AH242" i="12"/>
  <c r="AG242" i="12"/>
  <c r="AF242" i="12"/>
  <c r="AE242" i="12"/>
  <c r="AD242" i="12"/>
  <c r="AC242" i="12"/>
  <c r="AB242" i="12"/>
  <c r="AA242" i="12"/>
  <c r="Z242" i="12"/>
  <c r="Y242" i="12"/>
  <c r="X242" i="12"/>
  <c r="W242" i="12"/>
  <c r="V242" i="12"/>
  <c r="U242" i="12"/>
  <c r="AI241" i="12"/>
  <c r="AH241" i="12"/>
  <c r="AG241" i="12"/>
  <c r="AF241" i="12"/>
  <c r="AE241" i="12"/>
  <c r="AD241" i="12"/>
  <c r="AC241" i="12"/>
  <c r="AB241" i="12"/>
  <c r="AA241" i="12"/>
  <c r="Z241" i="12"/>
  <c r="Y241" i="12"/>
  <c r="X241" i="12"/>
  <c r="W241" i="12"/>
  <c r="V241" i="12"/>
  <c r="U241" i="12"/>
  <c r="AI240" i="12"/>
  <c r="AH240" i="12"/>
  <c r="AG240" i="12"/>
  <c r="AF240" i="12"/>
  <c r="AE240" i="12"/>
  <c r="AD240" i="12"/>
  <c r="AC240" i="12"/>
  <c r="AB240" i="12"/>
  <c r="AA240" i="12"/>
  <c r="Z240" i="12"/>
  <c r="Y240" i="12"/>
  <c r="X240" i="12"/>
  <c r="W240" i="12"/>
  <c r="V240" i="12"/>
  <c r="U240" i="12"/>
  <c r="AI239" i="12"/>
  <c r="AH239" i="12"/>
  <c r="AG239" i="12"/>
  <c r="AF239" i="12"/>
  <c r="AE239" i="12"/>
  <c r="AD239" i="12"/>
  <c r="AC239" i="12"/>
  <c r="AB239" i="12"/>
  <c r="AA239" i="12"/>
  <c r="Z239" i="12"/>
  <c r="Y239" i="12"/>
  <c r="X239" i="12"/>
  <c r="W239" i="12"/>
  <c r="V239" i="12"/>
  <c r="U239" i="12"/>
  <c r="AI238" i="12"/>
  <c r="AH238" i="12"/>
  <c r="AG238" i="12"/>
  <c r="AF238" i="12"/>
  <c r="AE238" i="12"/>
  <c r="AD238" i="12"/>
  <c r="AC238" i="12"/>
  <c r="AB238" i="12"/>
  <c r="AA238" i="12"/>
  <c r="Z238" i="12"/>
  <c r="Y238" i="12"/>
  <c r="X238" i="12"/>
  <c r="W238" i="12"/>
  <c r="V238" i="12"/>
  <c r="U238" i="12"/>
  <c r="AI237" i="12"/>
  <c r="AH237" i="12"/>
  <c r="AG237" i="12"/>
  <c r="AF237" i="12"/>
  <c r="AE237" i="12"/>
  <c r="AD237" i="12"/>
  <c r="AC237" i="12"/>
  <c r="AB237" i="12"/>
  <c r="AA237" i="12"/>
  <c r="Z237" i="12"/>
  <c r="Y237" i="12"/>
  <c r="X237" i="12"/>
  <c r="W237" i="12"/>
  <c r="V237" i="12"/>
  <c r="U237" i="12"/>
  <c r="AI236" i="12"/>
  <c r="AH236" i="12"/>
  <c r="AG236" i="12"/>
  <c r="AF236" i="12"/>
  <c r="AE236" i="12"/>
  <c r="AD236" i="12"/>
  <c r="AC236" i="12"/>
  <c r="AB236" i="12"/>
  <c r="AA236" i="12"/>
  <c r="Z236" i="12"/>
  <c r="Y236" i="12"/>
  <c r="X236" i="12"/>
  <c r="W236" i="12"/>
  <c r="V236" i="12"/>
  <c r="U236" i="12"/>
  <c r="AI235" i="12"/>
  <c r="AH235" i="12"/>
  <c r="AG235" i="12"/>
  <c r="AF235" i="12"/>
  <c r="AE235" i="12"/>
  <c r="AD235" i="12"/>
  <c r="AC235" i="12"/>
  <c r="AB235" i="12"/>
  <c r="AA235" i="12"/>
  <c r="Z235" i="12"/>
  <c r="Y235" i="12"/>
  <c r="X235" i="12"/>
  <c r="W235" i="12"/>
  <c r="V235" i="12"/>
  <c r="U235" i="12"/>
  <c r="AI234" i="12"/>
  <c r="AH234" i="12"/>
  <c r="AG234" i="12"/>
  <c r="AF234" i="12"/>
  <c r="AE234" i="12"/>
  <c r="AD234" i="12"/>
  <c r="AC234" i="12"/>
  <c r="AB234" i="12"/>
  <c r="AA234" i="12"/>
  <c r="Z234" i="12"/>
  <c r="Y234" i="12"/>
  <c r="X234" i="12"/>
  <c r="W234" i="12"/>
  <c r="V234" i="12"/>
  <c r="U234" i="12"/>
  <c r="AI233" i="12"/>
  <c r="AH233" i="12"/>
  <c r="AG233" i="12"/>
  <c r="AF233" i="12"/>
  <c r="AE233" i="12"/>
  <c r="AD233" i="12"/>
  <c r="AC233" i="12"/>
  <c r="AB233" i="12"/>
  <c r="AA233" i="12"/>
  <c r="Z233" i="12"/>
  <c r="Y233" i="12"/>
  <c r="X233" i="12"/>
  <c r="W233" i="12"/>
  <c r="V233" i="12"/>
  <c r="U233" i="12"/>
  <c r="AI228" i="12"/>
  <c r="AH228" i="12"/>
  <c r="AG228" i="12"/>
  <c r="AF228" i="12"/>
  <c r="AE228" i="12"/>
  <c r="AD228" i="12"/>
  <c r="AC228" i="12"/>
  <c r="AB228" i="12"/>
  <c r="AA228" i="12"/>
  <c r="Z228" i="12"/>
  <c r="Y228" i="12"/>
  <c r="X228" i="12"/>
  <c r="W228" i="12"/>
  <c r="V228" i="12"/>
  <c r="U228" i="12"/>
  <c r="AI227" i="12"/>
  <c r="AH227" i="12"/>
  <c r="AG227" i="12"/>
  <c r="AF227" i="12"/>
  <c r="AE227" i="12"/>
  <c r="AD227" i="12"/>
  <c r="AC227" i="12"/>
  <c r="AB227" i="12"/>
  <c r="AA227" i="12"/>
  <c r="Z227" i="12"/>
  <c r="Y227" i="12"/>
  <c r="X227" i="12"/>
  <c r="W227" i="12"/>
  <c r="V227" i="12"/>
  <c r="U227" i="12"/>
  <c r="AI226" i="12"/>
  <c r="AH226" i="12"/>
  <c r="AG226" i="12"/>
  <c r="AF226" i="12"/>
  <c r="AE226" i="12"/>
  <c r="AD226" i="12"/>
  <c r="AC226" i="12"/>
  <c r="AB226" i="12"/>
  <c r="AA226" i="12"/>
  <c r="Z226" i="12"/>
  <c r="Y226" i="12"/>
  <c r="X226" i="12"/>
  <c r="W226" i="12"/>
  <c r="V226" i="12"/>
  <c r="U226" i="12"/>
  <c r="AI225" i="12"/>
  <c r="AH225" i="12"/>
  <c r="AG225" i="12"/>
  <c r="AF225" i="12"/>
  <c r="AE225" i="12"/>
  <c r="AD225" i="12"/>
  <c r="AC225" i="12"/>
  <c r="AB225" i="12"/>
  <c r="AA225" i="12"/>
  <c r="Z225" i="12"/>
  <c r="Y225" i="12"/>
  <c r="X225" i="12"/>
  <c r="W225" i="12"/>
  <c r="V225" i="12"/>
  <c r="U225" i="12"/>
  <c r="AI224" i="12"/>
  <c r="AH224" i="12"/>
  <c r="AG224" i="12"/>
  <c r="AF224" i="12"/>
  <c r="AE224" i="12"/>
  <c r="AD224" i="12"/>
  <c r="AC224" i="12"/>
  <c r="AB224" i="12"/>
  <c r="AA224" i="12"/>
  <c r="Z224" i="12"/>
  <c r="Y224" i="12"/>
  <c r="X224" i="12"/>
  <c r="W224" i="12"/>
  <c r="V224" i="12"/>
  <c r="U224" i="12"/>
  <c r="AI223" i="12"/>
  <c r="AH223" i="12"/>
  <c r="AG223" i="12"/>
  <c r="AF223" i="12"/>
  <c r="AE223" i="12"/>
  <c r="AD223" i="12"/>
  <c r="AC223" i="12"/>
  <c r="AB223" i="12"/>
  <c r="AA223" i="12"/>
  <c r="Z223" i="12"/>
  <c r="Y223" i="12"/>
  <c r="X223" i="12"/>
  <c r="W223" i="12"/>
  <c r="V223" i="12"/>
  <c r="U223" i="12"/>
  <c r="AI222" i="12"/>
  <c r="AH222" i="12"/>
  <c r="AG222" i="12"/>
  <c r="AF222" i="12"/>
  <c r="AE222" i="12"/>
  <c r="AD222" i="12"/>
  <c r="AC222" i="12"/>
  <c r="AB222" i="12"/>
  <c r="AA222" i="12"/>
  <c r="Z222" i="12"/>
  <c r="Y222" i="12"/>
  <c r="X222" i="12"/>
  <c r="W222" i="12"/>
  <c r="V222" i="12"/>
  <c r="U222" i="12"/>
  <c r="AI221" i="12"/>
  <c r="AH221" i="12"/>
  <c r="AG221" i="12"/>
  <c r="AF221" i="12"/>
  <c r="AE221" i="12"/>
  <c r="AD221" i="12"/>
  <c r="AC221" i="12"/>
  <c r="AB221" i="12"/>
  <c r="AA221" i="12"/>
  <c r="Z221" i="12"/>
  <c r="Y221" i="12"/>
  <c r="X221" i="12"/>
  <c r="W221" i="12"/>
  <c r="V221" i="12"/>
  <c r="U221" i="12"/>
  <c r="AI220" i="12"/>
  <c r="AH220" i="12"/>
  <c r="AG220" i="12"/>
  <c r="AF220" i="12"/>
  <c r="AE220" i="12"/>
  <c r="AD220" i="12"/>
  <c r="AC220" i="12"/>
  <c r="AB220" i="12"/>
  <c r="AA220" i="12"/>
  <c r="Z220" i="12"/>
  <c r="Y220" i="12"/>
  <c r="X220" i="12"/>
  <c r="W220" i="12"/>
  <c r="V220" i="12"/>
  <c r="U220" i="12"/>
  <c r="AI219" i="12"/>
  <c r="AH219" i="12"/>
  <c r="AG219" i="12"/>
  <c r="AF219" i="12"/>
  <c r="AE219" i="12"/>
  <c r="AD219" i="12"/>
  <c r="AC219" i="12"/>
  <c r="AB219" i="12"/>
  <c r="AA219" i="12"/>
  <c r="Z219" i="12"/>
  <c r="Y219" i="12"/>
  <c r="X219" i="12"/>
  <c r="W219" i="12"/>
  <c r="V219" i="12"/>
  <c r="U219" i="12"/>
  <c r="AI218" i="12"/>
  <c r="AH218" i="12"/>
  <c r="AG218" i="12"/>
  <c r="AF218" i="12"/>
  <c r="AE218" i="12"/>
  <c r="AD218" i="12"/>
  <c r="AC218" i="12"/>
  <c r="AB218" i="12"/>
  <c r="AA218" i="12"/>
  <c r="Z218" i="12"/>
  <c r="Y218" i="12"/>
  <c r="X218" i="12"/>
  <c r="W218" i="12"/>
  <c r="V218" i="12"/>
  <c r="U218" i="12"/>
  <c r="AI217" i="12"/>
  <c r="AH217" i="12"/>
  <c r="AG217" i="12"/>
  <c r="AF217" i="12"/>
  <c r="AE217" i="12"/>
  <c r="AD217" i="12"/>
  <c r="AC217" i="12"/>
  <c r="AB217" i="12"/>
  <c r="AA217" i="12"/>
  <c r="Z217" i="12"/>
  <c r="Y217" i="12"/>
  <c r="X217" i="12"/>
  <c r="W217" i="12"/>
  <c r="V217" i="12"/>
  <c r="U217" i="12"/>
  <c r="AI216" i="12"/>
  <c r="AH216" i="12"/>
  <c r="AG216" i="12"/>
  <c r="AF216" i="12"/>
  <c r="AE216" i="12"/>
  <c r="AD216" i="12"/>
  <c r="AC216" i="12"/>
  <c r="AB216" i="12"/>
  <c r="AA216" i="12"/>
  <c r="Z216" i="12"/>
  <c r="Y216" i="12"/>
  <c r="X216" i="12"/>
  <c r="W216" i="12"/>
  <c r="V216" i="12"/>
  <c r="U216" i="12"/>
  <c r="AI215" i="12"/>
  <c r="AH215" i="12"/>
  <c r="AG215" i="12"/>
  <c r="AF215" i="12"/>
  <c r="AE215" i="12"/>
  <c r="AD215" i="12"/>
  <c r="AC215" i="12"/>
  <c r="AB215" i="12"/>
  <c r="AA215" i="12"/>
  <c r="Z215" i="12"/>
  <c r="Y215" i="12"/>
  <c r="X215" i="12"/>
  <c r="W215" i="12"/>
  <c r="V215" i="12"/>
  <c r="U215" i="12"/>
  <c r="AI214" i="12"/>
  <c r="AH214" i="12"/>
  <c r="AG214" i="12"/>
  <c r="AF214" i="12"/>
  <c r="AE214" i="12"/>
  <c r="AD214" i="12"/>
  <c r="AC214" i="12"/>
  <c r="AB214" i="12"/>
  <c r="AA214" i="12"/>
  <c r="Z214" i="12"/>
  <c r="Y214" i="12"/>
  <c r="X214" i="12"/>
  <c r="W214" i="12"/>
  <c r="V214" i="12"/>
  <c r="U214" i="12"/>
  <c r="AI209" i="12"/>
  <c r="AH209" i="12"/>
  <c r="AG209" i="12"/>
  <c r="AF209" i="12"/>
  <c r="AE209" i="12"/>
  <c r="AD209" i="12"/>
  <c r="AC209" i="12"/>
  <c r="AB209" i="12"/>
  <c r="AA209" i="12"/>
  <c r="Z209" i="12"/>
  <c r="Y209" i="12"/>
  <c r="X209" i="12"/>
  <c r="W209" i="12"/>
  <c r="V209" i="12"/>
  <c r="U209" i="12"/>
  <c r="AI208" i="12"/>
  <c r="AH208" i="12"/>
  <c r="AG208" i="12"/>
  <c r="AF208" i="12"/>
  <c r="AE208" i="12"/>
  <c r="AD208" i="12"/>
  <c r="AC208" i="12"/>
  <c r="AB208" i="12"/>
  <c r="AA208" i="12"/>
  <c r="Z208" i="12"/>
  <c r="Y208" i="12"/>
  <c r="X208" i="12"/>
  <c r="W208" i="12"/>
  <c r="V208" i="12"/>
  <c r="U208" i="12"/>
  <c r="AI207" i="12"/>
  <c r="AH207" i="12"/>
  <c r="AG207" i="12"/>
  <c r="AF207" i="12"/>
  <c r="AE207" i="12"/>
  <c r="AD207" i="12"/>
  <c r="AC207" i="12"/>
  <c r="AB207" i="12"/>
  <c r="AA207" i="12"/>
  <c r="Z207" i="12"/>
  <c r="Y207" i="12"/>
  <c r="X207" i="12"/>
  <c r="W207" i="12"/>
  <c r="V207" i="12"/>
  <c r="U207" i="12"/>
  <c r="AI206" i="12"/>
  <c r="AH206" i="12"/>
  <c r="AG206" i="12"/>
  <c r="AF206" i="12"/>
  <c r="AE206" i="12"/>
  <c r="AD206" i="12"/>
  <c r="AC206" i="12"/>
  <c r="AB206" i="12"/>
  <c r="AA206" i="12"/>
  <c r="Z206" i="12"/>
  <c r="Y206" i="12"/>
  <c r="X206" i="12"/>
  <c r="W206" i="12"/>
  <c r="V206" i="12"/>
  <c r="U206" i="12"/>
  <c r="AI205" i="12"/>
  <c r="AH205" i="12"/>
  <c r="AG205" i="12"/>
  <c r="AF205" i="12"/>
  <c r="AE205" i="12"/>
  <c r="AD205" i="12"/>
  <c r="AC205" i="12"/>
  <c r="AB205" i="12"/>
  <c r="AA205" i="12"/>
  <c r="Z205" i="12"/>
  <c r="Y205" i="12"/>
  <c r="X205" i="12"/>
  <c r="W205" i="12"/>
  <c r="V205" i="12"/>
  <c r="U205" i="12"/>
  <c r="AI204" i="12"/>
  <c r="AH204" i="12"/>
  <c r="AG204" i="12"/>
  <c r="AF204" i="12"/>
  <c r="AE204" i="12"/>
  <c r="AD204" i="12"/>
  <c r="AC204" i="12"/>
  <c r="AB204" i="12"/>
  <c r="AA204" i="12"/>
  <c r="Z204" i="12"/>
  <c r="Y204" i="12"/>
  <c r="X204" i="12"/>
  <c r="W204" i="12"/>
  <c r="V204" i="12"/>
  <c r="U204" i="12"/>
  <c r="AI203" i="12"/>
  <c r="AH203" i="12"/>
  <c r="AG203" i="12"/>
  <c r="AF203" i="12"/>
  <c r="AE203" i="12"/>
  <c r="AD203" i="12"/>
  <c r="AC203" i="12"/>
  <c r="AB203" i="12"/>
  <c r="AA203" i="12"/>
  <c r="Z203" i="12"/>
  <c r="Y203" i="12"/>
  <c r="X203" i="12"/>
  <c r="W203" i="12"/>
  <c r="V203" i="12"/>
  <c r="U203" i="12"/>
  <c r="AI202" i="12"/>
  <c r="AH202" i="12"/>
  <c r="AG202" i="12"/>
  <c r="AF202" i="12"/>
  <c r="AE202" i="12"/>
  <c r="AD202" i="12"/>
  <c r="AC202" i="12"/>
  <c r="AB202" i="12"/>
  <c r="AA202" i="12"/>
  <c r="Z202" i="12"/>
  <c r="Y202" i="12"/>
  <c r="X202" i="12"/>
  <c r="W202" i="12"/>
  <c r="V202" i="12"/>
  <c r="U202" i="12"/>
  <c r="AI201" i="12"/>
  <c r="AH201" i="12"/>
  <c r="AG201" i="12"/>
  <c r="AF201" i="12"/>
  <c r="AE201" i="12"/>
  <c r="AD201" i="12"/>
  <c r="AC201" i="12"/>
  <c r="AB201" i="12"/>
  <c r="AA201" i="12"/>
  <c r="Z201" i="12"/>
  <c r="Y201" i="12"/>
  <c r="X201" i="12"/>
  <c r="V201" i="12"/>
  <c r="U201" i="12"/>
  <c r="AI200" i="12"/>
  <c r="AH200" i="12"/>
  <c r="AG200" i="12"/>
  <c r="AF200" i="12"/>
  <c r="AE200" i="12"/>
  <c r="AD200" i="12"/>
  <c r="AC200" i="12"/>
  <c r="AB200" i="12"/>
  <c r="AA200" i="12"/>
  <c r="Z200" i="12"/>
  <c r="Y200" i="12"/>
  <c r="X200" i="12"/>
  <c r="W200" i="12"/>
  <c r="V200" i="12"/>
  <c r="U200" i="12"/>
  <c r="AI199" i="12"/>
  <c r="AH199" i="12"/>
  <c r="AG199" i="12"/>
  <c r="AF199" i="12"/>
  <c r="AE199" i="12"/>
  <c r="AD199" i="12"/>
  <c r="AC199" i="12"/>
  <c r="AB199" i="12"/>
  <c r="AA199" i="12"/>
  <c r="Z199" i="12"/>
  <c r="Y199" i="12"/>
  <c r="X199" i="12"/>
  <c r="W199" i="12"/>
  <c r="V199" i="12"/>
  <c r="U199" i="12"/>
  <c r="AI198" i="12"/>
  <c r="AH198" i="12"/>
  <c r="AG198" i="12"/>
  <c r="AF198" i="12"/>
  <c r="AE198" i="12"/>
  <c r="AD198" i="12"/>
  <c r="AC198" i="12"/>
  <c r="AB198" i="12"/>
  <c r="AA198" i="12"/>
  <c r="Z198" i="12"/>
  <c r="Y198" i="12"/>
  <c r="X198" i="12"/>
  <c r="W198" i="12"/>
  <c r="V198" i="12"/>
  <c r="U198" i="12"/>
  <c r="AI197" i="12"/>
  <c r="AH197" i="12"/>
  <c r="AG197" i="12"/>
  <c r="AF197" i="12"/>
  <c r="AE197" i="12"/>
  <c r="AD197" i="12"/>
  <c r="AC197" i="12"/>
  <c r="AB197" i="12"/>
  <c r="AA197" i="12"/>
  <c r="Z197" i="12"/>
  <c r="Y197" i="12"/>
  <c r="X197" i="12"/>
  <c r="W197" i="12"/>
  <c r="V197" i="12"/>
  <c r="U197" i="12"/>
  <c r="AI196" i="12"/>
  <c r="AH196" i="12"/>
  <c r="AG196" i="12"/>
  <c r="AF196" i="12"/>
  <c r="AE196" i="12"/>
  <c r="AD196" i="12"/>
  <c r="AC196" i="12"/>
  <c r="AB196" i="12"/>
  <c r="AA196" i="12"/>
  <c r="Z196" i="12"/>
  <c r="Y196" i="12"/>
  <c r="X196" i="12"/>
  <c r="W196" i="12"/>
  <c r="V196" i="12"/>
  <c r="U196" i="12"/>
  <c r="AI195" i="12"/>
  <c r="AH195" i="12"/>
  <c r="AG195" i="12"/>
  <c r="AF195" i="12"/>
  <c r="AE195" i="12"/>
  <c r="AD195" i="12"/>
  <c r="AC195" i="12"/>
  <c r="AB195" i="12"/>
  <c r="AA195" i="12"/>
  <c r="Z195" i="12"/>
  <c r="Y195" i="12"/>
  <c r="X195" i="12"/>
  <c r="W195" i="12"/>
  <c r="V195" i="12"/>
  <c r="U195" i="12"/>
  <c r="AI190" i="12"/>
  <c r="AH190" i="12"/>
  <c r="AG190" i="12"/>
  <c r="AF190" i="12"/>
  <c r="AE190" i="12"/>
  <c r="AD190" i="12"/>
  <c r="AC190" i="12"/>
  <c r="AB190" i="12"/>
  <c r="AA190" i="12"/>
  <c r="Z190" i="12"/>
  <c r="Y190" i="12"/>
  <c r="X190" i="12"/>
  <c r="W190" i="12"/>
  <c r="V190" i="12"/>
  <c r="U190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X189" i="12"/>
  <c r="W189" i="12"/>
  <c r="V189" i="12"/>
  <c r="U189" i="12"/>
  <c r="AI188" i="12"/>
  <c r="AH188" i="12"/>
  <c r="AG188" i="12"/>
  <c r="AF188" i="12"/>
  <c r="AE188" i="12"/>
  <c r="AD188" i="12"/>
  <c r="AC188" i="12"/>
  <c r="AB188" i="12"/>
  <c r="AA188" i="12"/>
  <c r="Z188" i="12"/>
  <c r="Y188" i="12"/>
  <c r="X188" i="12"/>
  <c r="W188" i="12"/>
  <c r="V188" i="12"/>
  <c r="U188" i="12"/>
  <c r="AI187" i="12"/>
  <c r="AH187" i="12"/>
  <c r="AG187" i="12"/>
  <c r="AF187" i="12"/>
  <c r="AE187" i="12"/>
  <c r="AD187" i="12"/>
  <c r="AC187" i="12"/>
  <c r="AB187" i="12"/>
  <c r="AA187" i="12"/>
  <c r="Z187" i="12"/>
  <c r="Y187" i="12"/>
  <c r="X187" i="12"/>
  <c r="W187" i="12"/>
  <c r="V187" i="12"/>
  <c r="U187" i="12"/>
  <c r="AI186" i="12"/>
  <c r="AH186" i="12"/>
  <c r="AG186" i="12"/>
  <c r="AF186" i="12"/>
  <c r="AE186" i="12"/>
  <c r="AD186" i="12"/>
  <c r="AC186" i="12"/>
  <c r="AB186" i="12"/>
  <c r="AA186" i="12"/>
  <c r="Z186" i="12"/>
  <c r="Y186" i="12"/>
  <c r="X186" i="12"/>
  <c r="W186" i="12"/>
  <c r="V186" i="12"/>
  <c r="U186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X185" i="12"/>
  <c r="W185" i="12"/>
  <c r="V185" i="12"/>
  <c r="U185" i="12"/>
  <c r="AI184" i="12"/>
  <c r="AH184" i="12"/>
  <c r="AG184" i="12"/>
  <c r="AF184" i="12"/>
  <c r="AE184" i="12"/>
  <c r="AD184" i="12"/>
  <c r="AC184" i="12"/>
  <c r="AB184" i="12"/>
  <c r="AA184" i="12"/>
  <c r="Z184" i="12"/>
  <c r="Y184" i="12"/>
  <c r="X184" i="12"/>
  <c r="W184" i="12"/>
  <c r="V184" i="12"/>
  <c r="U184" i="12"/>
  <c r="AI183" i="12"/>
  <c r="AH183" i="12"/>
  <c r="AG183" i="12"/>
  <c r="AF183" i="12"/>
  <c r="AE183" i="12"/>
  <c r="AD183" i="12"/>
  <c r="AC183" i="12"/>
  <c r="AB183" i="12"/>
  <c r="AA183" i="12"/>
  <c r="Z183" i="12"/>
  <c r="Y183" i="12"/>
  <c r="X183" i="12"/>
  <c r="W183" i="12"/>
  <c r="V183" i="12"/>
  <c r="U183" i="12"/>
  <c r="AI182" i="12"/>
  <c r="AH182" i="12"/>
  <c r="AG182" i="12"/>
  <c r="AF182" i="12"/>
  <c r="AE182" i="12"/>
  <c r="AD182" i="12"/>
  <c r="AC182" i="12"/>
  <c r="AB182" i="12"/>
  <c r="AA182" i="12"/>
  <c r="Z182" i="12"/>
  <c r="Y182" i="12"/>
  <c r="X182" i="12"/>
  <c r="W182" i="12"/>
  <c r="V182" i="12"/>
  <c r="U182" i="12"/>
  <c r="AI181" i="12"/>
  <c r="AH181" i="12"/>
  <c r="AG181" i="12"/>
  <c r="AF181" i="12"/>
  <c r="AE181" i="12"/>
  <c r="AD181" i="12"/>
  <c r="AC181" i="12"/>
  <c r="AB181" i="12"/>
  <c r="AA181" i="12"/>
  <c r="Z181" i="12"/>
  <c r="Y181" i="12"/>
  <c r="X181" i="12"/>
  <c r="W181" i="12"/>
  <c r="V181" i="12"/>
  <c r="U181" i="12"/>
  <c r="AI180" i="12"/>
  <c r="AH180" i="12"/>
  <c r="AG180" i="12"/>
  <c r="AF180" i="12"/>
  <c r="AE180" i="12"/>
  <c r="AD180" i="12"/>
  <c r="AC180" i="12"/>
  <c r="AB180" i="12"/>
  <c r="AA180" i="12"/>
  <c r="Z180" i="12"/>
  <c r="Y180" i="12"/>
  <c r="X180" i="12"/>
  <c r="W180" i="12"/>
  <c r="V180" i="12"/>
  <c r="U180" i="12"/>
  <c r="AI179" i="12"/>
  <c r="AH179" i="12"/>
  <c r="AG179" i="12"/>
  <c r="AF179" i="12"/>
  <c r="AE179" i="12"/>
  <c r="AD179" i="12"/>
  <c r="AC179" i="12"/>
  <c r="AB179" i="12"/>
  <c r="AA179" i="12"/>
  <c r="Z179" i="12"/>
  <c r="Y179" i="12"/>
  <c r="X179" i="12"/>
  <c r="W179" i="12"/>
  <c r="V179" i="12"/>
  <c r="U179" i="12"/>
  <c r="AI178" i="12"/>
  <c r="AH178" i="12"/>
  <c r="AG178" i="12"/>
  <c r="AF178" i="12"/>
  <c r="AE178" i="12"/>
  <c r="AD178" i="12"/>
  <c r="AC178" i="12"/>
  <c r="AB178" i="12"/>
  <c r="AA178" i="12"/>
  <c r="Z178" i="12"/>
  <c r="Y178" i="12"/>
  <c r="X178" i="12"/>
  <c r="W178" i="12"/>
  <c r="V178" i="12"/>
  <c r="U178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X177" i="12"/>
  <c r="W177" i="12"/>
  <c r="V177" i="12"/>
  <c r="U177" i="12"/>
  <c r="AI176" i="12"/>
  <c r="AH176" i="12"/>
  <c r="AG176" i="12"/>
  <c r="AF176" i="12"/>
  <c r="AE176" i="12"/>
  <c r="AD176" i="12"/>
  <c r="AC176" i="12"/>
  <c r="AB176" i="12"/>
  <c r="AA176" i="12"/>
  <c r="Z176" i="12"/>
  <c r="Y176" i="12"/>
  <c r="X176" i="12"/>
  <c r="W176" i="12"/>
  <c r="V176" i="12"/>
  <c r="U176" i="12"/>
  <c r="AI171" i="12"/>
  <c r="AH171" i="12"/>
  <c r="AG171" i="12"/>
  <c r="AF171" i="12"/>
  <c r="AE171" i="12"/>
  <c r="AD171" i="12"/>
  <c r="AC171" i="12"/>
  <c r="AB171" i="12"/>
  <c r="AA171" i="12"/>
  <c r="Z171" i="12"/>
  <c r="Y171" i="12"/>
  <c r="X171" i="12"/>
  <c r="W171" i="12"/>
  <c r="V171" i="12"/>
  <c r="U171" i="12"/>
  <c r="AI170" i="12"/>
  <c r="AH170" i="12"/>
  <c r="AG170" i="12"/>
  <c r="AF170" i="12"/>
  <c r="AE170" i="12"/>
  <c r="AD170" i="12"/>
  <c r="AC170" i="12"/>
  <c r="AB170" i="12"/>
  <c r="AA170" i="12"/>
  <c r="Z170" i="12"/>
  <c r="Y170" i="12"/>
  <c r="X170" i="12"/>
  <c r="W170" i="12"/>
  <c r="V170" i="12"/>
  <c r="U170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X169" i="12"/>
  <c r="W169" i="12"/>
  <c r="V169" i="12"/>
  <c r="U169" i="12"/>
  <c r="AI168" i="12"/>
  <c r="AH168" i="12"/>
  <c r="AG168" i="12"/>
  <c r="AF168" i="12"/>
  <c r="AE168" i="12"/>
  <c r="AD168" i="12"/>
  <c r="AC168" i="12"/>
  <c r="AB168" i="12"/>
  <c r="AA168" i="12"/>
  <c r="Z168" i="12"/>
  <c r="Y168" i="12"/>
  <c r="X168" i="12"/>
  <c r="W168" i="12"/>
  <c r="V168" i="12"/>
  <c r="U168" i="12"/>
  <c r="AI167" i="12"/>
  <c r="AH167" i="12"/>
  <c r="AG167" i="12"/>
  <c r="AF167" i="12"/>
  <c r="AE167" i="12"/>
  <c r="AD167" i="12"/>
  <c r="AC167" i="12"/>
  <c r="AB167" i="12"/>
  <c r="AA167" i="12"/>
  <c r="Z167" i="12"/>
  <c r="Y167" i="12"/>
  <c r="X167" i="12"/>
  <c r="W167" i="12"/>
  <c r="V167" i="12"/>
  <c r="U167" i="12"/>
  <c r="AI166" i="12"/>
  <c r="AH166" i="12"/>
  <c r="AG166" i="12"/>
  <c r="AF166" i="12"/>
  <c r="AE166" i="12"/>
  <c r="AD166" i="12"/>
  <c r="AC166" i="12"/>
  <c r="AB166" i="12"/>
  <c r="AA166" i="12"/>
  <c r="Z166" i="12"/>
  <c r="Y166" i="12"/>
  <c r="X166" i="12"/>
  <c r="W166" i="12"/>
  <c r="V166" i="12"/>
  <c r="U166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X165" i="12"/>
  <c r="W165" i="12"/>
  <c r="V165" i="12"/>
  <c r="U165" i="12"/>
  <c r="AI164" i="12"/>
  <c r="AH164" i="12"/>
  <c r="AG164" i="12"/>
  <c r="AF164" i="12"/>
  <c r="AE164" i="12"/>
  <c r="AD164" i="12"/>
  <c r="AC164" i="12"/>
  <c r="AB164" i="12"/>
  <c r="AA164" i="12"/>
  <c r="Z164" i="12"/>
  <c r="Y164" i="12"/>
  <c r="X164" i="12"/>
  <c r="W164" i="12"/>
  <c r="V164" i="12"/>
  <c r="U164" i="12"/>
  <c r="AI163" i="12"/>
  <c r="AH163" i="12"/>
  <c r="AG163" i="12"/>
  <c r="AF163" i="12"/>
  <c r="AE163" i="12"/>
  <c r="AD163" i="12"/>
  <c r="AC163" i="12"/>
  <c r="AB163" i="12"/>
  <c r="AA163" i="12"/>
  <c r="Z163" i="12"/>
  <c r="Y163" i="12"/>
  <c r="X163" i="12"/>
  <c r="W163" i="12"/>
  <c r="V163" i="12"/>
  <c r="U163" i="12"/>
  <c r="AI162" i="12"/>
  <c r="AH162" i="12"/>
  <c r="AG162" i="12"/>
  <c r="AF162" i="12"/>
  <c r="AE162" i="12"/>
  <c r="AD162" i="12"/>
  <c r="AC162" i="12"/>
  <c r="AB162" i="12"/>
  <c r="AA162" i="12"/>
  <c r="Z162" i="12"/>
  <c r="Y162" i="12"/>
  <c r="X162" i="12"/>
  <c r="W162" i="12"/>
  <c r="V162" i="12"/>
  <c r="U162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X161" i="12"/>
  <c r="W161" i="12"/>
  <c r="V161" i="12"/>
  <c r="U161" i="12"/>
  <c r="AI160" i="12"/>
  <c r="AH160" i="12"/>
  <c r="AG160" i="12"/>
  <c r="AF160" i="12"/>
  <c r="AE160" i="12"/>
  <c r="AD160" i="12"/>
  <c r="AC160" i="12"/>
  <c r="AB160" i="12"/>
  <c r="AA160" i="12"/>
  <c r="Z160" i="12"/>
  <c r="Y160" i="12"/>
  <c r="X160" i="12"/>
  <c r="W160" i="12"/>
  <c r="V160" i="12"/>
  <c r="U160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X159" i="12"/>
  <c r="W159" i="12"/>
  <c r="V159" i="12"/>
  <c r="U159" i="12"/>
  <c r="AI158" i="12"/>
  <c r="AH158" i="12"/>
  <c r="AG158" i="12"/>
  <c r="AF158" i="12"/>
  <c r="AE158" i="12"/>
  <c r="AD158" i="12"/>
  <c r="AC158" i="12"/>
  <c r="AB158" i="12"/>
  <c r="AA158" i="12"/>
  <c r="Z158" i="12"/>
  <c r="Y158" i="12"/>
  <c r="X158" i="12"/>
  <c r="W158" i="12"/>
  <c r="V158" i="12"/>
  <c r="U158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X157" i="12"/>
  <c r="W157" i="12"/>
  <c r="V157" i="12"/>
  <c r="U157" i="12"/>
  <c r="AI152" i="12"/>
  <c r="AH152" i="12"/>
  <c r="AG152" i="12"/>
  <c r="AF152" i="12"/>
  <c r="AE152" i="12"/>
  <c r="AD152" i="12"/>
  <c r="AC152" i="12"/>
  <c r="AB152" i="12"/>
  <c r="AA152" i="12"/>
  <c r="Z152" i="12"/>
  <c r="Y152" i="12"/>
  <c r="X152" i="12"/>
  <c r="W152" i="12"/>
  <c r="V152" i="12"/>
  <c r="U152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X151" i="12"/>
  <c r="W151" i="12"/>
  <c r="V151" i="12"/>
  <c r="U151" i="12"/>
  <c r="AI150" i="12"/>
  <c r="AH150" i="12"/>
  <c r="AG150" i="12"/>
  <c r="AF150" i="12"/>
  <c r="AE150" i="12"/>
  <c r="AD150" i="12"/>
  <c r="AC150" i="12"/>
  <c r="AB150" i="12"/>
  <c r="AA150" i="12"/>
  <c r="Z150" i="12"/>
  <c r="Y150" i="12"/>
  <c r="X150" i="12"/>
  <c r="W150" i="12"/>
  <c r="V150" i="12"/>
  <c r="U150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X149" i="12"/>
  <c r="W149" i="12"/>
  <c r="V149" i="12"/>
  <c r="U149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U148" i="12"/>
  <c r="AI147" i="12"/>
  <c r="AH147" i="12"/>
  <c r="AG147" i="12"/>
  <c r="AF147" i="12"/>
  <c r="AE147" i="12"/>
  <c r="AD147" i="12"/>
  <c r="AC147" i="12"/>
  <c r="AB147" i="12"/>
  <c r="AA147" i="12"/>
  <c r="Z147" i="12"/>
  <c r="Y147" i="12"/>
  <c r="X147" i="12"/>
  <c r="W147" i="12"/>
  <c r="V147" i="12"/>
  <c r="U147" i="12"/>
  <c r="AI146" i="12"/>
  <c r="AH146" i="12"/>
  <c r="AG146" i="12"/>
  <c r="AF146" i="12"/>
  <c r="AE146" i="12"/>
  <c r="AD146" i="12"/>
  <c r="AC146" i="12"/>
  <c r="AB146" i="12"/>
  <c r="AA146" i="12"/>
  <c r="Z146" i="12"/>
  <c r="Y146" i="12"/>
  <c r="X146" i="12"/>
  <c r="W146" i="12"/>
  <c r="V146" i="12"/>
  <c r="U146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X145" i="12"/>
  <c r="W145" i="12"/>
  <c r="V145" i="12"/>
  <c r="U145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U144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X143" i="12"/>
  <c r="W143" i="12"/>
  <c r="V143" i="12"/>
  <c r="U143" i="12"/>
  <c r="AI142" i="12"/>
  <c r="AH142" i="12"/>
  <c r="AG142" i="12"/>
  <c r="AF142" i="12"/>
  <c r="AE142" i="12"/>
  <c r="AD142" i="12"/>
  <c r="AC142" i="12"/>
  <c r="AB142" i="12"/>
  <c r="AA142" i="12"/>
  <c r="Z142" i="12"/>
  <c r="Y142" i="12"/>
  <c r="X142" i="12"/>
  <c r="W142" i="12"/>
  <c r="V142" i="12"/>
  <c r="U142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X141" i="12"/>
  <c r="W141" i="12"/>
  <c r="V141" i="12"/>
  <c r="U141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U139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138" i="12"/>
  <c r="U138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X133" i="12"/>
  <c r="W133" i="12"/>
  <c r="V133" i="12"/>
  <c r="U133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U131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U127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X125" i="12"/>
  <c r="W125" i="12"/>
  <c r="V125" i="12"/>
  <c r="U125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AI93" i="12"/>
  <c r="AH93" i="12"/>
  <c r="AG93" i="12"/>
  <c r="AF93" i="12"/>
  <c r="AE93" i="12"/>
  <c r="AD93" i="12"/>
  <c r="AC93" i="12"/>
  <c r="AB93" i="12"/>
  <c r="AA93" i="12"/>
  <c r="Z93" i="12"/>
  <c r="Y93" i="12"/>
  <c r="X93" i="12"/>
  <c r="W93" i="12"/>
  <c r="V93" i="12"/>
  <c r="U93" i="12"/>
  <c r="AI92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AI85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AI73" i="12"/>
  <c r="AH73" i="12"/>
  <c r="AG73" i="12"/>
  <c r="AF73" i="12"/>
  <c r="AE73" i="12"/>
  <c r="AD73" i="12"/>
  <c r="AC73" i="12"/>
  <c r="AA73" i="12"/>
  <c r="Z73" i="12"/>
  <c r="Y73" i="12"/>
  <c r="X73" i="12"/>
  <c r="W73" i="12"/>
  <c r="V73" i="12"/>
  <c r="U73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AI51" i="12"/>
  <c r="AH51" i="12"/>
  <c r="AG51" i="12"/>
  <c r="AF51" i="12"/>
  <c r="AE51" i="12"/>
  <c r="AD51" i="12"/>
  <c r="AC51" i="12"/>
  <c r="AA51" i="12"/>
  <c r="Z51" i="12"/>
  <c r="Y51" i="12"/>
  <c r="X51" i="12"/>
  <c r="W51" i="12"/>
  <c r="V51" i="12"/>
  <c r="U51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AI5" i="12"/>
  <c r="AH5" i="12"/>
  <c r="AG5" i="12"/>
  <c r="AF5" i="12"/>
  <c r="AE5" i="12"/>
  <c r="AD5" i="12"/>
  <c r="AC5" i="12"/>
  <c r="AB5" i="12"/>
  <c r="AA5" i="12"/>
  <c r="Z5" i="12"/>
  <c r="X5" i="12"/>
  <c r="W5" i="12"/>
  <c r="V5" i="12"/>
  <c r="U5" i="12"/>
  <c r="AA176" i="11"/>
  <c r="AI285" i="11"/>
  <c r="AH285" i="11"/>
  <c r="AG285" i="11"/>
  <c r="AF285" i="11"/>
  <c r="AE285" i="11"/>
  <c r="AD285" i="11"/>
  <c r="AC285" i="11"/>
  <c r="AB285" i="11"/>
  <c r="AA285" i="11"/>
  <c r="Z285" i="11"/>
  <c r="Y285" i="11"/>
  <c r="X285" i="11"/>
  <c r="W285" i="11"/>
  <c r="V285" i="11"/>
  <c r="U285" i="11"/>
  <c r="AI284" i="11"/>
  <c r="AH284" i="11"/>
  <c r="AG284" i="11"/>
  <c r="AF284" i="11"/>
  <c r="AE284" i="11"/>
  <c r="AD284" i="11"/>
  <c r="AC284" i="11"/>
  <c r="AB284" i="11"/>
  <c r="AA284" i="11"/>
  <c r="Z284" i="11"/>
  <c r="Y284" i="11"/>
  <c r="X284" i="11"/>
  <c r="W284" i="11"/>
  <c r="V284" i="11"/>
  <c r="U284" i="11"/>
  <c r="AI283" i="11"/>
  <c r="AH283" i="11"/>
  <c r="AG283" i="11"/>
  <c r="AF283" i="11"/>
  <c r="AE283" i="11"/>
  <c r="AD283" i="11"/>
  <c r="AC283" i="11"/>
  <c r="AB283" i="11"/>
  <c r="AA283" i="11"/>
  <c r="Z283" i="11"/>
  <c r="Y283" i="11"/>
  <c r="X283" i="11"/>
  <c r="W283" i="11"/>
  <c r="AJ283" i="11"/>
  <c r="N57" i="11" s="1"/>
  <c r="U283" i="11"/>
  <c r="AI282" i="11"/>
  <c r="AH282" i="11"/>
  <c r="AG282" i="11"/>
  <c r="AF282" i="11"/>
  <c r="AE282" i="11"/>
  <c r="AD282" i="11"/>
  <c r="AC282" i="11"/>
  <c r="AB282" i="11"/>
  <c r="AA282" i="11"/>
  <c r="Z282" i="11"/>
  <c r="Y282" i="11"/>
  <c r="X282" i="11"/>
  <c r="W282" i="11"/>
  <c r="V282" i="11"/>
  <c r="U282" i="11"/>
  <c r="AI281" i="11"/>
  <c r="AH281" i="11"/>
  <c r="AG281" i="11"/>
  <c r="AF281" i="11"/>
  <c r="AE281" i="11"/>
  <c r="AD281" i="11"/>
  <c r="AC281" i="11"/>
  <c r="AB281" i="11"/>
  <c r="AA281" i="11"/>
  <c r="Z281" i="11"/>
  <c r="Y281" i="11"/>
  <c r="X281" i="11"/>
  <c r="W281" i="11"/>
  <c r="V281" i="11"/>
  <c r="U281" i="11"/>
  <c r="AI280" i="11"/>
  <c r="AH280" i="11"/>
  <c r="AG280" i="11"/>
  <c r="AF280" i="11"/>
  <c r="AE280" i="11"/>
  <c r="AD280" i="11"/>
  <c r="AC280" i="11"/>
  <c r="AB280" i="11"/>
  <c r="AA280" i="11"/>
  <c r="Z280" i="11"/>
  <c r="Y280" i="11"/>
  <c r="X280" i="11"/>
  <c r="W280" i="11"/>
  <c r="V280" i="11"/>
  <c r="U280" i="11"/>
  <c r="AI279" i="11"/>
  <c r="AH279" i="11"/>
  <c r="AG279" i="11"/>
  <c r="AF279" i="11"/>
  <c r="AE279" i="11"/>
  <c r="AD279" i="11"/>
  <c r="AC279" i="11"/>
  <c r="AB279" i="11"/>
  <c r="AA279" i="11"/>
  <c r="Z279" i="11"/>
  <c r="Y279" i="11"/>
  <c r="X279" i="11"/>
  <c r="W279" i="11"/>
  <c r="V279" i="11"/>
  <c r="U279" i="11"/>
  <c r="AI278" i="11"/>
  <c r="AH278" i="11"/>
  <c r="AG278" i="11"/>
  <c r="AF278" i="11"/>
  <c r="AE278" i="11"/>
  <c r="AD278" i="11"/>
  <c r="AC278" i="11"/>
  <c r="AB278" i="11"/>
  <c r="AA278" i="11"/>
  <c r="Z278" i="11"/>
  <c r="Y278" i="11"/>
  <c r="X278" i="11"/>
  <c r="W278" i="11"/>
  <c r="V278" i="11"/>
  <c r="U278" i="11"/>
  <c r="AI277" i="11"/>
  <c r="AH277" i="11"/>
  <c r="AG277" i="11"/>
  <c r="AF277" i="11"/>
  <c r="AE277" i="11"/>
  <c r="AD277" i="11"/>
  <c r="AC277" i="11"/>
  <c r="AB277" i="11"/>
  <c r="AA277" i="11"/>
  <c r="Z277" i="11"/>
  <c r="Y277" i="11"/>
  <c r="X277" i="11"/>
  <c r="W277" i="11"/>
  <c r="V277" i="11"/>
  <c r="U277" i="11"/>
  <c r="AI276" i="11"/>
  <c r="AH276" i="11"/>
  <c r="AG276" i="11"/>
  <c r="AF276" i="11"/>
  <c r="AE276" i="11"/>
  <c r="AD276" i="11"/>
  <c r="AC276" i="11"/>
  <c r="AB276" i="11"/>
  <c r="AA276" i="11"/>
  <c r="Z276" i="11"/>
  <c r="Y276" i="11"/>
  <c r="X276" i="11"/>
  <c r="W276" i="11"/>
  <c r="V276" i="11"/>
  <c r="U276" i="11"/>
  <c r="AI275" i="11"/>
  <c r="AH275" i="11"/>
  <c r="AG275" i="11"/>
  <c r="AF275" i="11"/>
  <c r="AE275" i="11"/>
  <c r="AD275" i="11"/>
  <c r="AC275" i="11"/>
  <c r="AB275" i="11"/>
  <c r="AA275" i="11"/>
  <c r="Z275" i="11"/>
  <c r="Y275" i="11"/>
  <c r="X275" i="11"/>
  <c r="W275" i="11"/>
  <c r="V275" i="11"/>
  <c r="U275" i="11"/>
  <c r="AI274" i="11"/>
  <c r="AH274" i="11"/>
  <c r="AG274" i="11"/>
  <c r="AF274" i="11"/>
  <c r="AE274" i="11"/>
  <c r="AD274" i="11"/>
  <c r="AC274" i="11"/>
  <c r="AB274" i="11"/>
  <c r="AA274" i="11"/>
  <c r="Z274" i="11"/>
  <c r="Y274" i="11"/>
  <c r="X274" i="11"/>
  <c r="W274" i="11"/>
  <c r="V274" i="11"/>
  <c r="U274" i="11"/>
  <c r="AI273" i="11"/>
  <c r="AH273" i="11"/>
  <c r="AG273" i="11"/>
  <c r="AF273" i="11"/>
  <c r="AE273" i="11"/>
  <c r="AD273" i="11"/>
  <c r="AC273" i="11"/>
  <c r="AB273" i="11"/>
  <c r="AA273" i="11"/>
  <c r="Z273" i="11"/>
  <c r="Y273" i="11"/>
  <c r="X273" i="11"/>
  <c r="W273" i="11"/>
  <c r="V273" i="11"/>
  <c r="U273" i="11"/>
  <c r="AI272" i="11"/>
  <c r="AH272" i="11"/>
  <c r="AG272" i="11"/>
  <c r="AF272" i="11"/>
  <c r="AE272" i="11"/>
  <c r="AD272" i="11"/>
  <c r="AC272" i="11"/>
  <c r="AB272" i="11"/>
  <c r="AA272" i="11"/>
  <c r="Z272" i="11"/>
  <c r="Y272" i="11"/>
  <c r="X272" i="11"/>
  <c r="W272" i="11"/>
  <c r="V272" i="11"/>
  <c r="U272" i="11"/>
  <c r="AI271" i="11"/>
  <c r="AH271" i="11"/>
  <c r="AG271" i="11"/>
  <c r="AF271" i="11"/>
  <c r="AE271" i="11"/>
  <c r="AD271" i="11"/>
  <c r="AC271" i="11"/>
  <c r="AB271" i="11"/>
  <c r="AA271" i="11"/>
  <c r="Z271" i="11"/>
  <c r="Y271" i="11"/>
  <c r="X271" i="11"/>
  <c r="W271" i="11"/>
  <c r="V271" i="11"/>
  <c r="U271" i="11"/>
  <c r="AI266" i="11"/>
  <c r="AH266" i="11"/>
  <c r="AG266" i="11"/>
  <c r="AF266" i="11"/>
  <c r="AE266" i="11"/>
  <c r="AD266" i="11"/>
  <c r="AC266" i="11"/>
  <c r="AB266" i="11"/>
  <c r="AA266" i="11"/>
  <c r="Z266" i="11"/>
  <c r="Y266" i="11"/>
  <c r="X266" i="11"/>
  <c r="W266" i="11"/>
  <c r="V266" i="11"/>
  <c r="U266" i="11"/>
  <c r="AI265" i="11"/>
  <c r="AH265" i="11"/>
  <c r="AG265" i="11"/>
  <c r="AF265" i="11"/>
  <c r="AE265" i="11"/>
  <c r="AD265" i="11"/>
  <c r="AC265" i="11"/>
  <c r="AB265" i="11"/>
  <c r="AA265" i="11"/>
  <c r="Z265" i="11"/>
  <c r="Y265" i="11"/>
  <c r="X265" i="11"/>
  <c r="W265" i="11"/>
  <c r="V265" i="11"/>
  <c r="U265" i="11"/>
  <c r="AI264" i="11"/>
  <c r="AH264" i="11"/>
  <c r="AG264" i="11"/>
  <c r="AF264" i="11"/>
  <c r="AE264" i="11"/>
  <c r="AD264" i="11"/>
  <c r="AC264" i="11"/>
  <c r="AB264" i="11"/>
  <c r="AA264" i="11"/>
  <c r="Z264" i="11"/>
  <c r="Y264" i="11"/>
  <c r="X264" i="11"/>
  <c r="W264" i="11"/>
  <c r="V264" i="11"/>
  <c r="U264" i="11"/>
  <c r="AI263" i="11"/>
  <c r="AH263" i="11"/>
  <c r="AG263" i="11"/>
  <c r="AF263" i="11"/>
  <c r="AE263" i="11"/>
  <c r="AD263" i="11"/>
  <c r="AC263" i="11"/>
  <c r="AB263" i="11"/>
  <c r="AA263" i="11"/>
  <c r="Z263" i="11"/>
  <c r="Y263" i="11"/>
  <c r="X263" i="11"/>
  <c r="W263" i="11"/>
  <c r="V263" i="11"/>
  <c r="U263" i="11"/>
  <c r="AI262" i="11"/>
  <c r="AH262" i="11"/>
  <c r="AG262" i="11"/>
  <c r="AF262" i="11"/>
  <c r="AE262" i="11"/>
  <c r="AD262" i="11"/>
  <c r="AC262" i="11"/>
  <c r="AB262" i="11"/>
  <c r="AA262" i="11"/>
  <c r="Z262" i="11"/>
  <c r="Y262" i="11"/>
  <c r="X262" i="11"/>
  <c r="W262" i="11"/>
  <c r="V262" i="11"/>
  <c r="U262" i="11"/>
  <c r="AI261" i="11"/>
  <c r="AH261" i="11"/>
  <c r="AG261" i="11"/>
  <c r="AF261" i="11"/>
  <c r="AE261" i="11"/>
  <c r="AD261" i="11"/>
  <c r="AC261" i="11"/>
  <c r="AB261" i="11"/>
  <c r="AA261" i="11"/>
  <c r="Z261" i="11"/>
  <c r="Y261" i="11"/>
  <c r="X261" i="11"/>
  <c r="W261" i="11"/>
  <c r="V261" i="11"/>
  <c r="U261" i="11"/>
  <c r="AI260" i="11"/>
  <c r="AH260" i="11"/>
  <c r="AG260" i="11"/>
  <c r="AF260" i="11"/>
  <c r="AE260" i="11"/>
  <c r="AD260" i="11"/>
  <c r="AC260" i="11"/>
  <c r="AB260" i="11"/>
  <c r="AA260" i="11"/>
  <c r="Z260" i="11"/>
  <c r="Y260" i="11"/>
  <c r="X260" i="11"/>
  <c r="W260" i="11"/>
  <c r="V260" i="11"/>
  <c r="U260" i="11"/>
  <c r="AI259" i="11"/>
  <c r="AH259" i="11"/>
  <c r="AG259" i="11"/>
  <c r="AF259" i="11"/>
  <c r="AE259" i="11"/>
  <c r="AD259" i="11"/>
  <c r="AC259" i="11"/>
  <c r="AB259" i="11"/>
  <c r="AA259" i="11"/>
  <c r="Z259" i="11"/>
  <c r="Y259" i="11"/>
  <c r="X259" i="11"/>
  <c r="W259" i="11"/>
  <c r="V259" i="11"/>
  <c r="U259" i="11"/>
  <c r="AI258" i="11"/>
  <c r="AH258" i="11"/>
  <c r="AG258" i="11"/>
  <c r="AF258" i="11"/>
  <c r="AE258" i="11"/>
  <c r="AD258" i="11"/>
  <c r="AC258" i="11"/>
  <c r="AB258" i="11"/>
  <c r="AA258" i="11"/>
  <c r="Z258" i="11"/>
  <c r="Y258" i="11"/>
  <c r="X258" i="11"/>
  <c r="W258" i="11"/>
  <c r="V258" i="11"/>
  <c r="U258" i="11"/>
  <c r="AI257" i="11"/>
  <c r="AH257" i="11"/>
  <c r="AG257" i="11"/>
  <c r="AF257" i="11"/>
  <c r="AE257" i="11"/>
  <c r="AD257" i="11"/>
  <c r="AC257" i="11"/>
  <c r="AB257" i="11"/>
  <c r="AA257" i="11"/>
  <c r="Z257" i="11"/>
  <c r="Y257" i="11"/>
  <c r="X257" i="11"/>
  <c r="W257" i="11"/>
  <c r="V257" i="11"/>
  <c r="U257" i="11"/>
  <c r="AI256" i="11"/>
  <c r="AH256" i="11"/>
  <c r="AG256" i="11"/>
  <c r="AF256" i="11"/>
  <c r="AE256" i="11"/>
  <c r="AD256" i="11"/>
  <c r="AC256" i="11"/>
  <c r="AB256" i="11"/>
  <c r="AA256" i="11"/>
  <c r="Z256" i="11"/>
  <c r="Y256" i="11"/>
  <c r="X256" i="11"/>
  <c r="W256" i="11"/>
  <c r="V256" i="11"/>
  <c r="U256" i="11"/>
  <c r="AI255" i="11"/>
  <c r="AH255" i="11"/>
  <c r="AG255" i="11"/>
  <c r="AF255" i="11"/>
  <c r="AE255" i="11"/>
  <c r="AD255" i="11"/>
  <c r="AC255" i="11"/>
  <c r="AB255" i="11"/>
  <c r="AA255" i="11"/>
  <c r="Z255" i="11"/>
  <c r="Y255" i="11"/>
  <c r="X255" i="11"/>
  <c r="W255" i="11"/>
  <c r="V255" i="11"/>
  <c r="U255" i="11"/>
  <c r="AI254" i="11"/>
  <c r="AH254" i="11"/>
  <c r="AG254" i="11"/>
  <c r="AF254" i="11"/>
  <c r="AE254" i="11"/>
  <c r="AD254" i="11"/>
  <c r="AC254" i="11"/>
  <c r="AB254" i="11"/>
  <c r="AA254" i="11"/>
  <c r="Z254" i="11"/>
  <c r="Y254" i="11"/>
  <c r="X254" i="11"/>
  <c r="W254" i="11"/>
  <c r="V254" i="11"/>
  <c r="U254" i="11"/>
  <c r="AI253" i="11"/>
  <c r="AH253" i="11"/>
  <c r="AG253" i="11"/>
  <c r="AF253" i="11"/>
  <c r="AE253" i="11"/>
  <c r="AD253" i="11"/>
  <c r="AC253" i="11"/>
  <c r="AB253" i="11"/>
  <c r="AA253" i="11"/>
  <c r="Z253" i="11"/>
  <c r="Y253" i="11"/>
  <c r="X253" i="11"/>
  <c r="W253" i="11"/>
  <c r="V253" i="11"/>
  <c r="U253" i="11"/>
  <c r="AI252" i="11"/>
  <c r="AH252" i="11"/>
  <c r="AG252" i="11"/>
  <c r="AF252" i="11"/>
  <c r="AE252" i="11"/>
  <c r="AD252" i="11"/>
  <c r="AC252" i="11"/>
  <c r="AB252" i="11"/>
  <c r="AA252" i="11"/>
  <c r="Z252" i="11"/>
  <c r="Y252" i="11"/>
  <c r="X252" i="11"/>
  <c r="W252" i="11"/>
  <c r="V252" i="11"/>
  <c r="U252" i="11"/>
  <c r="AI247" i="11"/>
  <c r="AH247" i="11"/>
  <c r="AG247" i="11"/>
  <c r="AF247" i="11"/>
  <c r="AE247" i="11"/>
  <c r="AD247" i="11"/>
  <c r="AC247" i="11"/>
  <c r="AB247" i="11"/>
  <c r="AA247" i="11"/>
  <c r="Z247" i="11"/>
  <c r="Y247" i="11"/>
  <c r="X247" i="11"/>
  <c r="W247" i="11"/>
  <c r="V247" i="11"/>
  <c r="U247" i="11"/>
  <c r="AI246" i="11"/>
  <c r="AH246" i="11"/>
  <c r="AG246" i="11"/>
  <c r="AF246" i="11"/>
  <c r="AE246" i="11"/>
  <c r="AD246" i="11"/>
  <c r="AC246" i="11"/>
  <c r="AB246" i="11"/>
  <c r="AA246" i="11"/>
  <c r="Z246" i="11"/>
  <c r="Y246" i="11"/>
  <c r="X246" i="11"/>
  <c r="W246" i="11"/>
  <c r="V246" i="11"/>
  <c r="U246" i="11"/>
  <c r="AI245" i="11"/>
  <c r="AH245" i="11"/>
  <c r="AG245" i="11"/>
  <c r="AF245" i="11"/>
  <c r="AE245" i="11"/>
  <c r="AD245" i="11"/>
  <c r="AC245" i="11"/>
  <c r="AB245" i="11"/>
  <c r="AA245" i="11"/>
  <c r="Z245" i="11"/>
  <c r="Y245" i="11"/>
  <c r="X245" i="11"/>
  <c r="W245" i="11"/>
  <c r="V245" i="11"/>
  <c r="U245" i="11"/>
  <c r="AI244" i="11"/>
  <c r="AH244" i="11"/>
  <c r="AG244" i="11"/>
  <c r="AF244" i="11"/>
  <c r="AE244" i="11"/>
  <c r="AD244" i="11"/>
  <c r="AC244" i="11"/>
  <c r="AB244" i="11"/>
  <c r="AA244" i="11"/>
  <c r="Z244" i="11"/>
  <c r="Y244" i="11"/>
  <c r="X244" i="11"/>
  <c r="W244" i="11"/>
  <c r="V244" i="11"/>
  <c r="U244" i="11"/>
  <c r="AI243" i="11"/>
  <c r="AH243" i="11"/>
  <c r="AG243" i="11"/>
  <c r="AF243" i="11"/>
  <c r="AE243" i="11"/>
  <c r="AD243" i="11"/>
  <c r="AC243" i="11"/>
  <c r="AB243" i="11"/>
  <c r="AA243" i="11"/>
  <c r="Z243" i="11"/>
  <c r="Y243" i="11"/>
  <c r="X243" i="11"/>
  <c r="W243" i="11"/>
  <c r="V243" i="11"/>
  <c r="U243" i="11"/>
  <c r="AI242" i="11"/>
  <c r="AH242" i="11"/>
  <c r="AG242" i="11"/>
  <c r="AF242" i="11"/>
  <c r="AE242" i="11"/>
  <c r="AD242" i="11"/>
  <c r="AC242" i="11"/>
  <c r="AB242" i="11"/>
  <c r="AA242" i="11"/>
  <c r="Z242" i="11"/>
  <c r="Y242" i="11"/>
  <c r="X242" i="11"/>
  <c r="W242" i="11"/>
  <c r="V242" i="11"/>
  <c r="U242" i="11"/>
  <c r="AI241" i="11"/>
  <c r="AH241" i="11"/>
  <c r="AG241" i="11"/>
  <c r="AF241" i="11"/>
  <c r="AE241" i="11"/>
  <c r="AD241" i="11"/>
  <c r="AC241" i="11"/>
  <c r="AB241" i="11"/>
  <c r="AA241" i="11"/>
  <c r="Z241" i="11"/>
  <c r="Y241" i="11"/>
  <c r="X241" i="11"/>
  <c r="AJ241" i="11" s="1"/>
  <c r="J55" i="11" s="1"/>
  <c r="W241" i="11"/>
  <c r="V241" i="11"/>
  <c r="U241" i="11"/>
  <c r="AI240" i="11"/>
  <c r="AH240" i="11"/>
  <c r="AG240" i="11"/>
  <c r="AF240" i="11"/>
  <c r="AE240" i="11"/>
  <c r="AD240" i="11"/>
  <c r="AC240" i="11"/>
  <c r="AB240" i="11"/>
  <c r="AA240" i="11"/>
  <c r="Z240" i="11"/>
  <c r="Y240" i="11"/>
  <c r="X240" i="11"/>
  <c r="W240" i="11"/>
  <c r="V240" i="11"/>
  <c r="U240" i="11"/>
  <c r="AI239" i="11"/>
  <c r="AH239" i="11"/>
  <c r="AG239" i="11"/>
  <c r="AF239" i="11"/>
  <c r="AE239" i="11"/>
  <c r="AD239" i="11"/>
  <c r="AC239" i="11"/>
  <c r="AB239" i="11"/>
  <c r="AA239" i="11"/>
  <c r="Z239" i="11"/>
  <c r="Y239" i="11"/>
  <c r="X239" i="11"/>
  <c r="W239" i="11"/>
  <c r="V239" i="11"/>
  <c r="U239" i="11"/>
  <c r="AI238" i="11"/>
  <c r="AH238" i="11"/>
  <c r="AG238" i="11"/>
  <c r="AF238" i="11"/>
  <c r="AE238" i="11"/>
  <c r="AD238" i="11"/>
  <c r="AC238" i="11"/>
  <c r="AB238" i="11"/>
  <c r="AA238" i="11"/>
  <c r="Z238" i="11"/>
  <c r="Y238" i="11"/>
  <c r="X238" i="11"/>
  <c r="W238" i="11"/>
  <c r="V238" i="11"/>
  <c r="U238" i="11"/>
  <c r="AI237" i="11"/>
  <c r="AH237" i="11"/>
  <c r="AG237" i="11"/>
  <c r="AF237" i="11"/>
  <c r="AE237" i="11"/>
  <c r="AD237" i="11"/>
  <c r="AC237" i="11"/>
  <c r="AB237" i="11"/>
  <c r="AA237" i="11"/>
  <c r="Z237" i="11"/>
  <c r="Y237" i="11"/>
  <c r="X237" i="11"/>
  <c r="W237" i="11"/>
  <c r="V237" i="11"/>
  <c r="U237" i="11"/>
  <c r="AI236" i="11"/>
  <c r="AH236" i="11"/>
  <c r="AG236" i="11"/>
  <c r="AF236" i="11"/>
  <c r="AE236" i="11"/>
  <c r="AD236" i="11"/>
  <c r="AC236" i="11"/>
  <c r="AB236" i="11"/>
  <c r="AA236" i="11"/>
  <c r="Z236" i="11"/>
  <c r="Y236" i="11"/>
  <c r="X236" i="11"/>
  <c r="W236" i="11"/>
  <c r="V236" i="11"/>
  <c r="U236" i="11"/>
  <c r="AI235" i="11"/>
  <c r="AH235" i="11"/>
  <c r="AG235" i="11"/>
  <c r="AF235" i="11"/>
  <c r="AE235" i="11"/>
  <c r="AD235" i="11"/>
  <c r="AC235" i="11"/>
  <c r="AB235" i="11"/>
  <c r="AA235" i="11"/>
  <c r="Z235" i="11"/>
  <c r="Y235" i="11"/>
  <c r="X235" i="11"/>
  <c r="W235" i="11"/>
  <c r="V235" i="11"/>
  <c r="U235" i="11"/>
  <c r="AI234" i="11"/>
  <c r="AH234" i="11"/>
  <c r="AG234" i="11"/>
  <c r="AF234" i="11"/>
  <c r="AE234" i="11"/>
  <c r="AD234" i="11"/>
  <c r="AC234" i="11"/>
  <c r="AB234" i="11"/>
  <c r="AA234" i="11"/>
  <c r="Z234" i="11"/>
  <c r="Y234" i="11"/>
  <c r="X234" i="11"/>
  <c r="W234" i="11"/>
  <c r="V234" i="11"/>
  <c r="U234" i="11"/>
  <c r="AI233" i="11"/>
  <c r="AH233" i="11"/>
  <c r="AG233" i="11"/>
  <c r="AF233" i="11"/>
  <c r="AE233" i="11"/>
  <c r="AD233" i="11"/>
  <c r="AC233" i="11"/>
  <c r="AB233" i="11"/>
  <c r="AA233" i="11"/>
  <c r="Z233" i="11"/>
  <c r="Y233" i="11"/>
  <c r="X233" i="11"/>
  <c r="AJ233" i="11" s="1"/>
  <c r="W233" i="11"/>
  <c r="V233" i="11"/>
  <c r="U233" i="11"/>
  <c r="AI228" i="11"/>
  <c r="AH228" i="11"/>
  <c r="AG228" i="11"/>
  <c r="AF228" i="11"/>
  <c r="AE228" i="11"/>
  <c r="AD228" i="11"/>
  <c r="AC228" i="11"/>
  <c r="AB228" i="11"/>
  <c r="AA228" i="11"/>
  <c r="Z228" i="11"/>
  <c r="Y228" i="11"/>
  <c r="X228" i="11"/>
  <c r="W228" i="11"/>
  <c r="V228" i="11"/>
  <c r="U228" i="11"/>
  <c r="AI227" i="11"/>
  <c r="AH227" i="11"/>
  <c r="AG227" i="11"/>
  <c r="AF227" i="11"/>
  <c r="AE227" i="11"/>
  <c r="AD227" i="11"/>
  <c r="AC227" i="11"/>
  <c r="AB227" i="11"/>
  <c r="AA227" i="11"/>
  <c r="Z227" i="11"/>
  <c r="Y227" i="11"/>
  <c r="X227" i="11"/>
  <c r="W227" i="11"/>
  <c r="V227" i="11"/>
  <c r="U227" i="11"/>
  <c r="AI226" i="11"/>
  <c r="AH226" i="11"/>
  <c r="AG226" i="11"/>
  <c r="AF226" i="11"/>
  <c r="AE226" i="11"/>
  <c r="AD226" i="11"/>
  <c r="AB226" i="11"/>
  <c r="AA226" i="11"/>
  <c r="Z226" i="11"/>
  <c r="Y226" i="11"/>
  <c r="X226" i="11"/>
  <c r="W226" i="11"/>
  <c r="V226" i="11"/>
  <c r="U226" i="11"/>
  <c r="AI225" i="11"/>
  <c r="AH225" i="11"/>
  <c r="AG225" i="11"/>
  <c r="AF225" i="11"/>
  <c r="AE225" i="11"/>
  <c r="AD225" i="11"/>
  <c r="AC225" i="11"/>
  <c r="AB225" i="11"/>
  <c r="AA225" i="11"/>
  <c r="Z225" i="11"/>
  <c r="Y225" i="11"/>
  <c r="X225" i="11"/>
  <c r="W225" i="11"/>
  <c r="V225" i="11"/>
  <c r="U225" i="11"/>
  <c r="AI224" i="11"/>
  <c r="AH224" i="11"/>
  <c r="AG224" i="11"/>
  <c r="AF224" i="11"/>
  <c r="AE224" i="11"/>
  <c r="AD224" i="11"/>
  <c r="AC224" i="11"/>
  <c r="AB224" i="11"/>
  <c r="AA224" i="11"/>
  <c r="Z224" i="11"/>
  <c r="Y224" i="11"/>
  <c r="X224" i="11"/>
  <c r="W224" i="11"/>
  <c r="V224" i="11"/>
  <c r="U224" i="11"/>
  <c r="AI223" i="11"/>
  <c r="AH223" i="11"/>
  <c r="AG223" i="11"/>
  <c r="AF223" i="11"/>
  <c r="AE223" i="11"/>
  <c r="AD223" i="11"/>
  <c r="AC223" i="11"/>
  <c r="AB223" i="11"/>
  <c r="AA223" i="11"/>
  <c r="Z223" i="11"/>
  <c r="Y223" i="11"/>
  <c r="X223" i="11"/>
  <c r="W223" i="11"/>
  <c r="V223" i="11"/>
  <c r="U223" i="11"/>
  <c r="AI222" i="11"/>
  <c r="AH222" i="11"/>
  <c r="AG222" i="11"/>
  <c r="AF222" i="11"/>
  <c r="AE222" i="11"/>
  <c r="AD222" i="11"/>
  <c r="AC222" i="11"/>
  <c r="AB222" i="11"/>
  <c r="AA222" i="11"/>
  <c r="Z222" i="11"/>
  <c r="Y222" i="11"/>
  <c r="X222" i="11"/>
  <c r="W222" i="11"/>
  <c r="V222" i="11"/>
  <c r="U222" i="11"/>
  <c r="AI221" i="11"/>
  <c r="AH221" i="11"/>
  <c r="AG221" i="11"/>
  <c r="AF221" i="11"/>
  <c r="AE221" i="11"/>
  <c r="AD221" i="11"/>
  <c r="AC221" i="11"/>
  <c r="AB221" i="11"/>
  <c r="AA221" i="11"/>
  <c r="Z221" i="11"/>
  <c r="Y221" i="11"/>
  <c r="X221" i="11"/>
  <c r="W221" i="11"/>
  <c r="V221" i="11"/>
  <c r="U221" i="11"/>
  <c r="AI220" i="11"/>
  <c r="AH220" i="11"/>
  <c r="AG220" i="11"/>
  <c r="AF220" i="11"/>
  <c r="AE220" i="11"/>
  <c r="AD220" i="11"/>
  <c r="AC220" i="11"/>
  <c r="AB220" i="11"/>
  <c r="AA220" i="11"/>
  <c r="Z220" i="11"/>
  <c r="Y220" i="11"/>
  <c r="X220" i="11"/>
  <c r="W220" i="11"/>
  <c r="V220" i="11"/>
  <c r="U220" i="11"/>
  <c r="AI219" i="11"/>
  <c r="AH219" i="11"/>
  <c r="AG219" i="11"/>
  <c r="AF219" i="11"/>
  <c r="AE219" i="11"/>
  <c r="AD219" i="11"/>
  <c r="AC219" i="11"/>
  <c r="AB219" i="11"/>
  <c r="AA219" i="11"/>
  <c r="Z219" i="11"/>
  <c r="Y219" i="11"/>
  <c r="X219" i="11"/>
  <c r="W219" i="11"/>
  <c r="V219" i="11"/>
  <c r="U219" i="11"/>
  <c r="AI218" i="11"/>
  <c r="AH218" i="11"/>
  <c r="AG218" i="11"/>
  <c r="AF218" i="11"/>
  <c r="AE218" i="11"/>
  <c r="AD218" i="11"/>
  <c r="AC218" i="11"/>
  <c r="AB218" i="11"/>
  <c r="AA218" i="11"/>
  <c r="Z218" i="11"/>
  <c r="Y218" i="11"/>
  <c r="X218" i="11"/>
  <c r="W218" i="11"/>
  <c r="V218" i="11"/>
  <c r="U218" i="11"/>
  <c r="AI217" i="11"/>
  <c r="AH217" i="11"/>
  <c r="AG217" i="11"/>
  <c r="AF217" i="11"/>
  <c r="AE217" i="11"/>
  <c r="AD217" i="11"/>
  <c r="AC217" i="11"/>
  <c r="AB217" i="11"/>
  <c r="AA217" i="11"/>
  <c r="Z217" i="11"/>
  <c r="Y217" i="11"/>
  <c r="X217" i="11"/>
  <c r="W217" i="11"/>
  <c r="V217" i="11"/>
  <c r="U217" i="11"/>
  <c r="AI216" i="11"/>
  <c r="AH216" i="11"/>
  <c r="AG216" i="11"/>
  <c r="AF216" i="11"/>
  <c r="AE216" i="11"/>
  <c r="AD216" i="11"/>
  <c r="AC216" i="11"/>
  <c r="AB216" i="11"/>
  <c r="AA216" i="11"/>
  <c r="Z216" i="11"/>
  <c r="Y216" i="11"/>
  <c r="X216" i="11"/>
  <c r="W216" i="11"/>
  <c r="V216" i="11"/>
  <c r="U216" i="11"/>
  <c r="AI215" i="11"/>
  <c r="AH215" i="11"/>
  <c r="AG215" i="11"/>
  <c r="AF215" i="11"/>
  <c r="AE215" i="11"/>
  <c r="AD215" i="11"/>
  <c r="AC215" i="11"/>
  <c r="AB215" i="11"/>
  <c r="AA215" i="11"/>
  <c r="Z215" i="11"/>
  <c r="Y215" i="11"/>
  <c r="X215" i="11"/>
  <c r="W215" i="11"/>
  <c r="V215" i="11"/>
  <c r="U215" i="11"/>
  <c r="AI214" i="11"/>
  <c r="AH214" i="11"/>
  <c r="AG214" i="11"/>
  <c r="AF214" i="11"/>
  <c r="AE214" i="11"/>
  <c r="AD214" i="11"/>
  <c r="AC214" i="11"/>
  <c r="AB214" i="11"/>
  <c r="AA214" i="11"/>
  <c r="Z214" i="11"/>
  <c r="Y214" i="11"/>
  <c r="X214" i="11"/>
  <c r="W214" i="11"/>
  <c r="V214" i="11"/>
  <c r="U214" i="11"/>
  <c r="AI209" i="11"/>
  <c r="AH209" i="11"/>
  <c r="AG209" i="11"/>
  <c r="AF209" i="11"/>
  <c r="AE209" i="11"/>
  <c r="AD209" i="11"/>
  <c r="AC209" i="11"/>
  <c r="AB209" i="11"/>
  <c r="AA209" i="11"/>
  <c r="Z209" i="11"/>
  <c r="Y209" i="11"/>
  <c r="X209" i="11"/>
  <c r="W209" i="11"/>
  <c r="V209" i="11"/>
  <c r="U209" i="11"/>
  <c r="AI208" i="11"/>
  <c r="AH208" i="11"/>
  <c r="AG208" i="11"/>
  <c r="AF208" i="11"/>
  <c r="AE208" i="11"/>
  <c r="AD208" i="11"/>
  <c r="AC208" i="11"/>
  <c r="AB208" i="11"/>
  <c r="AA208" i="11"/>
  <c r="Z208" i="11"/>
  <c r="Y208" i="11"/>
  <c r="X208" i="11"/>
  <c r="W208" i="11"/>
  <c r="V208" i="11"/>
  <c r="U208" i="11"/>
  <c r="AI207" i="11"/>
  <c r="AH207" i="11"/>
  <c r="AG207" i="11"/>
  <c r="AF207" i="11"/>
  <c r="AE207" i="11"/>
  <c r="AD207" i="11"/>
  <c r="AC207" i="11"/>
  <c r="AB207" i="11"/>
  <c r="AA207" i="11"/>
  <c r="Z207" i="11"/>
  <c r="Y207" i="11"/>
  <c r="X207" i="11"/>
  <c r="W207" i="11"/>
  <c r="V207" i="11"/>
  <c r="AJ207" i="11" s="1"/>
  <c r="N53" i="11" s="1"/>
  <c r="U207" i="11"/>
  <c r="AI206" i="11"/>
  <c r="AH206" i="11"/>
  <c r="AG206" i="11"/>
  <c r="AF206" i="11"/>
  <c r="AE206" i="11"/>
  <c r="AD206" i="11"/>
  <c r="AC206" i="11"/>
  <c r="AB206" i="11"/>
  <c r="AA206" i="11"/>
  <c r="Z206" i="11"/>
  <c r="Y206" i="11"/>
  <c r="X206" i="11"/>
  <c r="W206" i="11"/>
  <c r="V206" i="11"/>
  <c r="U206" i="11"/>
  <c r="AI205" i="11"/>
  <c r="AH205" i="11"/>
  <c r="AG205" i="11"/>
  <c r="AF205" i="11"/>
  <c r="AE205" i="11"/>
  <c r="AD205" i="11"/>
  <c r="AC205" i="11"/>
  <c r="AB205" i="11"/>
  <c r="AA205" i="11"/>
  <c r="Z205" i="11"/>
  <c r="Y205" i="11"/>
  <c r="X205" i="11"/>
  <c r="W205" i="11"/>
  <c r="V205" i="11"/>
  <c r="U205" i="11"/>
  <c r="AI204" i="11"/>
  <c r="AH204" i="11"/>
  <c r="AG204" i="11"/>
  <c r="AF204" i="11"/>
  <c r="AE204" i="11"/>
  <c r="AD204" i="11"/>
  <c r="AC204" i="11"/>
  <c r="AB204" i="11"/>
  <c r="AA204" i="11"/>
  <c r="Z204" i="11"/>
  <c r="Y204" i="11"/>
  <c r="X204" i="11"/>
  <c r="W204" i="11"/>
  <c r="V204" i="11"/>
  <c r="U204" i="11"/>
  <c r="AI203" i="11"/>
  <c r="AH203" i="11"/>
  <c r="AG203" i="11"/>
  <c r="AF203" i="11"/>
  <c r="AE203" i="11"/>
  <c r="AD203" i="11"/>
  <c r="AC203" i="11"/>
  <c r="AB203" i="11"/>
  <c r="AA203" i="11"/>
  <c r="Z203" i="11"/>
  <c r="Y203" i="11"/>
  <c r="X203" i="11"/>
  <c r="W203" i="11"/>
  <c r="V203" i="11"/>
  <c r="U203" i="11"/>
  <c r="AI202" i="11"/>
  <c r="AH202" i="11"/>
  <c r="AG202" i="11"/>
  <c r="AF202" i="11"/>
  <c r="AE202" i="11"/>
  <c r="AD202" i="11"/>
  <c r="AC202" i="11"/>
  <c r="AB202" i="11"/>
  <c r="AA202" i="11"/>
  <c r="Z202" i="11"/>
  <c r="Y202" i="11"/>
  <c r="X202" i="11"/>
  <c r="W202" i="11"/>
  <c r="V202" i="11"/>
  <c r="U202" i="11"/>
  <c r="AI201" i="11"/>
  <c r="AH201" i="11"/>
  <c r="AG201" i="11"/>
  <c r="AF201" i="11"/>
  <c r="AE201" i="11"/>
  <c r="AD201" i="11"/>
  <c r="AC201" i="11"/>
  <c r="AB201" i="11"/>
  <c r="AA201" i="11"/>
  <c r="Z201" i="11"/>
  <c r="Y201" i="11"/>
  <c r="X201" i="11"/>
  <c r="V201" i="11"/>
  <c r="U201" i="11"/>
  <c r="AI200" i="11"/>
  <c r="AH200" i="11"/>
  <c r="AG200" i="11"/>
  <c r="AF200" i="11"/>
  <c r="AE200" i="11"/>
  <c r="AD200" i="11"/>
  <c r="AC200" i="11"/>
  <c r="AB200" i="11"/>
  <c r="AA200" i="11"/>
  <c r="Z200" i="11"/>
  <c r="Y200" i="11"/>
  <c r="X200" i="11"/>
  <c r="W200" i="11"/>
  <c r="V200" i="11"/>
  <c r="U200" i="11"/>
  <c r="AI199" i="11"/>
  <c r="AH199" i="11"/>
  <c r="AG199" i="11"/>
  <c r="AF199" i="11"/>
  <c r="AE199" i="11"/>
  <c r="AD199" i="11"/>
  <c r="AC199" i="11"/>
  <c r="AB199" i="11"/>
  <c r="AA199" i="11"/>
  <c r="Z199" i="11"/>
  <c r="Y199" i="11"/>
  <c r="X199" i="11"/>
  <c r="W199" i="11"/>
  <c r="V199" i="11"/>
  <c r="AJ199" i="11" s="1"/>
  <c r="F53" i="11" s="1"/>
  <c r="U199" i="11"/>
  <c r="AI198" i="11"/>
  <c r="AH198" i="11"/>
  <c r="AG198" i="11"/>
  <c r="AF198" i="11"/>
  <c r="AE198" i="11"/>
  <c r="AD198" i="11"/>
  <c r="AC198" i="11"/>
  <c r="AB198" i="11"/>
  <c r="AA198" i="11"/>
  <c r="Z198" i="11"/>
  <c r="Y198" i="11"/>
  <c r="X198" i="11"/>
  <c r="W198" i="11"/>
  <c r="V198" i="11"/>
  <c r="U198" i="11"/>
  <c r="AI197" i="11"/>
  <c r="AH197" i="11"/>
  <c r="AG197" i="11"/>
  <c r="AF197" i="11"/>
  <c r="AE197" i="11"/>
  <c r="AD197" i="11"/>
  <c r="AC197" i="11"/>
  <c r="AB197" i="11"/>
  <c r="AA197" i="11"/>
  <c r="Z197" i="11"/>
  <c r="Y197" i="11"/>
  <c r="X197" i="11"/>
  <c r="W197" i="11"/>
  <c r="V197" i="11"/>
  <c r="U197" i="11"/>
  <c r="AI196" i="11"/>
  <c r="AH196" i="11"/>
  <c r="AG196" i="11"/>
  <c r="AF196" i="11"/>
  <c r="AE196" i="11"/>
  <c r="AD196" i="11"/>
  <c r="AC196" i="11"/>
  <c r="AB196" i="11"/>
  <c r="AA196" i="11"/>
  <c r="Z196" i="11"/>
  <c r="Y196" i="11"/>
  <c r="X196" i="11"/>
  <c r="W196" i="11"/>
  <c r="V196" i="11"/>
  <c r="U196" i="11"/>
  <c r="AI195" i="11"/>
  <c r="AH195" i="11"/>
  <c r="AG195" i="11"/>
  <c r="AF195" i="11"/>
  <c r="AE195" i="11"/>
  <c r="AD195" i="11"/>
  <c r="AC195" i="11"/>
  <c r="AB195" i="11"/>
  <c r="AA195" i="11"/>
  <c r="Z195" i="11"/>
  <c r="Y195" i="11"/>
  <c r="X195" i="11"/>
  <c r="W195" i="11"/>
  <c r="V195" i="11"/>
  <c r="AJ195" i="11" s="1"/>
  <c r="U195" i="11"/>
  <c r="AI190" i="11"/>
  <c r="AH190" i="11"/>
  <c r="AG190" i="11"/>
  <c r="AF190" i="11"/>
  <c r="AE190" i="11"/>
  <c r="AD190" i="11"/>
  <c r="AC190" i="11"/>
  <c r="AB190" i="11"/>
  <c r="AA190" i="11"/>
  <c r="Z190" i="11"/>
  <c r="Y190" i="11"/>
  <c r="X190" i="11"/>
  <c r="W190" i="11"/>
  <c r="V190" i="11"/>
  <c r="U190" i="11"/>
  <c r="AI189" i="11"/>
  <c r="AH189" i="11"/>
  <c r="AG189" i="11"/>
  <c r="AF189" i="11"/>
  <c r="AE189" i="11"/>
  <c r="AD189" i="11"/>
  <c r="AC189" i="11"/>
  <c r="AB189" i="11"/>
  <c r="AA189" i="11"/>
  <c r="Z189" i="11"/>
  <c r="Y189" i="11"/>
  <c r="X189" i="11"/>
  <c r="W189" i="11"/>
  <c r="V189" i="11"/>
  <c r="U189" i="11"/>
  <c r="AI188" i="11"/>
  <c r="AH188" i="11"/>
  <c r="AG188" i="11"/>
  <c r="AF188" i="11"/>
  <c r="AE188" i="11"/>
  <c r="AD188" i="11"/>
  <c r="AC188" i="11"/>
  <c r="AB188" i="11"/>
  <c r="AA188" i="11"/>
  <c r="Z188" i="11"/>
  <c r="Y188" i="11"/>
  <c r="X188" i="11"/>
  <c r="W188" i="11"/>
  <c r="V188" i="11"/>
  <c r="U188" i="11"/>
  <c r="AI187" i="11"/>
  <c r="AH187" i="11"/>
  <c r="AG187" i="11"/>
  <c r="AF187" i="11"/>
  <c r="AE187" i="11"/>
  <c r="AD187" i="11"/>
  <c r="AC187" i="11"/>
  <c r="AB187" i="11"/>
  <c r="AA187" i="11"/>
  <c r="Z187" i="11"/>
  <c r="Y187" i="11"/>
  <c r="X187" i="11"/>
  <c r="W187" i="11"/>
  <c r="V187" i="11"/>
  <c r="U187" i="11"/>
  <c r="AI186" i="11"/>
  <c r="AH186" i="11"/>
  <c r="AG186" i="11"/>
  <c r="AF186" i="11"/>
  <c r="AE186" i="11"/>
  <c r="AD186" i="11"/>
  <c r="AC186" i="11"/>
  <c r="AB186" i="11"/>
  <c r="AA186" i="11"/>
  <c r="Z186" i="11"/>
  <c r="Y186" i="11"/>
  <c r="X186" i="11"/>
  <c r="W186" i="11"/>
  <c r="V186" i="11"/>
  <c r="U186" i="11"/>
  <c r="AI185" i="11"/>
  <c r="AH185" i="11"/>
  <c r="AG185" i="11"/>
  <c r="AF185" i="11"/>
  <c r="AE185" i="11"/>
  <c r="AD185" i="11"/>
  <c r="AC185" i="11"/>
  <c r="AB185" i="11"/>
  <c r="AA185" i="11"/>
  <c r="Z185" i="11"/>
  <c r="Y185" i="11"/>
  <c r="X185" i="11"/>
  <c r="W185" i="11"/>
  <c r="V185" i="11"/>
  <c r="U185" i="11"/>
  <c r="AI184" i="11"/>
  <c r="AH184" i="11"/>
  <c r="AG184" i="11"/>
  <c r="AF184" i="11"/>
  <c r="AE184" i="11"/>
  <c r="AD184" i="11"/>
  <c r="AC184" i="11"/>
  <c r="AB184" i="11"/>
  <c r="AA184" i="11"/>
  <c r="Z184" i="11"/>
  <c r="Y184" i="11"/>
  <c r="X184" i="11"/>
  <c r="W184" i="11"/>
  <c r="V184" i="11"/>
  <c r="U184" i="11"/>
  <c r="AI183" i="11"/>
  <c r="AH183" i="11"/>
  <c r="AG183" i="11"/>
  <c r="AF183" i="11"/>
  <c r="AE183" i="11"/>
  <c r="AD183" i="11"/>
  <c r="AC183" i="11"/>
  <c r="AB183" i="11"/>
  <c r="AA183" i="11"/>
  <c r="Z183" i="11"/>
  <c r="Y183" i="11"/>
  <c r="X183" i="11"/>
  <c r="W183" i="11"/>
  <c r="V183" i="11"/>
  <c r="U183" i="11"/>
  <c r="AI182" i="11"/>
  <c r="AH182" i="11"/>
  <c r="AG182" i="11"/>
  <c r="AF182" i="11"/>
  <c r="AE182" i="11"/>
  <c r="AD182" i="11"/>
  <c r="AC182" i="11"/>
  <c r="AB182" i="11"/>
  <c r="AA182" i="11"/>
  <c r="Z182" i="11"/>
  <c r="Y182" i="11"/>
  <c r="X182" i="11"/>
  <c r="W182" i="11"/>
  <c r="V182" i="11"/>
  <c r="U182" i="11"/>
  <c r="AJ182" i="11" s="1"/>
  <c r="H52" i="11" s="1"/>
  <c r="AI181" i="11"/>
  <c r="AH181" i="11"/>
  <c r="AG181" i="11"/>
  <c r="AF181" i="11"/>
  <c r="AE181" i="11"/>
  <c r="AD181" i="11"/>
  <c r="AC181" i="11"/>
  <c r="AB181" i="11"/>
  <c r="AA181" i="11"/>
  <c r="Z181" i="11"/>
  <c r="Y181" i="11"/>
  <c r="X181" i="11"/>
  <c r="W181" i="11"/>
  <c r="V181" i="11"/>
  <c r="U181" i="11"/>
  <c r="AI180" i="11"/>
  <c r="AH180" i="11"/>
  <c r="AG180" i="11"/>
  <c r="AF180" i="11"/>
  <c r="AE180" i="11"/>
  <c r="AD180" i="11"/>
  <c r="AC180" i="11"/>
  <c r="AB180" i="11"/>
  <c r="AA180" i="11"/>
  <c r="Z180" i="11"/>
  <c r="Y180" i="11"/>
  <c r="X180" i="11"/>
  <c r="W180" i="11"/>
  <c r="V180" i="11"/>
  <c r="U180" i="11"/>
  <c r="AI179" i="11"/>
  <c r="AH179" i="11"/>
  <c r="AG179" i="11"/>
  <c r="AF179" i="11"/>
  <c r="AE179" i="11"/>
  <c r="AD179" i="11"/>
  <c r="AC179" i="11"/>
  <c r="AB179" i="11"/>
  <c r="AA179" i="11"/>
  <c r="Z179" i="11"/>
  <c r="Y179" i="11"/>
  <c r="X179" i="11"/>
  <c r="W179" i="11"/>
  <c r="V179" i="11"/>
  <c r="U179" i="11"/>
  <c r="AI178" i="11"/>
  <c r="AH178" i="11"/>
  <c r="AG178" i="11"/>
  <c r="AF178" i="11"/>
  <c r="AE178" i="11"/>
  <c r="AD178" i="11"/>
  <c r="AC178" i="11"/>
  <c r="AB178" i="11"/>
  <c r="AA178" i="11"/>
  <c r="Z178" i="11"/>
  <c r="Y178" i="11"/>
  <c r="X178" i="11"/>
  <c r="W178" i="11"/>
  <c r="V178" i="11"/>
  <c r="U178" i="11"/>
  <c r="AJ178" i="11" s="1"/>
  <c r="D52" i="11" s="1"/>
  <c r="AI177" i="11"/>
  <c r="AH177" i="11"/>
  <c r="AG177" i="11"/>
  <c r="AF177" i="11"/>
  <c r="AE177" i="11"/>
  <c r="AD177" i="11"/>
  <c r="AC177" i="11"/>
  <c r="AB177" i="11"/>
  <c r="AA177" i="11"/>
  <c r="Z177" i="11"/>
  <c r="Y177" i="11"/>
  <c r="X177" i="11"/>
  <c r="W177" i="11"/>
  <c r="V177" i="11"/>
  <c r="U177" i="11"/>
  <c r="AI176" i="11"/>
  <c r="AH176" i="11"/>
  <c r="AG176" i="11"/>
  <c r="AF176" i="11"/>
  <c r="AE176" i="11"/>
  <c r="AD176" i="11"/>
  <c r="AC176" i="11"/>
  <c r="AB176" i="11"/>
  <c r="Z176" i="11"/>
  <c r="Y176" i="11"/>
  <c r="X176" i="11"/>
  <c r="W176" i="11"/>
  <c r="V176" i="11"/>
  <c r="U176" i="11"/>
  <c r="AI171" i="11"/>
  <c r="AH171" i="11"/>
  <c r="AG171" i="11"/>
  <c r="AF171" i="11"/>
  <c r="AE171" i="11"/>
  <c r="AD171" i="11"/>
  <c r="AC171" i="11"/>
  <c r="AB171" i="11"/>
  <c r="AA171" i="11"/>
  <c r="Z171" i="11"/>
  <c r="Y171" i="11"/>
  <c r="X171" i="11"/>
  <c r="W171" i="11"/>
  <c r="V171" i="11"/>
  <c r="U171" i="11"/>
  <c r="AI170" i="11"/>
  <c r="AH170" i="11"/>
  <c r="AG170" i="11"/>
  <c r="AF170" i="11"/>
  <c r="AE170" i="11"/>
  <c r="AD170" i="11"/>
  <c r="AC170" i="11"/>
  <c r="AB170" i="11"/>
  <c r="AA170" i="11"/>
  <c r="Z170" i="11"/>
  <c r="Y170" i="11"/>
  <c r="X170" i="11"/>
  <c r="W170" i="11"/>
  <c r="V170" i="11"/>
  <c r="U170" i="11"/>
  <c r="AI169" i="11"/>
  <c r="AH169" i="11"/>
  <c r="AG169" i="11"/>
  <c r="AF169" i="11"/>
  <c r="AE169" i="11"/>
  <c r="AD169" i="11"/>
  <c r="AC169" i="11"/>
  <c r="AB169" i="11"/>
  <c r="AA169" i="11"/>
  <c r="Z169" i="11"/>
  <c r="Y169" i="11"/>
  <c r="X169" i="11"/>
  <c r="W169" i="11"/>
  <c r="V169" i="11"/>
  <c r="U169" i="11"/>
  <c r="AI168" i="11"/>
  <c r="AH168" i="11"/>
  <c r="AG168" i="11"/>
  <c r="AF168" i="11"/>
  <c r="AE168" i="11"/>
  <c r="AD168" i="11"/>
  <c r="AC168" i="11"/>
  <c r="AB168" i="11"/>
  <c r="AA168" i="11"/>
  <c r="Z168" i="11"/>
  <c r="Y168" i="11"/>
  <c r="X168" i="11"/>
  <c r="W168" i="11"/>
  <c r="V168" i="11"/>
  <c r="U168" i="11"/>
  <c r="AI167" i="11"/>
  <c r="AH167" i="11"/>
  <c r="AG167" i="11"/>
  <c r="AF167" i="11"/>
  <c r="AE167" i="11"/>
  <c r="AD167" i="11"/>
  <c r="AC167" i="11"/>
  <c r="AB167" i="11"/>
  <c r="AA167" i="11"/>
  <c r="Z167" i="11"/>
  <c r="Y167" i="11"/>
  <c r="X167" i="11"/>
  <c r="W167" i="11"/>
  <c r="V167" i="11"/>
  <c r="U167" i="11"/>
  <c r="AI166" i="11"/>
  <c r="AH166" i="11"/>
  <c r="AG166" i="11"/>
  <c r="AF166" i="11"/>
  <c r="AE166" i="11"/>
  <c r="AD166" i="11"/>
  <c r="AC166" i="11"/>
  <c r="AB166" i="11"/>
  <c r="AA166" i="11"/>
  <c r="Z166" i="11"/>
  <c r="Y166" i="11"/>
  <c r="X166" i="11"/>
  <c r="W166" i="11"/>
  <c r="V166" i="11"/>
  <c r="U166" i="11"/>
  <c r="AI165" i="11"/>
  <c r="AH165" i="11"/>
  <c r="AG165" i="11"/>
  <c r="AF165" i="11"/>
  <c r="AE165" i="11"/>
  <c r="AD165" i="11"/>
  <c r="AC165" i="11"/>
  <c r="AB165" i="11"/>
  <c r="AA165" i="11"/>
  <c r="Z165" i="11"/>
  <c r="Y165" i="11"/>
  <c r="X165" i="11"/>
  <c r="W165" i="11"/>
  <c r="V165" i="11"/>
  <c r="U165" i="11"/>
  <c r="AI164" i="11"/>
  <c r="AH164" i="11"/>
  <c r="AG164" i="11"/>
  <c r="AF164" i="11"/>
  <c r="AE164" i="11"/>
  <c r="AD164" i="11"/>
  <c r="AC164" i="11"/>
  <c r="AB164" i="11"/>
  <c r="AA164" i="11"/>
  <c r="Z164" i="11"/>
  <c r="Y164" i="11"/>
  <c r="X164" i="11"/>
  <c r="W164" i="11"/>
  <c r="V164" i="11"/>
  <c r="U164" i="11"/>
  <c r="AI163" i="11"/>
  <c r="AH163" i="11"/>
  <c r="AG163" i="11"/>
  <c r="AF163" i="11"/>
  <c r="AE163" i="11"/>
  <c r="AD163" i="11"/>
  <c r="AC163" i="11"/>
  <c r="AB163" i="11"/>
  <c r="AA163" i="11"/>
  <c r="Z163" i="11"/>
  <c r="Y163" i="11"/>
  <c r="X163" i="11"/>
  <c r="W163" i="11"/>
  <c r="V163" i="11"/>
  <c r="U163" i="11"/>
  <c r="AI162" i="11"/>
  <c r="AH162" i="11"/>
  <c r="AG162" i="11"/>
  <c r="AF162" i="11"/>
  <c r="AE162" i="11"/>
  <c r="AD162" i="11"/>
  <c r="AC162" i="11"/>
  <c r="AB162" i="11"/>
  <c r="AA162" i="11"/>
  <c r="Z162" i="11"/>
  <c r="Y162" i="11"/>
  <c r="X162" i="11"/>
  <c r="W162" i="11"/>
  <c r="V162" i="11"/>
  <c r="U162" i="11"/>
  <c r="AI161" i="11"/>
  <c r="AH161" i="11"/>
  <c r="AG161" i="11"/>
  <c r="AF161" i="11"/>
  <c r="AE161" i="11"/>
  <c r="AD161" i="11"/>
  <c r="AC161" i="11"/>
  <c r="AB161" i="11"/>
  <c r="AA161" i="11"/>
  <c r="Z161" i="11"/>
  <c r="Y161" i="11"/>
  <c r="X161" i="11"/>
  <c r="W161" i="11"/>
  <c r="V161" i="11"/>
  <c r="U161" i="11"/>
  <c r="AI160" i="11"/>
  <c r="AH160" i="11"/>
  <c r="AG160" i="11"/>
  <c r="AF160" i="11"/>
  <c r="AE160" i="11"/>
  <c r="AD160" i="11"/>
  <c r="AC160" i="11"/>
  <c r="AB160" i="11"/>
  <c r="AA160" i="11"/>
  <c r="Z160" i="11"/>
  <c r="Y160" i="11"/>
  <c r="X160" i="11"/>
  <c r="W160" i="11"/>
  <c r="V160" i="11"/>
  <c r="U160" i="11"/>
  <c r="AI159" i="11"/>
  <c r="AH159" i="11"/>
  <c r="AG159" i="11"/>
  <c r="AF159" i="11"/>
  <c r="AE159" i="11"/>
  <c r="AD159" i="11"/>
  <c r="AC159" i="11"/>
  <c r="AB159" i="11"/>
  <c r="AA159" i="11"/>
  <c r="Z159" i="11"/>
  <c r="Y159" i="11"/>
  <c r="X159" i="11"/>
  <c r="W159" i="11"/>
  <c r="V159" i="11"/>
  <c r="U159" i="11"/>
  <c r="AI158" i="11"/>
  <c r="AH158" i="11"/>
  <c r="AG158" i="11"/>
  <c r="AF158" i="11"/>
  <c r="AE158" i="11"/>
  <c r="AD158" i="11"/>
  <c r="AC158" i="11"/>
  <c r="AB158" i="11"/>
  <c r="AA158" i="11"/>
  <c r="Z158" i="11"/>
  <c r="Y158" i="11"/>
  <c r="X158" i="11"/>
  <c r="W158" i="11"/>
  <c r="V158" i="11"/>
  <c r="U158" i="11"/>
  <c r="AI157" i="11"/>
  <c r="AH157" i="11"/>
  <c r="AG157" i="11"/>
  <c r="AF157" i="11"/>
  <c r="AE157" i="11"/>
  <c r="AD157" i="11"/>
  <c r="AC157" i="11"/>
  <c r="AB157" i="11"/>
  <c r="AA157" i="11"/>
  <c r="Z157" i="11"/>
  <c r="Y157" i="11"/>
  <c r="X157" i="11"/>
  <c r="W157" i="11"/>
  <c r="V157" i="11"/>
  <c r="U157" i="11"/>
  <c r="AI152" i="11"/>
  <c r="AH152" i="11"/>
  <c r="AG152" i="11"/>
  <c r="AF152" i="11"/>
  <c r="AE152" i="11"/>
  <c r="AD152" i="11"/>
  <c r="AC152" i="11"/>
  <c r="AB152" i="11"/>
  <c r="AA152" i="11"/>
  <c r="Z152" i="11"/>
  <c r="Y152" i="11"/>
  <c r="X152" i="11"/>
  <c r="W152" i="11"/>
  <c r="V152" i="11"/>
  <c r="U152" i="11"/>
  <c r="AI151" i="11"/>
  <c r="AH151" i="11"/>
  <c r="AG151" i="11"/>
  <c r="AF151" i="11"/>
  <c r="AE151" i="11"/>
  <c r="AD151" i="11"/>
  <c r="AC151" i="11"/>
  <c r="AB151" i="11"/>
  <c r="AA151" i="11"/>
  <c r="Z151" i="11"/>
  <c r="Y151" i="11"/>
  <c r="X151" i="11"/>
  <c r="W151" i="11"/>
  <c r="V151" i="11"/>
  <c r="U151" i="11"/>
  <c r="AI150" i="11"/>
  <c r="AH150" i="11"/>
  <c r="AG150" i="11"/>
  <c r="AF150" i="11"/>
  <c r="AE150" i="11"/>
  <c r="AD150" i="11"/>
  <c r="AC150" i="11"/>
  <c r="AB150" i="11"/>
  <c r="AA150" i="11"/>
  <c r="Z150" i="11"/>
  <c r="Y150" i="11"/>
  <c r="X150" i="11"/>
  <c r="W150" i="11"/>
  <c r="V150" i="11"/>
  <c r="U150" i="11"/>
  <c r="AI149" i="11"/>
  <c r="AH149" i="11"/>
  <c r="AG149" i="11"/>
  <c r="AF149" i="11"/>
  <c r="AE149" i="11"/>
  <c r="AD149" i="11"/>
  <c r="AC149" i="11"/>
  <c r="AB149" i="11"/>
  <c r="AA149" i="11"/>
  <c r="Z149" i="11"/>
  <c r="Y149" i="11"/>
  <c r="X149" i="11"/>
  <c r="W149" i="11"/>
  <c r="V149" i="11"/>
  <c r="U149" i="11"/>
  <c r="AI148" i="11"/>
  <c r="AH148" i="11"/>
  <c r="AG148" i="11"/>
  <c r="AF148" i="11"/>
  <c r="AE148" i="11"/>
  <c r="AD148" i="11"/>
  <c r="AC148" i="11"/>
  <c r="AB148" i="11"/>
  <c r="AA148" i="11"/>
  <c r="Z148" i="11"/>
  <c r="Y148" i="11"/>
  <c r="X148" i="11"/>
  <c r="W148" i="11"/>
  <c r="V148" i="11"/>
  <c r="U148" i="11"/>
  <c r="AI147" i="11"/>
  <c r="AH147" i="11"/>
  <c r="AG147" i="11"/>
  <c r="AF147" i="11"/>
  <c r="AE147" i="11"/>
  <c r="AD147" i="11"/>
  <c r="AC147" i="11"/>
  <c r="AB147" i="11"/>
  <c r="AA147" i="11"/>
  <c r="Z147" i="11"/>
  <c r="Y147" i="11"/>
  <c r="X147" i="11"/>
  <c r="W147" i="11"/>
  <c r="V147" i="11"/>
  <c r="U147" i="11"/>
  <c r="AI146" i="11"/>
  <c r="AH146" i="11"/>
  <c r="AG146" i="11"/>
  <c r="AF146" i="11"/>
  <c r="AE146" i="11"/>
  <c r="AD146" i="11"/>
  <c r="AC146" i="11"/>
  <c r="AB146" i="11"/>
  <c r="AA146" i="11"/>
  <c r="Z146" i="11"/>
  <c r="Y146" i="11"/>
  <c r="X146" i="11"/>
  <c r="W146" i="11"/>
  <c r="V146" i="11"/>
  <c r="U146" i="11"/>
  <c r="AI145" i="11"/>
  <c r="AH145" i="11"/>
  <c r="AG145" i="11"/>
  <c r="AF145" i="11"/>
  <c r="AE145" i="11"/>
  <c r="AD145" i="11"/>
  <c r="AC145" i="11"/>
  <c r="AB145" i="11"/>
  <c r="AA145" i="11"/>
  <c r="Z145" i="11"/>
  <c r="Y145" i="11"/>
  <c r="X145" i="11"/>
  <c r="W145" i="11"/>
  <c r="V145" i="11"/>
  <c r="U145" i="11"/>
  <c r="AI144" i="11"/>
  <c r="AH144" i="11"/>
  <c r="AG144" i="11"/>
  <c r="AF144" i="11"/>
  <c r="AE144" i="11"/>
  <c r="AD144" i="11"/>
  <c r="AC144" i="11"/>
  <c r="AB144" i="11"/>
  <c r="AA144" i="11"/>
  <c r="Z144" i="11"/>
  <c r="Y144" i="11"/>
  <c r="X144" i="11"/>
  <c r="W144" i="11"/>
  <c r="V144" i="11"/>
  <c r="U144" i="11"/>
  <c r="AI143" i="11"/>
  <c r="AH143" i="11"/>
  <c r="AG143" i="11"/>
  <c r="AF143" i="11"/>
  <c r="AE143" i="11"/>
  <c r="AD143" i="11"/>
  <c r="AC143" i="11"/>
  <c r="AB143" i="11"/>
  <c r="AA143" i="11"/>
  <c r="Z143" i="11"/>
  <c r="Y143" i="11"/>
  <c r="X143" i="11"/>
  <c r="W143" i="11"/>
  <c r="V143" i="11"/>
  <c r="U143" i="11"/>
  <c r="AI142" i="11"/>
  <c r="AH142" i="11"/>
  <c r="AG142" i="11"/>
  <c r="AF142" i="11"/>
  <c r="AE142" i="11"/>
  <c r="AD142" i="11"/>
  <c r="AC142" i="11"/>
  <c r="AB142" i="11"/>
  <c r="AA142" i="11"/>
  <c r="Z142" i="11"/>
  <c r="Y142" i="11"/>
  <c r="X142" i="11"/>
  <c r="W142" i="11"/>
  <c r="V142" i="11"/>
  <c r="U142" i="11"/>
  <c r="AJ142" i="11" s="1"/>
  <c r="F50" i="11" s="1"/>
  <c r="AI141" i="11"/>
  <c r="AH141" i="11"/>
  <c r="AG141" i="11"/>
  <c r="AF141" i="11"/>
  <c r="AE141" i="11"/>
  <c r="AD141" i="11"/>
  <c r="AC141" i="11"/>
  <c r="AB141" i="11"/>
  <c r="AA141" i="11"/>
  <c r="Z141" i="11"/>
  <c r="Y141" i="11"/>
  <c r="X141" i="11"/>
  <c r="W141" i="11"/>
  <c r="V141" i="11"/>
  <c r="U141" i="11"/>
  <c r="AI140" i="11"/>
  <c r="AH140" i="11"/>
  <c r="AG140" i="11"/>
  <c r="AF140" i="11"/>
  <c r="AE140" i="11"/>
  <c r="AD140" i="11"/>
  <c r="AC140" i="11"/>
  <c r="AB140" i="11"/>
  <c r="AA140" i="11"/>
  <c r="Z140" i="11"/>
  <c r="Y140" i="11"/>
  <c r="X140" i="11"/>
  <c r="W140" i="11"/>
  <c r="V140" i="11"/>
  <c r="U140" i="11"/>
  <c r="AI139" i="11"/>
  <c r="AH139" i="11"/>
  <c r="AG139" i="11"/>
  <c r="AF139" i="11"/>
  <c r="AE139" i="11"/>
  <c r="AD139" i="11"/>
  <c r="AC139" i="11"/>
  <c r="AB139" i="11"/>
  <c r="AA139" i="11"/>
  <c r="Z139" i="11"/>
  <c r="Y139" i="11"/>
  <c r="X139" i="11"/>
  <c r="W139" i="11"/>
  <c r="V139" i="11"/>
  <c r="U139" i="11"/>
  <c r="AI138" i="11"/>
  <c r="AH138" i="11"/>
  <c r="AG138" i="11"/>
  <c r="AF138" i="11"/>
  <c r="AE138" i="11"/>
  <c r="AD138" i="11"/>
  <c r="AC138" i="11"/>
  <c r="AB138" i="11"/>
  <c r="AA138" i="11"/>
  <c r="Z138" i="11"/>
  <c r="Y138" i="11"/>
  <c r="X138" i="11"/>
  <c r="W138" i="11"/>
  <c r="V138" i="11"/>
  <c r="U138" i="11"/>
  <c r="AI133" i="11"/>
  <c r="AH133" i="11"/>
  <c r="AG133" i="11"/>
  <c r="AF133" i="11"/>
  <c r="AE133" i="11"/>
  <c r="AD133" i="11"/>
  <c r="AC133" i="11"/>
  <c r="AB133" i="11"/>
  <c r="AA133" i="11"/>
  <c r="Z133" i="11"/>
  <c r="Y133" i="11"/>
  <c r="X133" i="11"/>
  <c r="W133" i="11"/>
  <c r="V133" i="11"/>
  <c r="U133" i="11"/>
  <c r="AI132" i="11"/>
  <c r="AH132" i="11"/>
  <c r="AG132" i="11"/>
  <c r="AF132" i="11"/>
  <c r="AE132" i="11"/>
  <c r="AD132" i="11"/>
  <c r="AC132" i="11"/>
  <c r="AB132" i="11"/>
  <c r="AA132" i="11"/>
  <c r="Z132" i="11"/>
  <c r="Y132" i="11"/>
  <c r="X132" i="11"/>
  <c r="W132" i="11"/>
  <c r="V132" i="11"/>
  <c r="U132" i="11"/>
  <c r="AI131" i="11"/>
  <c r="AH131" i="11"/>
  <c r="AG131" i="11"/>
  <c r="AF131" i="11"/>
  <c r="AE131" i="11"/>
  <c r="AD131" i="11"/>
  <c r="AC131" i="11"/>
  <c r="AB131" i="11"/>
  <c r="AA131" i="11"/>
  <c r="Z131" i="11"/>
  <c r="Y131" i="11"/>
  <c r="X131" i="11"/>
  <c r="W131" i="11"/>
  <c r="V131" i="11"/>
  <c r="U131" i="11"/>
  <c r="AI130" i="11"/>
  <c r="AH130" i="11"/>
  <c r="AG130" i="11"/>
  <c r="AF130" i="11"/>
  <c r="AE130" i="11"/>
  <c r="AD130" i="11"/>
  <c r="AC130" i="11"/>
  <c r="AB130" i="11"/>
  <c r="AA130" i="11"/>
  <c r="Z130" i="11"/>
  <c r="Y130" i="11"/>
  <c r="X130" i="11"/>
  <c r="W130" i="11"/>
  <c r="V130" i="11"/>
  <c r="U130" i="11"/>
  <c r="AI129" i="11"/>
  <c r="AH129" i="11"/>
  <c r="AG129" i="11"/>
  <c r="AF129" i="11"/>
  <c r="AE129" i="11"/>
  <c r="AD129" i="11"/>
  <c r="AC129" i="11"/>
  <c r="AB129" i="11"/>
  <c r="AA129" i="11"/>
  <c r="Z129" i="11"/>
  <c r="Y129" i="11"/>
  <c r="X129" i="11"/>
  <c r="W129" i="11"/>
  <c r="V129" i="11"/>
  <c r="U129" i="11"/>
  <c r="AI128" i="11"/>
  <c r="AH128" i="11"/>
  <c r="AG128" i="11"/>
  <c r="AF128" i="11"/>
  <c r="AE128" i="11"/>
  <c r="AD128" i="11"/>
  <c r="AC128" i="11"/>
  <c r="AB128" i="11"/>
  <c r="AA128" i="11"/>
  <c r="Z128" i="11"/>
  <c r="Y128" i="11"/>
  <c r="X128" i="11"/>
  <c r="W128" i="11"/>
  <c r="V128" i="11"/>
  <c r="U128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X127" i="11"/>
  <c r="W127" i="11"/>
  <c r="V127" i="11"/>
  <c r="AJ127" i="11" s="1"/>
  <c r="J49" i="11" s="1"/>
  <c r="U127" i="11"/>
  <c r="AI126" i="11"/>
  <c r="AH126" i="11"/>
  <c r="AG126" i="11"/>
  <c r="AF126" i="11"/>
  <c r="AE126" i="11"/>
  <c r="AD126" i="11"/>
  <c r="AC126" i="11"/>
  <c r="AB126" i="11"/>
  <c r="AA126" i="11"/>
  <c r="Z126" i="11"/>
  <c r="Y126" i="11"/>
  <c r="X126" i="11"/>
  <c r="W126" i="11"/>
  <c r="V126" i="11"/>
  <c r="U126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X125" i="11"/>
  <c r="W125" i="11"/>
  <c r="V125" i="11"/>
  <c r="U125" i="11"/>
  <c r="AI124" i="11"/>
  <c r="AH124" i="11"/>
  <c r="AG124" i="11"/>
  <c r="AF124" i="11"/>
  <c r="AE124" i="11"/>
  <c r="AD124" i="11"/>
  <c r="AC124" i="11"/>
  <c r="AB124" i="11"/>
  <c r="AA124" i="11"/>
  <c r="Z124" i="11"/>
  <c r="Y124" i="11"/>
  <c r="X124" i="11"/>
  <c r="W124" i="11"/>
  <c r="V124" i="11"/>
  <c r="U124" i="11"/>
  <c r="AI123" i="11"/>
  <c r="AH123" i="11"/>
  <c r="AG123" i="11"/>
  <c r="AF123" i="11"/>
  <c r="AE123" i="11"/>
  <c r="AD123" i="11"/>
  <c r="AC123" i="11"/>
  <c r="AB123" i="11"/>
  <c r="AA123" i="11"/>
  <c r="Z123" i="11"/>
  <c r="Y123" i="11"/>
  <c r="X123" i="11"/>
  <c r="W123" i="11"/>
  <c r="V123" i="11"/>
  <c r="AJ123" i="11" s="1"/>
  <c r="F49" i="11" s="1"/>
  <c r="U123" i="11"/>
  <c r="AI122" i="11"/>
  <c r="AH122" i="11"/>
  <c r="AG122" i="11"/>
  <c r="AF122" i="11"/>
  <c r="AE122" i="11"/>
  <c r="AD122" i="11"/>
  <c r="AC122" i="11"/>
  <c r="AB122" i="11"/>
  <c r="AA122" i="11"/>
  <c r="Z122" i="11"/>
  <c r="Y122" i="11"/>
  <c r="X122" i="11"/>
  <c r="W122" i="11"/>
  <c r="V122" i="11"/>
  <c r="U122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X121" i="11"/>
  <c r="W121" i="11"/>
  <c r="V121" i="11"/>
  <c r="U121" i="11"/>
  <c r="AI120" i="11"/>
  <c r="AH120" i="11"/>
  <c r="AG120" i="11"/>
  <c r="AF120" i="11"/>
  <c r="AE120" i="11"/>
  <c r="AD120" i="11"/>
  <c r="AC120" i="11"/>
  <c r="AB120" i="11"/>
  <c r="AA120" i="11"/>
  <c r="Z120" i="11"/>
  <c r="Y120" i="11"/>
  <c r="X120" i="11"/>
  <c r="W120" i="11"/>
  <c r="V120" i="11"/>
  <c r="U120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X119" i="11"/>
  <c r="W119" i="11"/>
  <c r="V119" i="11"/>
  <c r="AJ119" i="11" s="1"/>
  <c r="B49" i="11" s="1"/>
  <c r="U119" i="11"/>
  <c r="AI114" i="11"/>
  <c r="AH114" i="11"/>
  <c r="AG114" i="11"/>
  <c r="AF114" i="11"/>
  <c r="AE114" i="11"/>
  <c r="AD114" i="11"/>
  <c r="AC114" i="11"/>
  <c r="AB114" i="11"/>
  <c r="AA114" i="11"/>
  <c r="Z114" i="11"/>
  <c r="Y114" i="11"/>
  <c r="X114" i="11"/>
  <c r="W114" i="11"/>
  <c r="V114" i="11"/>
  <c r="U114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X113" i="11"/>
  <c r="W113" i="11"/>
  <c r="V113" i="11"/>
  <c r="U113" i="11"/>
  <c r="AI112" i="11"/>
  <c r="AH112" i="11"/>
  <c r="AG112" i="11"/>
  <c r="AF112" i="11"/>
  <c r="AE112" i="11"/>
  <c r="AD112" i="11"/>
  <c r="AC112" i="11"/>
  <c r="AB112" i="11"/>
  <c r="AA112" i="11"/>
  <c r="Z112" i="11"/>
  <c r="Y112" i="11"/>
  <c r="X112" i="11"/>
  <c r="W112" i="11"/>
  <c r="V112" i="11"/>
  <c r="U112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X111" i="11"/>
  <c r="W111" i="11"/>
  <c r="V111" i="11"/>
  <c r="U111" i="11"/>
  <c r="AI110" i="11"/>
  <c r="AH110" i="11"/>
  <c r="AG110" i="11"/>
  <c r="AF110" i="11"/>
  <c r="AE110" i="11"/>
  <c r="AD110" i="11"/>
  <c r="AC110" i="11"/>
  <c r="AB110" i="11"/>
  <c r="AA110" i="11"/>
  <c r="Z110" i="11"/>
  <c r="Y110" i="11"/>
  <c r="X110" i="11"/>
  <c r="W110" i="11"/>
  <c r="V110" i="11"/>
  <c r="U110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X109" i="11"/>
  <c r="W109" i="11"/>
  <c r="V109" i="11"/>
  <c r="U109" i="11"/>
  <c r="AI108" i="11"/>
  <c r="AH108" i="11"/>
  <c r="AG108" i="11"/>
  <c r="AF108" i="11"/>
  <c r="AE108" i="11"/>
  <c r="AD108" i="11"/>
  <c r="AC108" i="11"/>
  <c r="AB108" i="11"/>
  <c r="AA108" i="11"/>
  <c r="Z108" i="11"/>
  <c r="Y108" i="11"/>
  <c r="X108" i="11"/>
  <c r="W108" i="11"/>
  <c r="V108" i="11"/>
  <c r="U108" i="11"/>
  <c r="AI107" i="11"/>
  <c r="AH107" i="11"/>
  <c r="AG107" i="11"/>
  <c r="AF107" i="11"/>
  <c r="AE107" i="11"/>
  <c r="AD107" i="11"/>
  <c r="AC107" i="11"/>
  <c r="AB107" i="11"/>
  <c r="AA107" i="11"/>
  <c r="Z107" i="11"/>
  <c r="Y107" i="11"/>
  <c r="X107" i="11"/>
  <c r="W107" i="11"/>
  <c r="V107" i="11"/>
  <c r="U107" i="11"/>
  <c r="AI106" i="11"/>
  <c r="AH106" i="11"/>
  <c r="AG106" i="11"/>
  <c r="AF106" i="11"/>
  <c r="AE106" i="11"/>
  <c r="AD106" i="11"/>
  <c r="AC106" i="11"/>
  <c r="AB106" i="11"/>
  <c r="AA106" i="11"/>
  <c r="Z106" i="11"/>
  <c r="Y106" i="11"/>
  <c r="X106" i="11"/>
  <c r="W106" i="11"/>
  <c r="V106" i="11"/>
  <c r="U106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X105" i="11"/>
  <c r="W105" i="11"/>
  <c r="V105" i="11"/>
  <c r="U105" i="11"/>
  <c r="AI104" i="11"/>
  <c r="AH104" i="11"/>
  <c r="AG104" i="11"/>
  <c r="AF104" i="11"/>
  <c r="AE104" i="11"/>
  <c r="AD104" i="11"/>
  <c r="AC104" i="11"/>
  <c r="AB104" i="11"/>
  <c r="AA104" i="11"/>
  <c r="Z104" i="11"/>
  <c r="Y104" i="11"/>
  <c r="X104" i="11"/>
  <c r="W104" i="11"/>
  <c r="V104" i="11"/>
  <c r="U104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AJ102" i="11" s="1"/>
  <c r="D48" i="11" s="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AI94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AI92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AI91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AI85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AI84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AI83" i="1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AH73" i="11"/>
  <c r="AG73" i="11"/>
  <c r="AF73" i="11"/>
  <c r="AE73" i="11"/>
  <c r="AD73" i="11"/>
  <c r="AC73" i="11"/>
  <c r="AA73" i="11"/>
  <c r="Z73" i="11"/>
  <c r="Y73" i="11"/>
  <c r="X73" i="11"/>
  <c r="W73" i="11"/>
  <c r="V73" i="11"/>
  <c r="U73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AI51" i="11"/>
  <c r="AH51" i="11"/>
  <c r="AG51" i="11"/>
  <c r="AF51" i="11"/>
  <c r="AE51" i="11"/>
  <c r="AD51" i="11"/>
  <c r="AC51" i="11"/>
  <c r="AA51" i="11"/>
  <c r="Z51" i="11"/>
  <c r="Y51" i="11"/>
  <c r="X51" i="11"/>
  <c r="W51" i="11"/>
  <c r="V51" i="11"/>
  <c r="U51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AI16" i="11"/>
  <c r="AH16" i="11"/>
  <c r="AG16" i="11"/>
  <c r="AF16" i="11"/>
  <c r="AE16" i="11"/>
  <c r="AD16" i="11"/>
  <c r="AC16" i="11"/>
  <c r="AB16" i="11"/>
  <c r="Z16" i="11"/>
  <c r="Y16" i="11"/>
  <c r="X16" i="11"/>
  <c r="W16" i="11"/>
  <c r="V16" i="11"/>
  <c r="U16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M37" i="2"/>
  <c r="P21" i="2"/>
  <c r="P20" i="2"/>
  <c r="O20" i="2"/>
  <c r="N20" i="2"/>
  <c r="M20" i="2"/>
  <c r="AC179" i="4"/>
  <c r="AC178" i="4"/>
  <c r="AD178" i="4"/>
  <c r="AD177" i="4"/>
  <c r="AD176" i="4"/>
  <c r="AC176" i="4"/>
  <c r="AC177" i="4"/>
  <c r="AD252" i="4"/>
  <c r="AF252" i="4"/>
  <c r="AE252" i="4"/>
  <c r="AD262" i="10"/>
  <c r="AD262" i="4"/>
  <c r="AD89" i="4"/>
  <c r="W86" i="4"/>
  <c r="W82" i="4"/>
  <c r="W86" i="10"/>
  <c r="W85" i="10"/>
  <c r="W85" i="4"/>
  <c r="W258" i="4"/>
  <c r="W258" i="10"/>
  <c r="Z26" i="4"/>
  <c r="Z25" i="4"/>
  <c r="Z25" i="10"/>
  <c r="Z31" i="10"/>
  <c r="AI34" i="10"/>
  <c r="AI34" i="4"/>
  <c r="W234" i="10"/>
  <c r="W234" i="4"/>
  <c r="C56" i="10"/>
  <c r="Y237" i="10"/>
  <c r="Y236" i="10"/>
  <c r="Y235" i="10"/>
  <c r="Y238" i="4"/>
  <c r="Y237" i="4"/>
  <c r="Y236" i="4"/>
  <c r="Y256" i="10"/>
  <c r="Y257" i="4"/>
  <c r="Y256" i="4"/>
  <c r="AC259" i="4"/>
  <c r="AC259" i="10"/>
  <c r="AA247" i="4"/>
  <c r="AA247" i="10"/>
  <c r="AH55" i="4"/>
  <c r="AH55" i="10"/>
  <c r="V51" i="10"/>
  <c r="V51" i="4"/>
  <c r="V54" i="4"/>
  <c r="V54" i="10"/>
  <c r="AH125" i="4"/>
  <c r="AH125" i="10"/>
  <c r="AI152" i="4"/>
  <c r="AI152" i="10"/>
  <c r="AH146" i="10"/>
  <c r="AH145" i="10"/>
  <c r="AH146" i="4"/>
  <c r="AH145" i="4"/>
  <c r="AH144" i="4"/>
  <c r="AH144" i="10"/>
  <c r="X145" i="4"/>
  <c r="W145" i="4"/>
  <c r="W146" i="4"/>
  <c r="X144" i="4"/>
  <c r="X145" i="10"/>
  <c r="X144" i="10"/>
  <c r="P34" i="10"/>
  <c r="O34" i="10"/>
  <c r="AB26" i="10"/>
  <c r="AB26" i="4"/>
  <c r="AG24" i="10"/>
  <c r="AG24" i="4"/>
  <c r="AE24" i="10"/>
  <c r="AE24" i="4"/>
  <c r="Y26" i="10"/>
  <c r="Y26" i="4"/>
  <c r="U37" i="10"/>
  <c r="U37" i="4"/>
  <c r="AI67" i="10"/>
  <c r="AI67" i="4"/>
  <c r="AD57" i="10"/>
  <c r="AD57" i="4"/>
  <c r="AD53" i="10"/>
  <c r="AD53" i="4"/>
  <c r="AG82" i="10"/>
  <c r="AG82" i="4"/>
  <c r="W35" i="10"/>
  <c r="W35" i="4"/>
  <c r="AC226" i="10"/>
  <c r="AC188" i="10"/>
  <c r="AC187" i="4"/>
  <c r="AC188" i="4"/>
  <c r="AB222" i="10"/>
  <c r="AB222" i="4"/>
  <c r="AB161" i="10"/>
  <c r="AB161" i="4"/>
  <c r="AH114" i="10"/>
  <c r="AH114" i="4"/>
  <c r="Y102" i="10"/>
  <c r="Y102" i="4"/>
  <c r="AD83" i="10"/>
  <c r="AD82" i="4"/>
  <c r="AD83" i="4"/>
  <c r="AF257" i="10"/>
  <c r="AF257" i="4"/>
  <c r="X63" i="10"/>
  <c r="X63" i="4"/>
  <c r="W26" i="4"/>
  <c r="U24" i="10"/>
  <c r="V24" i="10"/>
  <c r="W24" i="10"/>
  <c r="X24" i="10"/>
  <c r="Y24" i="10"/>
  <c r="Z24" i="10"/>
  <c r="AA24" i="10"/>
  <c r="AB24" i="10"/>
  <c r="AC24" i="10"/>
  <c r="AD24" i="10"/>
  <c r="AF24" i="10"/>
  <c r="AH24" i="10"/>
  <c r="AI24" i="10"/>
  <c r="U25" i="10"/>
  <c r="V25" i="10"/>
  <c r="W25" i="10"/>
  <c r="X25" i="10"/>
  <c r="Y25" i="10"/>
  <c r="AA25" i="10"/>
  <c r="AB25" i="10"/>
  <c r="AC25" i="10"/>
  <c r="AD25" i="10"/>
  <c r="AE25" i="10"/>
  <c r="AF25" i="10"/>
  <c r="AG25" i="10"/>
  <c r="AH25" i="10"/>
  <c r="AI25" i="10"/>
  <c r="U26" i="10"/>
  <c r="V26" i="10"/>
  <c r="W26" i="10"/>
  <c r="X26" i="10"/>
  <c r="Z26" i="10"/>
  <c r="AA26" i="10"/>
  <c r="AC26" i="10"/>
  <c r="AD26" i="10"/>
  <c r="AE26" i="10"/>
  <c r="AF26" i="10"/>
  <c r="AG26" i="10"/>
  <c r="AH26" i="10"/>
  <c r="AI26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U31" i="10"/>
  <c r="V31" i="10"/>
  <c r="W31" i="10"/>
  <c r="X31" i="10"/>
  <c r="Y31" i="10"/>
  <c r="AA31" i="10"/>
  <c r="AB31" i="10"/>
  <c r="AC31" i="10"/>
  <c r="AD31" i="10"/>
  <c r="AE31" i="10"/>
  <c r="AF31" i="10"/>
  <c r="AG31" i="10"/>
  <c r="AH31" i="10"/>
  <c r="AI31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J184" i="13" l="1"/>
  <c r="J52" i="13" s="1"/>
  <c r="AJ260" i="13"/>
  <c r="J56" i="13" s="1"/>
  <c r="AJ85" i="13"/>
  <c r="F47" i="13" s="1"/>
  <c r="AJ203" i="13"/>
  <c r="J53" i="13" s="1"/>
  <c r="AJ279" i="13"/>
  <c r="J57" i="13" s="1"/>
  <c r="AJ218" i="13"/>
  <c r="F54" i="13" s="1"/>
  <c r="AJ283" i="13"/>
  <c r="N57" i="13" s="1"/>
  <c r="AJ222" i="13"/>
  <c r="J54" i="13" s="1"/>
  <c r="AJ214" i="13"/>
  <c r="B54" i="13" s="1"/>
  <c r="AJ271" i="13"/>
  <c r="B57" i="13" s="1"/>
  <c r="AJ100" i="13"/>
  <c r="B48" i="13" s="1"/>
  <c r="AJ176" i="13"/>
  <c r="B52" i="13" s="1"/>
  <c r="AJ226" i="13"/>
  <c r="N54" i="13" s="1"/>
  <c r="AJ157" i="13"/>
  <c r="B51" i="13" s="1"/>
  <c r="AJ161" i="13"/>
  <c r="F51" i="13" s="1"/>
  <c r="AJ165" i="13"/>
  <c r="J51" i="13" s="1"/>
  <c r="AJ169" i="13"/>
  <c r="N51" i="13" s="1"/>
  <c r="AJ133" i="13"/>
  <c r="P49" i="13" s="1"/>
  <c r="AJ209" i="13"/>
  <c r="P53" i="13" s="1"/>
  <c r="AJ121" i="13"/>
  <c r="D49" i="13" s="1"/>
  <c r="AJ197" i="13"/>
  <c r="D53" i="13" s="1"/>
  <c r="AJ273" i="13"/>
  <c r="D57" i="13" s="1"/>
  <c r="AJ141" i="13"/>
  <c r="E50" i="13" s="1"/>
  <c r="AJ217" i="13"/>
  <c r="E54" i="13" s="1"/>
  <c r="AJ105" i="13"/>
  <c r="G48" i="13" s="1"/>
  <c r="AJ181" i="13"/>
  <c r="G52" i="13" s="1"/>
  <c r="AJ257" i="13"/>
  <c r="G56" i="13" s="1"/>
  <c r="AJ201" i="13"/>
  <c r="H53" i="13" s="1"/>
  <c r="AJ145" i="13"/>
  <c r="I50" i="13" s="1"/>
  <c r="AJ221" i="13"/>
  <c r="I54" i="13" s="1"/>
  <c r="AJ53" i="13"/>
  <c r="L45" i="13" s="1"/>
  <c r="AJ65" i="13"/>
  <c r="E46" i="13" s="1"/>
  <c r="AJ69" i="13"/>
  <c r="I46" i="13" s="1"/>
  <c r="AJ149" i="13"/>
  <c r="M50" i="13" s="1"/>
  <c r="AJ225" i="13"/>
  <c r="M54" i="13" s="1"/>
  <c r="AJ76" i="13"/>
  <c r="P46" i="13" s="1"/>
  <c r="AJ152" i="13"/>
  <c r="P50" i="13" s="1"/>
  <c r="AJ228" i="13"/>
  <c r="P54" i="13" s="1"/>
  <c r="AJ208" i="13"/>
  <c r="O53" i="13" s="1"/>
  <c r="AJ73" i="13"/>
  <c r="M46" i="13" s="1"/>
  <c r="AJ92" i="13"/>
  <c r="M47" i="13" s="1"/>
  <c r="AJ168" i="13"/>
  <c r="M51" i="13" s="1"/>
  <c r="AJ244" i="13"/>
  <c r="M55" i="13" s="1"/>
  <c r="AJ88" i="13"/>
  <c r="I47" i="13" s="1"/>
  <c r="AJ164" i="13"/>
  <c r="I51" i="13" s="1"/>
  <c r="AJ240" i="13"/>
  <c r="I55" i="13" s="1"/>
  <c r="AJ68" i="13"/>
  <c r="H46" i="13" s="1"/>
  <c r="AJ125" i="13"/>
  <c r="H49" i="13" s="1"/>
  <c r="AJ144" i="13"/>
  <c r="H50" i="13" s="1"/>
  <c r="AJ220" i="13"/>
  <c r="H54" i="13" s="1"/>
  <c r="AJ124" i="13"/>
  <c r="G49" i="13" s="1"/>
  <c r="AJ200" i="13"/>
  <c r="G53" i="13" s="1"/>
  <c r="AJ84" i="13"/>
  <c r="E47" i="13" s="1"/>
  <c r="AJ160" i="13"/>
  <c r="E51" i="13" s="1"/>
  <c r="AJ236" i="13"/>
  <c r="E55" i="13" s="1"/>
  <c r="AJ56" i="13"/>
  <c r="O45" i="13" s="1"/>
  <c r="AJ50" i="13"/>
  <c r="I45" i="13" s="1"/>
  <c r="AJ215" i="13"/>
  <c r="C54" i="13" s="1"/>
  <c r="AJ64" i="13"/>
  <c r="D46" i="13" s="1"/>
  <c r="AJ83" i="13"/>
  <c r="D47" i="13" s="1"/>
  <c r="AJ140" i="13"/>
  <c r="D50" i="13" s="1"/>
  <c r="AJ159" i="13"/>
  <c r="D51" i="13" s="1"/>
  <c r="AJ216" i="13"/>
  <c r="D54" i="13" s="1"/>
  <c r="AJ235" i="13"/>
  <c r="D55" i="13" s="1"/>
  <c r="AJ255" i="13"/>
  <c r="E56" i="13" s="1"/>
  <c r="AJ103" i="13"/>
  <c r="E48" i="13" s="1"/>
  <c r="AJ179" i="13"/>
  <c r="E52" i="13" s="1"/>
  <c r="AJ104" i="13"/>
  <c r="F48" i="13" s="1"/>
  <c r="AJ219" i="13"/>
  <c r="G54" i="13" s="1"/>
  <c r="AJ87" i="13"/>
  <c r="H47" i="13" s="1"/>
  <c r="AJ163" i="13"/>
  <c r="H51" i="13" s="1"/>
  <c r="AJ239" i="13"/>
  <c r="H55" i="13" s="1"/>
  <c r="AJ107" i="13"/>
  <c r="I48" i="13" s="1"/>
  <c r="AJ183" i="13"/>
  <c r="I52" i="13" s="1"/>
  <c r="AJ259" i="13"/>
  <c r="I56" i="13" s="1"/>
  <c r="AJ36" i="13"/>
  <c r="N44" i="13" s="1"/>
  <c r="AJ223" i="13"/>
  <c r="K54" i="13" s="1"/>
  <c r="AJ72" i="13"/>
  <c r="L46" i="13" s="1"/>
  <c r="AJ91" i="13"/>
  <c r="L47" i="13" s="1"/>
  <c r="AJ148" i="13"/>
  <c r="L50" i="13" s="1"/>
  <c r="AJ167" i="13"/>
  <c r="L51" i="13" s="1"/>
  <c r="AJ224" i="13"/>
  <c r="L54" i="13" s="1"/>
  <c r="AJ243" i="13"/>
  <c r="L55" i="13" s="1"/>
  <c r="AJ187" i="13"/>
  <c r="M52" i="13" s="1"/>
  <c r="AJ263" i="13"/>
  <c r="M56" i="13" s="1"/>
  <c r="AJ26" i="13"/>
  <c r="D44" i="13" s="1"/>
  <c r="AJ55" i="13"/>
  <c r="N45" i="13" s="1"/>
  <c r="AJ35" i="13"/>
  <c r="M44" i="13" s="1"/>
  <c r="AJ37" i="13"/>
  <c r="O44" i="13" s="1"/>
  <c r="AJ227" i="13"/>
  <c r="O54" i="13" s="1"/>
  <c r="AJ247" i="13"/>
  <c r="P55" i="13" s="1"/>
  <c r="AJ25" i="13"/>
  <c r="C44" i="13" s="1"/>
  <c r="AJ29" i="13"/>
  <c r="G44" i="13" s="1"/>
  <c r="AJ33" i="13"/>
  <c r="K44" i="13" s="1"/>
  <c r="AJ57" i="13"/>
  <c r="P45" i="13" s="1"/>
  <c r="AJ38" i="13"/>
  <c r="P44" i="13" s="1"/>
  <c r="AJ95" i="13"/>
  <c r="P47" i="13" s="1"/>
  <c r="AJ114" i="13"/>
  <c r="P48" i="13" s="1"/>
  <c r="AJ171" i="13"/>
  <c r="P51" i="13" s="1"/>
  <c r="AJ190" i="13"/>
  <c r="P52" i="13" s="1"/>
  <c r="AJ266" i="13"/>
  <c r="P56" i="13" s="1"/>
  <c r="AJ285" i="13"/>
  <c r="P57" i="13" s="1"/>
  <c r="AJ94" i="13"/>
  <c r="O47" i="13" s="1"/>
  <c r="AJ113" i="13"/>
  <c r="O48" i="13" s="1"/>
  <c r="AJ170" i="13"/>
  <c r="O51" i="13" s="1"/>
  <c r="AJ189" i="13"/>
  <c r="O52" i="13" s="1"/>
  <c r="AJ246" i="13"/>
  <c r="O55" i="13" s="1"/>
  <c r="AJ265" i="13"/>
  <c r="O56" i="13" s="1"/>
  <c r="AJ284" i="13"/>
  <c r="O57" i="13" s="1"/>
  <c r="AJ111" i="13"/>
  <c r="M48" i="13" s="1"/>
  <c r="AJ130" i="13"/>
  <c r="M49" i="13" s="1"/>
  <c r="AJ206" i="13"/>
  <c r="M53" i="13" s="1"/>
  <c r="AJ282" i="13"/>
  <c r="M57" i="13" s="1"/>
  <c r="AJ54" i="13"/>
  <c r="M45" i="13" s="1"/>
  <c r="AJ110" i="13"/>
  <c r="L48" i="13" s="1"/>
  <c r="AJ129" i="13"/>
  <c r="L49" i="13" s="1"/>
  <c r="AJ186" i="13"/>
  <c r="L52" i="13" s="1"/>
  <c r="AJ205" i="13"/>
  <c r="L53" i="13" s="1"/>
  <c r="AJ262" i="13"/>
  <c r="L56" i="13" s="1"/>
  <c r="AJ281" i="13"/>
  <c r="L57" i="13" s="1"/>
  <c r="AJ34" i="13"/>
  <c r="L44" i="13" s="1"/>
  <c r="AJ52" i="13"/>
  <c r="K45" i="13" s="1"/>
  <c r="AJ90" i="13"/>
  <c r="K47" i="13" s="1"/>
  <c r="AJ109" i="13"/>
  <c r="K48" i="13" s="1"/>
  <c r="AJ166" i="13"/>
  <c r="K51" i="13" s="1"/>
  <c r="AJ185" i="13"/>
  <c r="K52" i="13" s="1"/>
  <c r="AJ204" i="13"/>
  <c r="K53" i="13" s="1"/>
  <c r="AJ242" i="13"/>
  <c r="K55" i="13" s="1"/>
  <c r="AJ261" i="13"/>
  <c r="K56" i="13" s="1"/>
  <c r="AJ280" i="13"/>
  <c r="K57" i="13" s="1"/>
  <c r="AJ31" i="13"/>
  <c r="I44" i="13" s="1"/>
  <c r="AJ126" i="13"/>
  <c r="I49" i="13" s="1"/>
  <c r="AJ202" i="13"/>
  <c r="I53" i="13" s="1"/>
  <c r="AJ278" i="13"/>
  <c r="I57" i="13" s="1"/>
  <c r="AJ106" i="13"/>
  <c r="H48" i="13" s="1"/>
  <c r="AJ182" i="13"/>
  <c r="H52" i="13" s="1"/>
  <c r="AJ258" i="13"/>
  <c r="H56" i="13" s="1"/>
  <c r="AJ277" i="13"/>
  <c r="H57" i="13" s="1"/>
  <c r="AJ30" i="13"/>
  <c r="H44" i="13" s="1"/>
  <c r="AJ49" i="13"/>
  <c r="H45" i="13" s="1"/>
  <c r="AJ48" i="13"/>
  <c r="G45" i="13" s="1"/>
  <c r="AJ86" i="13"/>
  <c r="G47" i="13" s="1"/>
  <c r="AJ162" i="13"/>
  <c r="G51" i="13" s="1"/>
  <c r="AJ238" i="13"/>
  <c r="G55" i="13" s="1"/>
  <c r="AJ276" i="13"/>
  <c r="G57" i="13" s="1"/>
  <c r="AJ11" i="13"/>
  <c r="H43" i="13" s="1"/>
  <c r="AJ15" i="13"/>
  <c r="L43" i="13" s="1"/>
  <c r="AJ19" i="13"/>
  <c r="P43" i="13" s="1"/>
  <c r="AJ6" i="13"/>
  <c r="C43" i="13" s="1"/>
  <c r="AJ10" i="13"/>
  <c r="G43" i="13" s="1"/>
  <c r="AJ14" i="13"/>
  <c r="K43" i="13" s="1"/>
  <c r="AJ18" i="13"/>
  <c r="O43" i="13" s="1"/>
  <c r="AJ122" i="13"/>
  <c r="E49" i="13" s="1"/>
  <c r="AJ198" i="13"/>
  <c r="E53" i="13" s="1"/>
  <c r="AJ274" i="13"/>
  <c r="E57" i="13" s="1"/>
  <c r="AJ27" i="13"/>
  <c r="E44" i="13" s="1"/>
  <c r="AJ46" i="13"/>
  <c r="E45" i="13" s="1"/>
  <c r="AJ7" i="13"/>
  <c r="D43" i="13" s="1"/>
  <c r="AJ45" i="13"/>
  <c r="D45" i="13" s="1"/>
  <c r="AJ102" i="13"/>
  <c r="D48" i="13" s="1"/>
  <c r="AJ178" i="13"/>
  <c r="D52" i="13" s="1"/>
  <c r="AJ254" i="13"/>
  <c r="D56" i="13" s="1"/>
  <c r="AJ5" i="13"/>
  <c r="B43" i="13" s="1"/>
  <c r="AJ9" i="13"/>
  <c r="F43" i="13" s="1"/>
  <c r="AJ13" i="13"/>
  <c r="J43" i="13" s="1"/>
  <c r="AJ17" i="13"/>
  <c r="N43" i="13" s="1"/>
  <c r="AJ8" i="13"/>
  <c r="E43" i="13" s="1"/>
  <c r="AJ12" i="13"/>
  <c r="I43" i="13" s="1"/>
  <c r="AJ16" i="13"/>
  <c r="M43" i="13" s="1"/>
  <c r="AJ44" i="13"/>
  <c r="C45" i="13" s="1"/>
  <c r="AJ82" i="13"/>
  <c r="C47" i="13" s="1"/>
  <c r="AJ101" i="13"/>
  <c r="C48" i="13" s="1"/>
  <c r="AJ120" i="13"/>
  <c r="C49" i="13" s="1"/>
  <c r="AJ158" i="13"/>
  <c r="C51" i="13" s="1"/>
  <c r="AJ177" i="13"/>
  <c r="C52" i="13" s="1"/>
  <c r="AJ234" i="13"/>
  <c r="C55" i="13" s="1"/>
  <c r="AJ253" i="13"/>
  <c r="C56" i="13" s="1"/>
  <c r="AJ272" i="13"/>
  <c r="C57" i="13" s="1"/>
  <c r="B47" i="13"/>
  <c r="B55" i="13"/>
  <c r="AJ275" i="13"/>
  <c r="F57" i="13" s="1"/>
  <c r="AJ24" i="13"/>
  <c r="AJ28" i="13"/>
  <c r="F44" i="13" s="1"/>
  <c r="AJ32" i="13"/>
  <c r="J44" i="13" s="1"/>
  <c r="AJ43" i="13"/>
  <c r="AJ47" i="13"/>
  <c r="F45" i="13" s="1"/>
  <c r="AJ119" i="13"/>
  <c r="AJ123" i="13"/>
  <c r="F49" i="13" s="1"/>
  <c r="AJ127" i="13"/>
  <c r="J49" i="13" s="1"/>
  <c r="AJ131" i="13"/>
  <c r="N49" i="13" s="1"/>
  <c r="AJ138" i="13"/>
  <c r="AJ142" i="13"/>
  <c r="F50" i="13" s="1"/>
  <c r="AJ146" i="13"/>
  <c r="J50" i="13" s="1"/>
  <c r="AJ150" i="13"/>
  <c r="N50" i="13" s="1"/>
  <c r="AJ195" i="13"/>
  <c r="AJ63" i="13"/>
  <c r="C46" i="13" s="1"/>
  <c r="AJ67" i="13"/>
  <c r="G46" i="13" s="1"/>
  <c r="AJ71" i="13"/>
  <c r="K46" i="13" s="1"/>
  <c r="AJ75" i="13"/>
  <c r="O46" i="13" s="1"/>
  <c r="AJ51" i="13"/>
  <c r="J45" i="13" s="1"/>
  <c r="AJ62" i="13"/>
  <c r="AJ66" i="13"/>
  <c r="F46" i="13" s="1"/>
  <c r="AJ70" i="13"/>
  <c r="J46" i="13" s="1"/>
  <c r="AJ74" i="13"/>
  <c r="N46" i="13" s="1"/>
  <c r="AJ128" i="13"/>
  <c r="K49" i="13" s="1"/>
  <c r="AJ132" i="13"/>
  <c r="O49" i="13" s="1"/>
  <c r="AJ139" i="13"/>
  <c r="C50" i="13" s="1"/>
  <c r="AJ143" i="13"/>
  <c r="G50" i="13" s="1"/>
  <c r="AJ147" i="13"/>
  <c r="K50" i="13" s="1"/>
  <c r="AJ151" i="13"/>
  <c r="O50" i="13" s="1"/>
  <c r="AJ196" i="13"/>
  <c r="C53" i="13" s="1"/>
  <c r="AJ142" i="12"/>
  <c r="F50" i="12" s="1"/>
  <c r="AJ62" i="12"/>
  <c r="B46" i="12" s="1"/>
  <c r="AJ138" i="12"/>
  <c r="B50" i="12" s="1"/>
  <c r="AJ218" i="12"/>
  <c r="F54" i="12" s="1"/>
  <c r="AJ146" i="12"/>
  <c r="J50" i="12" s="1"/>
  <c r="AJ165" i="12"/>
  <c r="J51" i="12" s="1"/>
  <c r="AJ74" i="12"/>
  <c r="N46" i="12" s="1"/>
  <c r="AJ150" i="12"/>
  <c r="N50" i="12" s="1"/>
  <c r="AJ226" i="12"/>
  <c r="N54" i="12" s="1"/>
  <c r="AJ275" i="12"/>
  <c r="F57" i="12" s="1"/>
  <c r="AJ283" i="12"/>
  <c r="N57" i="12" s="1"/>
  <c r="AJ81" i="12"/>
  <c r="B47" i="12" s="1"/>
  <c r="AJ85" i="12"/>
  <c r="F47" i="12" s="1"/>
  <c r="AJ89" i="12"/>
  <c r="J47" i="12" s="1"/>
  <c r="AJ157" i="12"/>
  <c r="B51" i="12" s="1"/>
  <c r="AJ271" i="12"/>
  <c r="B57" i="12" s="1"/>
  <c r="AJ93" i="12"/>
  <c r="N47" i="12" s="1"/>
  <c r="AJ169" i="12"/>
  <c r="N51" i="12" s="1"/>
  <c r="AJ100" i="12"/>
  <c r="B48" i="12" s="1"/>
  <c r="AJ104" i="12"/>
  <c r="F48" i="12" s="1"/>
  <c r="AJ180" i="12"/>
  <c r="F52" i="12" s="1"/>
  <c r="AJ256" i="12"/>
  <c r="F56" i="12" s="1"/>
  <c r="AJ108" i="12"/>
  <c r="J48" i="12" s="1"/>
  <c r="AJ184" i="12"/>
  <c r="J52" i="12" s="1"/>
  <c r="AJ260" i="12"/>
  <c r="J56" i="12" s="1"/>
  <c r="AJ279" i="12"/>
  <c r="J57" i="12" s="1"/>
  <c r="AJ233" i="12"/>
  <c r="AJ237" i="12"/>
  <c r="F55" i="12" s="1"/>
  <c r="AJ241" i="12"/>
  <c r="J55" i="12" s="1"/>
  <c r="AJ245" i="12"/>
  <c r="N55" i="12" s="1"/>
  <c r="AJ112" i="12"/>
  <c r="N48" i="12" s="1"/>
  <c r="AJ188" i="12"/>
  <c r="N52" i="12" s="1"/>
  <c r="AJ264" i="12"/>
  <c r="N56" i="12" s="1"/>
  <c r="AJ176" i="12"/>
  <c r="AJ252" i="12"/>
  <c r="B56" i="12" s="1"/>
  <c r="AJ214" i="12"/>
  <c r="B54" i="12" s="1"/>
  <c r="AJ222" i="12"/>
  <c r="J54" i="12" s="1"/>
  <c r="AJ198" i="12"/>
  <c r="E53" i="12" s="1"/>
  <c r="AJ202" i="12"/>
  <c r="I53" i="12" s="1"/>
  <c r="AJ206" i="12"/>
  <c r="M53" i="12" s="1"/>
  <c r="AJ161" i="12"/>
  <c r="F51" i="12" s="1"/>
  <c r="AJ66" i="12"/>
  <c r="F46" i="12" s="1"/>
  <c r="AJ122" i="12"/>
  <c r="E49" i="12" s="1"/>
  <c r="AJ126" i="12"/>
  <c r="I49" i="12" s="1"/>
  <c r="AJ130" i="12"/>
  <c r="M49" i="12" s="1"/>
  <c r="AJ162" i="12"/>
  <c r="G51" i="12" s="1"/>
  <c r="AJ238" i="12"/>
  <c r="G55" i="12" s="1"/>
  <c r="AJ86" i="12"/>
  <c r="G47" i="12" s="1"/>
  <c r="AJ70" i="12"/>
  <c r="J46" i="12" s="1"/>
  <c r="AJ105" i="12"/>
  <c r="G48" i="12" s="1"/>
  <c r="AJ181" i="12"/>
  <c r="G52" i="12" s="1"/>
  <c r="AJ201" i="12"/>
  <c r="H53" i="12" s="1"/>
  <c r="AJ145" i="12"/>
  <c r="I50" i="12" s="1"/>
  <c r="AJ221" i="12"/>
  <c r="I54" i="12" s="1"/>
  <c r="AJ205" i="12"/>
  <c r="L53" i="12" s="1"/>
  <c r="AJ69" i="12"/>
  <c r="I46" i="12" s="1"/>
  <c r="AJ149" i="12"/>
  <c r="M50" i="12" s="1"/>
  <c r="AJ225" i="12"/>
  <c r="M54" i="12" s="1"/>
  <c r="AJ73" i="12"/>
  <c r="M46" i="12" s="1"/>
  <c r="AJ76" i="12"/>
  <c r="P46" i="12" s="1"/>
  <c r="AJ152" i="12"/>
  <c r="P50" i="12" s="1"/>
  <c r="AJ228" i="12"/>
  <c r="P54" i="12" s="1"/>
  <c r="AJ168" i="12"/>
  <c r="M51" i="12" s="1"/>
  <c r="AJ244" i="12"/>
  <c r="M55" i="12" s="1"/>
  <c r="AJ92" i="12"/>
  <c r="M47" i="12" s="1"/>
  <c r="AJ224" i="12"/>
  <c r="L54" i="12" s="1"/>
  <c r="AJ204" i="12"/>
  <c r="K53" i="12" s="1"/>
  <c r="AJ88" i="12"/>
  <c r="I47" i="12" s="1"/>
  <c r="AJ164" i="12"/>
  <c r="I51" i="12" s="1"/>
  <c r="AJ240" i="12"/>
  <c r="I55" i="12" s="1"/>
  <c r="AJ68" i="12"/>
  <c r="H46" i="12" s="1"/>
  <c r="AJ220" i="12"/>
  <c r="H54" i="12" s="1"/>
  <c r="AJ50" i="12"/>
  <c r="I45" i="12" s="1"/>
  <c r="AJ236" i="12"/>
  <c r="E55" i="12" s="1"/>
  <c r="AJ44" i="12"/>
  <c r="C45" i="12" s="1"/>
  <c r="AJ64" i="12"/>
  <c r="D46" i="12" s="1"/>
  <c r="AJ216" i="12"/>
  <c r="D54" i="12" s="1"/>
  <c r="AJ46" i="12"/>
  <c r="E45" i="12" s="1"/>
  <c r="AJ54" i="12"/>
  <c r="M45" i="12" s="1"/>
  <c r="AJ215" i="12"/>
  <c r="C54" i="12" s="1"/>
  <c r="AJ197" i="12"/>
  <c r="D53" i="12" s="1"/>
  <c r="AJ83" i="12"/>
  <c r="D47" i="12" s="1"/>
  <c r="AJ159" i="12"/>
  <c r="D51" i="12" s="1"/>
  <c r="AJ235" i="12"/>
  <c r="D55" i="12" s="1"/>
  <c r="AJ45" i="12"/>
  <c r="D45" i="12" s="1"/>
  <c r="AJ65" i="12"/>
  <c r="E46" i="12" s="1"/>
  <c r="AJ103" i="12"/>
  <c r="E48" i="12" s="1"/>
  <c r="AJ141" i="12"/>
  <c r="E50" i="12" s="1"/>
  <c r="AJ179" i="12"/>
  <c r="E52" i="12" s="1"/>
  <c r="AJ217" i="12"/>
  <c r="E54" i="12" s="1"/>
  <c r="AJ255" i="12"/>
  <c r="E56" i="12" s="1"/>
  <c r="AJ47" i="12"/>
  <c r="F45" i="12" s="1"/>
  <c r="AJ200" i="12"/>
  <c r="G53" i="12" s="1"/>
  <c r="AJ219" i="12"/>
  <c r="G54" i="12" s="1"/>
  <c r="AJ49" i="12"/>
  <c r="H45" i="12" s="1"/>
  <c r="AJ87" i="12"/>
  <c r="H47" i="12" s="1"/>
  <c r="AJ163" i="12"/>
  <c r="H51" i="12" s="1"/>
  <c r="AJ239" i="12"/>
  <c r="H55" i="12" s="1"/>
  <c r="AJ259" i="12"/>
  <c r="I56" i="12" s="1"/>
  <c r="AJ183" i="12"/>
  <c r="I52" i="12" s="1"/>
  <c r="AJ223" i="12"/>
  <c r="K54" i="12" s="1"/>
  <c r="AJ72" i="12"/>
  <c r="L46" i="12" s="1"/>
  <c r="AJ111" i="12"/>
  <c r="M48" i="12" s="1"/>
  <c r="AJ187" i="12"/>
  <c r="M52" i="12" s="1"/>
  <c r="AJ263" i="12"/>
  <c r="M56" i="12" s="1"/>
  <c r="AJ29" i="12"/>
  <c r="G44" i="12" s="1"/>
  <c r="AJ33" i="12"/>
  <c r="K44" i="12" s="1"/>
  <c r="AJ27" i="12"/>
  <c r="E44" i="12" s="1"/>
  <c r="AJ32" i="12"/>
  <c r="J44" i="12" s="1"/>
  <c r="AJ208" i="12"/>
  <c r="O53" i="12" s="1"/>
  <c r="AJ151" i="12"/>
  <c r="O50" i="12" s="1"/>
  <c r="AJ227" i="12"/>
  <c r="O54" i="12" s="1"/>
  <c r="AJ31" i="12"/>
  <c r="I44" i="12" s="1"/>
  <c r="AJ209" i="12"/>
  <c r="P53" i="12" s="1"/>
  <c r="AJ30" i="12"/>
  <c r="H44" i="12" s="1"/>
  <c r="AJ37" i="12"/>
  <c r="O44" i="12" s="1"/>
  <c r="AJ247" i="12"/>
  <c r="P55" i="12" s="1"/>
  <c r="AJ28" i="12"/>
  <c r="F44" i="12" s="1"/>
  <c r="AJ95" i="12"/>
  <c r="P47" i="12" s="1"/>
  <c r="AJ114" i="12"/>
  <c r="P48" i="12" s="1"/>
  <c r="AJ171" i="12"/>
  <c r="P51" i="12" s="1"/>
  <c r="AJ190" i="12"/>
  <c r="P52" i="12" s="1"/>
  <c r="AJ266" i="12"/>
  <c r="P56" i="12" s="1"/>
  <c r="AJ285" i="12"/>
  <c r="P57" i="12" s="1"/>
  <c r="AJ57" i="12"/>
  <c r="P45" i="12" s="1"/>
  <c r="AJ56" i="12"/>
  <c r="O45" i="12" s="1"/>
  <c r="AJ94" i="12"/>
  <c r="O47" i="12" s="1"/>
  <c r="AJ113" i="12"/>
  <c r="O48" i="12" s="1"/>
  <c r="AJ170" i="12"/>
  <c r="O51" i="12" s="1"/>
  <c r="AJ189" i="12"/>
  <c r="O52" i="12" s="1"/>
  <c r="AJ246" i="12"/>
  <c r="O55" i="12" s="1"/>
  <c r="AJ265" i="12"/>
  <c r="O56" i="12" s="1"/>
  <c r="AJ284" i="12"/>
  <c r="O57" i="12" s="1"/>
  <c r="AJ282" i="12"/>
  <c r="M57" i="12" s="1"/>
  <c r="AJ91" i="12"/>
  <c r="L47" i="12" s="1"/>
  <c r="AJ110" i="12"/>
  <c r="L48" i="12" s="1"/>
  <c r="AJ167" i="12"/>
  <c r="L51" i="12" s="1"/>
  <c r="AJ186" i="12"/>
  <c r="L52" i="12" s="1"/>
  <c r="AJ243" i="12"/>
  <c r="L55" i="12" s="1"/>
  <c r="AJ262" i="12"/>
  <c r="L56" i="12" s="1"/>
  <c r="AJ281" i="12"/>
  <c r="L57" i="12" s="1"/>
  <c r="AJ53" i="12"/>
  <c r="L45" i="12" s="1"/>
  <c r="AJ52" i="12"/>
  <c r="K45" i="12" s="1"/>
  <c r="AJ90" i="12"/>
  <c r="K47" i="12" s="1"/>
  <c r="AJ109" i="12"/>
  <c r="K48" i="12" s="1"/>
  <c r="AJ166" i="12"/>
  <c r="K51" i="12" s="1"/>
  <c r="AJ185" i="12"/>
  <c r="K52" i="12" s="1"/>
  <c r="AJ242" i="12"/>
  <c r="K55" i="12" s="1"/>
  <c r="AJ261" i="12"/>
  <c r="K56" i="12" s="1"/>
  <c r="AJ280" i="12"/>
  <c r="K57" i="12" s="1"/>
  <c r="AJ107" i="12"/>
  <c r="I48" i="12" s="1"/>
  <c r="AJ278" i="12"/>
  <c r="I57" i="12" s="1"/>
  <c r="AJ106" i="12"/>
  <c r="H48" i="12" s="1"/>
  <c r="AJ182" i="12"/>
  <c r="H52" i="12" s="1"/>
  <c r="AJ258" i="12"/>
  <c r="H56" i="12" s="1"/>
  <c r="AJ277" i="12"/>
  <c r="H57" i="12" s="1"/>
  <c r="AJ6" i="12"/>
  <c r="C43" i="12" s="1"/>
  <c r="AJ10" i="12"/>
  <c r="G43" i="12" s="1"/>
  <c r="AJ14" i="12"/>
  <c r="K43" i="12" s="1"/>
  <c r="AJ18" i="12"/>
  <c r="O43" i="12" s="1"/>
  <c r="AJ48" i="12"/>
  <c r="G45" i="12" s="1"/>
  <c r="AJ257" i="12"/>
  <c r="G56" i="12" s="1"/>
  <c r="AJ276" i="12"/>
  <c r="G57" i="12" s="1"/>
  <c r="AJ84" i="12"/>
  <c r="E47" i="12" s="1"/>
  <c r="AJ160" i="12"/>
  <c r="E51" i="12" s="1"/>
  <c r="AJ274" i="12"/>
  <c r="E57" i="12" s="1"/>
  <c r="AJ178" i="12"/>
  <c r="D52" i="12" s="1"/>
  <c r="AJ254" i="12"/>
  <c r="D56" i="12" s="1"/>
  <c r="AJ273" i="12"/>
  <c r="D57" i="12" s="1"/>
  <c r="AJ8" i="12"/>
  <c r="E43" i="12" s="1"/>
  <c r="AJ12" i="12"/>
  <c r="I43" i="12" s="1"/>
  <c r="AJ16" i="12"/>
  <c r="M43" i="12" s="1"/>
  <c r="AJ102" i="12"/>
  <c r="D48" i="12" s="1"/>
  <c r="AJ7" i="12"/>
  <c r="D43" i="12" s="1"/>
  <c r="AJ11" i="12"/>
  <c r="H43" i="12" s="1"/>
  <c r="AJ15" i="12"/>
  <c r="L43" i="12" s="1"/>
  <c r="AJ19" i="12"/>
  <c r="P43" i="12" s="1"/>
  <c r="AJ26" i="12"/>
  <c r="D44" i="12" s="1"/>
  <c r="AJ25" i="12"/>
  <c r="C44" i="12" s="1"/>
  <c r="AJ9" i="12"/>
  <c r="F43" i="12" s="1"/>
  <c r="AJ13" i="12"/>
  <c r="J43" i="12" s="1"/>
  <c r="AJ17" i="12"/>
  <c r="N43" i="12" s="1"/>
  <c r="AJ82" i="12"/>
  <c r="C47" i="12" s="1"/>
  <c r="AJ101" i="12"/>
  <c r="C48" i="12" s="1"/>
  <c r="AJ158" i="12"/>
  <c r="C51" i="12" s="1"/>
  <c r="AJ177" i="12"/>
  <c r="C52" i="12" s="1"/>
  <c r="AJ234" i="12"/>
  <c r="C55" i="12" s="1"/>
  <c r="AJ253" i="12"/>
  <c r="C56" i="12" s="1"/>
  <c r="AJ272" i="12"/>
  <c r="C57" i="12" s="1"/>
  <c r="B52" i="12"/>
  <c r="AJ5" i="12"/>
  <c r="B43" i="12" s="1"/>
  <c r="AJ43" i="12"/>
  <c r="B45" i="12" s="1"/>
  <c r="AJ24" i="12"/>
  <c r="B44" i="12" s="1"/>
  <c r="AJ36" i="12"/>
  <c r="N44" i="12" s="1"/>
  <c r="B55" i="12"/>
  <c r="AJ35" i="12"/>
  <c r="M44" i="12" s="1"/>
  <c r="AJ34" i="12"/>
  <c r="L44" i="12" s="1"/>
  <c r="AJ38" i="12"/>
  <c r="P44" i="12" s="1"/>
  <c r="AJ121" i="12"/>
  <c r="D49" i="12" s="1"/>
  <c r="AJ125" i="12"/>
  <c r="H49" i="12" s="1"/>
  <c r="AJ129" i="12"/>
  <c r="L49" i="12" s="1"/>
  <c r="AJ133" i="12"/>
  <c r="P49" i="12" s="1"/>
  <c r="AJ120" i="12"/>
  <c r="C49" i="12" s="1"/>
  <c r="AJ124" i="12"/>
  <c r="G49" i="12" s="1"/>
  <c r="AJ128" i="12"/>
  <c r="K49" i="12" s="1"/>
  <c r="AJ132" i="12"/>
  <c r="O49" i="12" s="1"/>
  <c r="AJ140" i="12"/>
  <c r="D50" i="12" s="1"/>
  <c r="AJ144" i="12"/>
  <c r="H50" i="12" s="1"/>
  <c r="AJ148" i="12"/>
  <c r="L50" i="12" s="1"/>
  <c r="AJ196" i="12"/>
  <c r="C53" i="12" s="1"/>
  <c r="AJ51" i="12"/>
  <c r="J45" i="12" s="1"/>
  <c r="AJ55" i="12"/>
  <c r="N45" i="12" s="1"/>
  <c r="AJ63" i="12"/>
  <c r="C46" i="12" s="1"/>
  <c r="AJ67" i="12"/>
  <c r="G46" i="12" s="1"/>
  <c r="AJ71" i="12"/>
  <c r="K46" i="12" s="1"/>
  <c r="AJ75" i="12"/>
  <c r="O46" i="12" s="1"/>
  <c r="AJ119" i="12"/>
  <c r="AJ123" i="12"/>
  <c r="F49" i="12" s="1"/>
  <c r="AJ127" i="12"/>
  <c r="J49" i="12" s="1"/>
  <c r="AJ131" i="12"/>
  <c r="N49" i="12" s="1"/>
  <c r="AJ139" i="12"/>
  <c r="C50" i="12" s="1"/>
  <c r="AJ143" i="12"/>
  <c r="G50" i="12" s="1"/>
  <c r="AJ147" i="12"/>
  <c r="K50" i="12" s="1"/>
  <c r="AJ195" i="12"/>
  <c r="AJ199" i="12"/>
  <c r="F53" i="12" s="1"/>
  <c r="AJ203" i="12"/>
  <c r="J53" i="12" s="1"/>
  <c r="AJ207" i="12"/>
  <c r="N53" i="12" s="1"/>
  <c r="AJ62" i="11"/>
  <c r="B46" i="11" s="1"/>
  <c r="AJ66" i="11"/>
  <c r="F46" i="11" s="1"/>
  <c r="AJ74" i="11"/>
  <c r="N46" i="11" s="1"/>
  <c r="AJ237" i="11"/>
  <c r="F55" i="11" s="1"/>
  <c r="AJ271" i="11"/>
  <c r="AJ275" i="11"/>
  <c r="F57" i="11" s="1"/>
  <c r="AJ279" i="11"/>
  <c r="J57" i="11" s="1"/>
  <c r="AJ186" i="11"/>
  <c r="L52" i="11" s="1"/>
  <c r="AJ254" i="11"/>
  <c r="D56" i="11" s="1"/>
  <c r="AJ258" i="11"/>
  <c r="H56" i="11" s="1"/>
  <c r="AJ262" i="11"/>
  <c r="L56" i="11" s="1"/>
  <c r="AJ266" i="11"/>
  <c r="P56" i="11" s="1"/>
  <c r="AJ106" i="11"/>
  <c r="H48" i="11" s="1"/>
  <c r="AJ110" i="11"/>
  <c r="L48" i="11" s="1"/>
  <c r="AJ214" i="11"/>
  <c r="B54" i="11" s="1"/>
  <c r="AJ226" i="11"/>
  <c r="N54" i="11" s="1"/>
  <c r="AJ157" i="11"/>
  <c r="AJ161" i="11"/>
  <c r="F51" i="11" s="1"/>
  <c r="AJ165" i="11"/>
  <c r="J51" i="11" s="1"/>
  <c r="AJ203" i="11"/>
  <c r="J53" i="11" s="1"/>
  <c r="AJ138" i="11"/>
  <c r="B50" i="11" s="1"/>
  <c r="AJ150" i="11"/>
  <c r="N50" i="11" s="1"/>
  <c r="AJ81" i="11"/>
  <c r="B47" i="11" s="1"/>
  <c r="AJ89" i="11"/>
  <c r="J47" i="11" s="1"/>
  <c r="AJ93" i="11"/>
  <c r="N47" i="11" s="1"/>
  <c r="AJ131" i="11"/>
  <c r="N49" i="11" s="1"/>
  <c r="AJ169" i="11"/>
  <c r="N51" i="11" s="1"/>
  <c r="AJ245" i="11"/>
  <c r="N55" i="11" s="1"/>
  <c r="AJ202" i="11"/>
  <c r="I53" i="11" s="1"/>
  <c r="AJ278" i="11"/>
  <c r="I57" i="11" s="1"/>
  <c r="AJ85" i="11"/>
  <c r="F47" i="11" s="1"/>
  <c r="AJ163" i="11"/>
  <c r="H51" i="11" s="1"/>
  <c r="AJ239" i="11"/>
  <c r="H55" i="11" s="1"/>
  <c r="AJ162" i="11"/>
  <c r="G51" i="11" s="1"/>
  <c r="AJ238" i="11"/>
  <c r="G55" i="11" s="1"/>
  <c r="AJ122" i="11"/>
  <c r="E49" i="11" s="1"/>
  <c r="AJ198" i="11"/>
  <c r="E53" i="11" s="1"/>
  <c r="AJ274" i="11"/>
  <c r="E57" i="11" s="1"/>
  <c r="AJ87" i="11"/>
  <c r="H47" i="11" s="1"/>
  <c r="AJ86" i="11"/>
  <c r="G47" i="11" s="1"/>
  <c r="AJ101" i="11"/>
  <c r="C48" i="11" s="1"/>
  <c r="AJ121" i="11"/>
  <c r="D49" i="11" s="1"/>
  <c r="AJ197" i="11"/>
  <c r="D53" i="11" s="1"/>
  <c r="AJ273" i="11"/>
  <c r="D57" i="11" s="1"/>
  <c r="AJ141" i="11"/>
  <c r="E50" i="11" s="1"/>
  <c r="AJ217" i="11"/>
  <c r="E54" i="11" s="1"/>
  <c r="AJ105" i="11"/>
  <c r="G48" i="11" s="1"/>
  <c r="AJ181" i="11"/>
  <c r="G52" i="11" s="1"/>
  <c r="AJ126" i="11"/>
  <c r="I49" i="11" s="1"/>
  <c r="AJ221" i="11"/>
  <c r="I54" i="11" s="1"/>
  <c r="AJ70" i="11"/>
  <c r="J46" i="11" s="1"/>
  <c r="AJ146" i="11"/>
  <c r="J50" i="11" s="1"/>
  <c r="AJ222" i="11"/>
  <c r="J54" i="11" s="1"/>
  <c r="AJ185" i="11"/>
  <c r="K52" i="11" s="1"/>
  <c r="AJ109" i="11"/>
  <c r="K48" i="11" s="1"/>
  <c r="AJ129" i="11"/>
  <c r="L49" i="11" s="1"/>
  <c r="AJ205" i="11"/>
  <c r="L53" i="11" s="1"/>
  <c r="AJ281" i="11"/>
  <c r="L57" i="11" s="1"/>
  <c r="AJ65" i="11"/>
  <c r="E46" i="11" s="1"/>
  <c r="AJ73" i="11"/>
  <c r="M46" i="11" s="1"/>
  <c r="AJ149" i="11"/>
  <c r="M50" i="11" s="1"/>
  <c r="AJ225" i="11"/>
  <c r="M54" i="11" s="1"/>
  <c r="AJ113" i="11"/>
  <c r="O48" i="11" s="1"/>
  <c r="AJ114" i="11"/>
  <c r="P48" i="11" s="1"/>
  <c r="AJ190" i="11"/>
  <c r="P52" i="11" s="1"/>
  <c r="AJ19" i="11"/>
  <c r="P43" i="11" s="1"/>
  <c r="AJ133" i="11"/>
  <c r="P49" i="11" s="1"/>
  <c r="AJ209" i="11"/>
  <c r="P53" i="11" s="1"/>
  <c r="AJ189" i="11"/>
  <c r="O52" i="11" s="1"/>
  <c r="AJ208" i="11"/>
  <c r="O53" i="11" s="1"/>
  <c r="AJ224" i="11"/>
  <c r="L54" i="11" s="1"/>
  <c r="AJ15" i="11"/>
  <c r="L43" i="11" s="1"/>
  <c r="AJ128" i="11"/>
  <c r="K49" i="11" s="1"/>
  <c r="AJ204" i="11"/>
  <c r="K53" i="11" s="1"/>
  <c r="AJ280" i="11"/>
  <c r="K57" i="11" s="1"/>
  <c r="AJ88" i="11"/>
  <c r="I47" i="11" s="1"/>
  <c r="AJ164" i="11"/>
  <c r="I51" i="11" s="1"/>
  <c r="AJ240" i="11"/>
  <c r="I55" i="11" s="1"/>
  <c r="AJ68" i="11"/>
  <c r="H46" i="11" s="1"/>
  <c r="AJ144" i="11"/>
  <c r="H50" i="11" s="1"/>
  <c r="AJ220" i="11"/>
  <c r="H54" i="11" s="1"/>
  <c r="AJ67" i="11"/>
  <c r="G46" i="11" s="1"/>
  <c r="AJ124" i="11"/>
  <c r="G49" i="11" s="1"/>
  <c r="AJ143" i="11"/>
  <c r="G50" i="11" s="1"/>
  <c r="AJ200" i="11"/>
  <c r="G53" i="11" s="1"/>
  <c r="AJ219" i="11"/>
  <c r="G54" i="11" s="1"/>
  <c r="AJ276" i="11"/>
  <c r="G57" i="11" s="1"/>
  <c r="AJ160" i="11"/>
  <c r="E51" i="11" s="1"/>
  <c r="AJ236" i="11"/>
  <c r="E55" i="11" s="1"/>
  <c r="AJ51" i="11"/>
  <c r="J45" i="11" s="1"/>
  <c r="AJ84" i="11"/>
  <c r="E47" i="11" s="1"/>
  <c r="AJ43" i="11"/>
  <c r="AJ64" i="11"/>
  <c r="D46" i="11" s="1"/>
  <c r="AJ140" i="11"/>
  <c r="D50" i="11" s="1"/>
  <c r="AJ216" i="11"/>
  <c r="D54" i="11" s="1"/>
  <c r="AJ48" i="11"/>
  <c r="G45" i="11" s="1"/>
  <c r="AJ46" i="11"/>
  <c r="E45" i="11" s="1"/>
  <c r="AJ44" i="11"/>
  <c r="C45" i="11" s="1"/>
  <c r="AJ45" i="11"/>
  <c r="D45" i="11" s="1"/>
  <c r="AJ120" i="11"/>
  <c r="C49" i="11" s="1"/>
  <c r="AJ196" i="11"/>
  <c r="C53" i="11" s="1"/>
  <c r="AJ272" i="11"/>
  <c r="C57" i="11" s="1"/>
  <c r="AJ177" i="11"/>
  <c r="C52" i="11" s="1"/>
  <c r="AJ63" i="11"/>
  <c r="C46" i="11" s="1"/>
  <c r="AJ82" i="11"/>
  <c r="C47" i="11" s="1"/>
  <c r="AJ139" i="11"/>
  <c r="C50" i="11" s="1"/>
  <c r="AJ158" i="11"/>
  <c r="C51" i="11" s="1"/>
  <c r="AJ215" i="11"/>
  <c r="C54" i="11" s="1"/>
  <c r="AJ234" i="11"/>
  <c r="C55" i="11" s="1"/>
  <c r="AJ83" i="11"/>
  <c r="D47" i="11" s="1"/>
  <c r="AJ159" i="11"/>
  <c r="D51" i="11" s="1"/>
  <c r="AJ235" i="11"/>
  <c r="D55" i="11" s="1"/>
  <c r="AJ25" i="11"/>
  <c r="C44" i="11" s="1"/>
  <c r="AJ255" i="11"/>
  <c r="E56" i="11" s="1"/>
  <c r="AJ218" i="11"/>
  <c r="F54" i="11" s="1"/>
  <c r="AJ29" i="11"/>
  <c r="G44" i="11" s="1"/>
  <c r="AJ33" i="11"/>
  <c r="K44" i="11" s="1"/>
  <c r="AJ47" i="11"/>
  <c r="F45" i="11" s="1"/>
  <c r="AJ50" i="11"/>
  <c r="I45" i="11" s="1"/>
  <c r="AJ69" i="11"/>
  <c r="I46" i="11" s="1"/>
  <c r="AJ145" i="11"/>
  <c r="I50" i="11" s="1"/>
  <c r="AJ259" i="11"/>
  <c r="I56" i="11" s="1"/>
  <c r="AJ52" i="11"/>
  <c r="K45" i="11" s="1"/>
  <c r="AJ71" i="11"/>
  <c r="K46" i="11" s="1"/>
  <c r="AJ90" i="11"/>
  <c r="K47" i="11" s="1"/>
  <c r="AJ147" i="11"/>
  <c r="K50" i="11" s="1"/>
  <c r="AJ166" i="11"/>
  <c r="K51" i="11" s="1"/>
  <c r="AJ223" i="11"/>
  <c r="K54" i="11" s="1"/>
  <c r="AJ242" i="11"/>
  <c r="K55" i="11" s="1"/>
  <c r="AJ72" i="11"/>
  <c r="L46" i="11" s="1"/>
  <c r="AJ91" i="11"/>
  <c r="L47" i="11" s="1"/>
  <c r="AJ148" i="11"/>
  <c r="L50" i="11" s="1"/>
  <c r="AJ167" i="11"/>
  <c r="L51" i="11" s="1"/>
  <c r="AJ243" i="11"/>
  <c r="L55" i="11" s="1"/>
  <c r="AJ26" i="11"/>
  <c r="D44" i="11" s="1"/>
  <c r="AJ37" i="11"/>
  <c r="O44" i="11" s="1"/>
  <c r="AJ263" i="11"/>
  <c r="M56" i="11" s="1"/>
  <c r="AJ55" i="11"/>
  <c r="N45" i="11" s="1"/>
  <c r="AJ36" i="11"/>
  <c r="N44" i="11" s="1"/>
  <c r="AJ75" i="11"/>
  <c r="O46" i="11" s="1"/>
  <c r="AJ151" i="11"/>
  <c r="O50" i="11" s="1"/>
  <c r="AJ227" i="11"/>
  <c r="O54" i="11" s="1"/>
  <c r="AJ24" i="11"/>
  <c r="B44" i="11" s="1"/>
  <c r="AJ35" i="11"/>
  <c r="M44" i="11" s="1"/>
  <c r="AJ57" i="11"/>
  <c r="P45" i="11" s="1"/>
  <c r="AJ28" i="11"/>
  <c r="F44" i="11" s="1"/>
  <c r="AJ32" i="11"/>
  <c r="J44" i="11" s="1"/>
  <c r="AJ34" i="11"/>
  <c r="L44" i="11" s="1"/>
  <c r="AJ38" i="11"/>
  <c r="P44" i="11" s="1"/>
  <c r="AJ76" i="11"/>
  <c r="P46" i="11" s="1"/>
  <c r="AJ95" i="11"/>
  <c r="P47" i="11" s="1"/>
  <c r="AJ152" i="11"/>
  <c r="P50" i="11" s="1"/>
  <c r="AJ171" i="11"/>
  <c r="P51" i="11" s="1"/>
  <c r="AJ228" i="11"/>
  <c r="P54" i="11" s="1"/>
  <c r="AJ247" i="11"/>
  <c r="P55" i="11" s="1"/>
  <c r="AJ27" i="11"/>
  <c r="E44" i="11" s="1"/>
  <c r="AJ31" i="11"/>
  <c r="I44" i="11" s="1"/>
  <c r="AJ285" i="11"/>
  <c r="P57" i="11" s="1"/>
  <c r="AJ8" i="11"/>
  <c r="E43" i="11" s="1"/>
  <c r="AJ12" i="11"/>
  <c r="I43" i="11" s="1"/>
  <c r="AJ56" i="11"/>
  <c r="O45" i="11" s="1"/>
  <c r="AJ94" i="11"/>
  <c r="O47" i="11" s="1"/>
  <c r="AJ132" i="11"/>
  <c r="O49" i="11" s="1"/>
  <c r="AJ170" i="11"/>
  <c r="O51" i="11" s="1"/>
  <c r="AJ246" i="11"/>
  <c r="O55" i="11" s="1"/>
  <c r="AJ284" i="11"/>
  <c r="O57" i="11" s="1"/>
  <c r="AJ7" i="11"/>
  <c r="D43" i="11" s="1"/>
  <c r="AJ92" i="11"/>
  <c r="M47" i="11" s="1"/>
  <c r="AJ130" i="11"/>
  <c r="M49" i="11" s="1"/>
  <c r="AJ168" i="11"/>
  <c r="M51" i="11" s="1"/>
  <c r="AJ206" i="11"/>
  <c r="M53" i="11" s="1"/>
  <c r="AJ244" i="11"/>
  <c r="M55" i="11" s="1"/>
  <c r="AJ282" i="11"/>
  <c r="M57" i="11" s="1"/>
  <c r="AJ9" i="11"/>
  <c r="F43" i="11" s="1"/>
  <c r="AJ17" i="11"/>
  <c r="N43" i="11" s="1"/>
  <c r="AJ13" i="11"/>
  <c r="J43" i="11" s="1"/>
  <c r="AJ16" i="11"/>
  <c r="M43" i="11" s="1"/>
  <c r="AJ125" i="11"/>
  <c r="H49" i="11" s="1"/>
  <c r="AJ201" i="11"/>
  <c r="H53" i="11" s="1"/>
  <c r="AJ277" i="11"/>
  <c r="H57" i="11" s="1"/>
  <c r="AJ11" i="11"/>
  <c r="H43" i="11" s="1"/>
  <c r="AJ5" i="11"/>
  <c r="B43" i="11" s="1"/>
  <c r="AJ6" i="11"/>
  <c r="C43" i="11" s="1"/>
  <c r="AJ10" i="11"/>
  <c r="G43" i="11" s="1"/>
  <c r="AJ14" i="11"/>
  <c r="K43" i="11" s="1"/>
  <c r="AJ18" i="11"/>
  <c r="O43" i="11" s="1"/>
  <c r="AJ30" i="11"/>
  <c r="H44" i="11" s="1"/>
  <c r="B45" i="11"/>
  <c r="B51" i="11"/>
  <c r="B55" i="11"/>
  <c r="B53" i="11"/>
  <c r="B57" i="11"/>
  <c r="AJ253" i="11"/>
  <c r="C56" i="11" s="1"/>
  <c r="AJ257" i="11"/>
  <c r="G56" i="11" s="1"/>
  <c r="AJ261" i="11"/>
  <c r="K56" i="11" s="1"/>
  <c r="AJ265" i="11"/>
  <c r="O56" i="11" s="1"/>
  <c r="AJ54" i="11"/>
  <c r="M45" i="11" s="1"/>
  <c r="AJ100" i="11"/>
  <c r="AJ104" i="11"/>
  <c r="F48" i="11" s="1"/>
  <c r="AJ108" i="11"/>
  <c r="J48" i="11" s="1"/>
  <c r="AJ112" i="11"/>
  <c r="N48" i="11" s="1"/>
  <c r="AJ176" i="11"/>
  <c r="AJ180" i="11"/>
  <c r="F52" i="11" s="1"/>
  <c r="AJ184" i="11"/>
  <c r="J52" i="11" s="1"/>
  <c r="AJ188" i="11"/>
  <c r="N52" i="11" s="1"/>
  <c r="AJ252" i="11"/>
  <c r="AJ256" i="11"/>
  <c r="F56" i="11" s="1"/>
  <c r="AJ260" i="11"/>
  <c r="J56" i="11" s="1"/>
  <c r="AJ264" i="11"/>
  <c r="N56" i="11" s="1"/>
  <c r="AJ49" i="11"/>
  <c r="H45" i="11" s="1"/>
  <c r="AJ53" i="11"/>
  <c r="L45" i="11" s="1"/>
  <c r="AJ103" i="11"/>
  <c r="E48" i="11" s="1"/>
  <c r="AJ107" i="11"/>
  <c r="I48" i="11" s="1"/>
  <c r="AJ111" i="11"/>
  <c r="M48" i="11" s="1"/>
  <c r="AJ179" i="11"/>
  <c r="E52" i="11" s="1"/>
  <c r="AJ183" i="11"/>
  <c r="I52" i="11" s="1"/>
  <c r="AJ187" i="11"/>
  <c r="M52" i="11" s="1"/>
  <c r="AJ33" i="10"/>
  <c r="AJ24" i="10"/>
  <c r="B44" i="10" s="1"/>
  <c r="AJ30" i="10"/>
  <c r="AJ26" i="10"/>
  <c r="D44" i="10" s="1"/>
  <c r="AJ29" i="10"/>
  <c r="AJ32" i="10"/>
  <c r="AJ34" i="10"/>
  <c r="L44" i="10" s="1"/>
  <c r="AJ31" i="10"/>
  <c r="AJ28" i="10"/>
  <c r="AJ27" i="10"/>
  <c r="AJ25" i="10"/>
  <c r="AI285" i="10"/>
  <c r="AH285" i="10"/>
  <c r="AG285" i="10"/>
  <c r="AF285" i="10"/>
  <c r="AE285" i="10"/>
  <c r="AD285" i="10"/>
  <c r="AC285" i="10"/>
  <c r="AB285" i="10"/>
  <c r="AA285" i="10"/>
  <c r="Z285" i="10"/>
  <c r="Y285" i="10"/>
  <c r="X285" i="10"/>
  <c r="W285" i="10"/>
  <c r="V285" i="10"/>
  <c r="U285" i="10"/>
  <c r="AI284" i="10"/>
  <c r="AH284" i="10"/>
  <c r="AG284" i="10"/>
  <c r="AF284" i="10"/>
  <c r="AE284" i="10"/>
  <c r="AD284" i="10"/>
  <c r="AC284" i="10"/>
  <c r="AB284" i="10"/>
  <c r="AA284" i="10"/>
  <c r="Z284" i="10"/>
  <c r="Y284" i="10"/>
  <c r="X284" i="10"/>
  <c r="W284" i="10"/>
  <c r="V284" i="10"/>
  <c r="U284" i="10"/>
  <c r="AI283" i="10"/>
  <c r="AH283" i="10"/>
  <c r="AG283" i="10"/>
  <c r="AF283" i="10"/>
  <c r="AE283" i="10"/>
  <c r="AD283" i="10"/>
  <c r="AC283" i="10"/>
  <c r="AB283" i="10"/>
  <c r="AA283" i="10"/>
  <c r="Z283" i="10"/>
  <c r="Y283" i="10"/>
  <c r="X283" i="10"/>
  <c r="W283" i="10"/>
  <c r="U283" i="10"/>
  <c r="AI282" i="10"/>
  <c r="AH282" i="10"/>
  <c r="AG282" i="10"/>
  <c r="AF282" i="10"/>
  <c r="AE282" i="10"/>
  <c r="AD282" i="10"/>
  <c r="AC282" i="10"/>
  <c r="AB282" i="10"/>
  <c r="AA282" i="10"/>
  <c r="Z282" i="10"/>
  <c r="Y282" i="10"/>
  <c r="X282" i="10"/>
  <c r="W282" i="10"/>
  <c r="V282" i="10"/>
  <c r="U282" i="10"/>
  <c r="AI281" i="10"/>
  <c r="AH281" i="10"/>
  <c r="AG281" i="10"/>
  <c r="AF281" i="10"/>
  <c r="AE281" i="10"/>
  <c r="AD281" i="10"/>
  <c r="AC281" i="10"/>
  <c r="AB281" i="10"/>
  <c r="AA281" i="10"/>
  <c r="Z281" i="10"/>
  <c r="Y281" i="10"/>
  <c r="X281" i="10"/>
  <c r="W281" i="10"/>
  <c r="V281" i="10"/>
  <c r="U281" i="10"/>
  <c r="AI280" i="10"/>
  <c r="AH280" i="10"/>
  <c r="AG280" i="10"/>
  <c r="AF280" i="10"/>
  <c r="AE280" i="10"/>
  <c r="AD280" i="10"/>
  <c r="AC280" i="10"/>
  <c r="AB280" i="10"/>
  <c r="AA280" i="10"/>
  <c r="Z280" i="10"/>
  <c r="Y280" i="10"/>
  <c r="X280" i="10"/>
  <c r="W280" i="10"/>
  <c r="V280" i="10"/>
  <c r="U280" i="10"/>
  <c r="AI279" i="10"/>
  <c r="AH279" i="10"/>
  <c r="AG279" i="10"/>
  <c r="AF279" i="10"/>
  <c r="AE279" i="10"/>
  <c r="AD279" i="10"/>
  <c r="AC279" i="10"/>
  <c r="AB279" i="10"/>
  <c r="AA279" i="10"/>
  <c r="Z279" i="10"/>
  <c r="Y279" i="10"/>
  <c r="X279" i="10"/>
  <c r="W279" i="10"/>
  <c r="V279" i="10"/>
  <c r="U279" i="10"/>
  <c r="AI278" i="10"/>
  <c r="AH278" i="10"/>
  <c r="AG278" i="10"/>
  <c r="AF278" i="10"/>
  <c r="AE278" i="10"/>
  <c r="AD278" i="10"/>
  <c r="AC278" i="10"/>
  <c r="AB278" i="10"/>
  <c r="AA278" i="10"/>
  <c r="Z278" i="10"/>
  <c r="Y278" i="10"/>
  <c r="X278" i="10"/>
  <c r="W278" i="10"/>
  <c r="V278" i="10"/>
  <c r="U278" i="10"/>
  <c r="AI277" i="10"/>
  <c r="AH277" i="10"/>
  <c r="AG277" i="10"/>
  <c r="AF277" i="10"/>
  <c r="AE277" i="10"/>
  <c r="AD277" i="10"/>
  <c r="AC277" i="10"/>
  <c r="AB277" i="10"/>
  <c r="AA277" i="10"/>
  <c r="Z277" i="10"/>
  <c r="Y277" i="10"/>
  <c r="X277" i="10"/>
  <c r="W277" i="10"/>
  <c r="V277" i="10"/>
  <c r="U277" i="10"/>
  <c r="AI276" i="10"/>
  <c r="AH276" i="10"/>
  <c r="AG276" i="10"/>
  <c r="AF276" i="10"/>
  <c r="AE276" i="10"/>
  <c r="AD276" i="10"/>
  <c r="AC276" i="10"/>
  <c r="AB276" i="10"/>
  <c r="AA276" i="10"/>
  <c r="Z276" i="10"/>
  <c r="Y276" i="10"/>
  <c r="X276" i="10"/>
  <c r="W276" i="10"/>
  <c r="V276" i="10"/>
  <c r="U276" i="10"/>
  <c r="AI275" i="10"/>
  <c r="AH275" i="10"/>
  <c r="AG275" i="10"/>
  <c r="AF275" i="10"/>
  <c r="AE275" i="10"/>
  <c r="AD275" i="10"/>
  <c r="AC275" i="10"/>
  <c r="AB275" i="10"/>
  <c r="AA275" i="10"/>
  <c r="Z275" i="10"/>
  <c r="Y275" i="10"/>
  <c r="X275" i="10"/>
  <c r="W275" i="10"/>
  <c r="V275" i="10"/>
  <c r="U275" i="10"/>
  <c r="AI274" i="10"/>
  <c r="AH274" i="10"/>
  <c r="AG274" i="10"/>
  <c r="AF274" i="10"/>
  <c r="AE274" i="10"/>
  <c r="AD274" i="10"/>
  <c r="AC274" i="10"/>
  <c r="AB274" i="10"/>
  <c r="AA274" i="10"/>
  <c r="Z274" i="10"/>
  <c r="Y274" i="10"/>
  <c r="X274" i="10"/>
  <c r="W274" i="10"/>
  <c r="V274" i="10"/>
  <c r="U274" i="10"/>
  <c r="AI273" i="10"/>
  <c r="AH273" i="10"/>
  <c r="AG273" i="10"/>
  <c r="AF273" i="10"/>
  <c r="AE273" i="10"/>
  <c r="AD273" i="10"/>
  <c r="AC273" i="10"/>
  <c r="AB273" i="10"/>
  <c r="AA273" i="10"/>
  <c r="Z273" i="10"/>
  <c r="Y273" i="10"/>
  <c r="X273" i="10"/>
  <c r="W273" i="10"/>
  <c r="V273" i="10"/>
  <c r="U273" i="10"/>
  <c r="AI272" i="10"/>
  <c r="AH272" i="10"/>
  <c r="AG272" i="10"/>
  <c r="AF272" i="10"/>
  <c r="AE272" i="10"/>
  <c r="AD272" i="10"/>
  <c r="AC272" i="10"/>
  <c r="AB272" i="10"/>
  <c r="AA272" i="10"/>
  <c r="Z272" i="10"/>
  <c r="Y272" i="10"/>
  <c r="X272" i="10"/>
  <c r="W272" i="10"/>
  <c r="V272" i="10"/>
  <c r="U272" i="10"/>
  <c r="AI271" i="10"/>
  <c r="AH271" i="10"/>
  <c r="AG271" i="10"/>
  <c r="AF271" i="10"/>
  <c r="AE271" i="10"/>
  <c r="AD271" i="10"/>
  <c r="AC271" i="10"/>
  <c r="AB271" i="10"/>
  <c r="AA271" i="10"/>
  <c r="Z271" i="10"/>
  <c r="Y271" i="10"/>
  <c r="X271" i="10"/>
  <c r="W271" i="10"/>
  <c r="V271" i="10"/>
  <c r="U271" i="10"/>
  <c r="AI266" i="10"/>
  <c r="AH266" i="10"/>
  <c r="AG266" i="10"/>
  <c r="AF266" i="10"/>
  <c r="AE266" i="10"/>
  <c r="AD266" i="10"/>
  <c r="AC266" i="10"/>
  <c r="AB266" i="10"/>
  <c r="AA266" i="10"/>
  <c r="Z266" i="10"/>
  <c r="Y266" i="10"/>
  <c r="X266" i="10"/>
  <c r="W266" i="10"/>
  <c r="V266" i="10"/>
  <c r="U266" i="10"/>
  <c r="AI265" i="10"/>
  <c r="AH265" i="10"/>
  <c r="AG265" i="10"/>
  <c r="AF265" i="10"/>
  <c r="AE265" i="10"/>
  <c r="AD265" i="10"/>
  <c r="AC265" i="10"/>
  <c r="AB265" i="10"/>
  <c r="AA265" i="10"/>
  <c r="Z265" i="10"/>
  <c r="Y265" i="10"/>
  <c r="X265" i="10"/>
  <c r="W265" i="10"/>
  <c r="V265" i="10"/>
  <c r="U265" i="10"/>
  <c r="AI264" i="10"/>
  <c r="AH264" i="10"/>
  <c r="AG264" i="10"/>
  <c r="AF264" i="10"/>
  <c r="AE264" i="10"/>
  <c r="AD264" i="10"/>
  <c r="AC264" i="10"/>
  <c r="AB264" i="10"/>
  <c r="AA264" i="10"/>
  <c r="Z264" i="10"/>
  <c r="Y264" i="10"/>
  <c r="X264" i="10"/>
  <c r="W264" i="10"/>
  <c r="V264" i="10"/>
  <c r="U264" i="10"/>
  <c r="AI263" i="10"/>
  <c r="AH263" i="10"/>
  <c r="AG263" i="10"/>
  <c r="AF263" i="10"/>
  <c r="AE263" i="10"/>
  <c r="AD263" i="10"/>
  <c r="AC263" i="10"/>
  <c r="AB263" i="10"/>
  <c r="AA263" i="10"/>
  <c r="Z263" i="10"/>
  <c r="Y263" i="10"/>
  <c r="X263" i="10"/>
  <c r="W263" i="10"/>
  <c r="V263" i="10"/>
  <c r="U263" i="10"/>
  <c r="AI262" i="10"/>
  <c r="AH262" i="10"/>
  <c r="AG262" i="10"/>
  <c r="AF262" i="10"/>
  <c r="AE262" i="10"/>
  <c r="AC262" i="10"/>
  <c r="AB262" i="10"/>
  <c r="AA262" i="10"/>
  <c r="Z262" i="10"/>
  <c r="Y262" i="10"/>
  <c r="X262" i="10"/>
  <c r="W262" i="10"/>
  <c r="V262" i="10"/>
  <c r="U262" i="10"/>
  <c r="AI261" i="10"/>
  <c r="AH261" i="10"/>
  <c r="AG261" i="10"/>
  <c r="AF261" i="10"/>
  <c r="AE261" i="10"/>
  <c r="AD261" i="10"/>
  <c r="AC261" i="10"/>
  <c r="AB261" i="10"/>
  <c r="AA261" i="10"/>
  <c r="Z261" i="10"/>
  <c r="Y261" i="10"/>
  <c r="X261" i="10"/>
  <c r="W261" i="10"/>
  <c r="V261" i="10"/>
  <c r="U261" i="10"/>
  <c r="AI260" i="10"/>
  <c r="AH260" i="10"/>
  <c r="AG260" i="10"/>
  <c r="AF260" i="10"/>
  <c r="AE260" i="10"/>
  <c r="AD260" i="10"/>
  <c r="AC260" i="10"/>
  <c r="AB260" i="10"/>
  <c r="AA260" i="10"/>
  <c r="Z260" i="10"/>
  <c r="Y260" i="10"/>
  <c r="X260" i="10"/>
  <c r="W260" i="10"/>
  <c r="V260" i="10"/>
  <c r="U260" i="10"/>
  <c r="AI259" i="10"/>
  <c r="AH259" i="10"/>
  <c r="AG259" i="10"/>
  <c r="AF259" i="10"/>
  <c r="AE259" i="10"/>
  <c r="AD259" i="10"/>
  <c r="AB259" i="10"/>
  <c r="AA259" i="10"/>
  <c r="Z259" i="10"/>
  <c r="Y259" i="10"/>
  <c r="X259" i="10"/>
  <c r="W259" i="10"/>
  <c r="V259" i="10"/>
  <c r="U259" i="10"/>
  <c r="AI258" i="10"/>
  <c r="AH258" i="10"/>
  <c r="AG258" i="10"/>
  <c r="AF258" i="10"/>
  <c r="AE258" i="10"/>
  <c r="AD258" i="10"/>
  <c r="AC258" i="10"/>
  <c r="AB258" i="10"/>
  <c r="AA258" i="10"/>
  <c r="Z258" i="10"/>
  <c r="Y258" i="10"/>
  <c r="X258" i="10"/>
  <c r="V258" i="10"/>
  <c r="U258" i="10"/>
  <c r="AI257" i="10"/>
  <c r="AH257" i="10"/>
  <c r="AG257" i="10"/>
  <c r="AE257" i="10"/>
  <c r="AD257" i="10"/>
  <c r="AC257" i="10"/>
  <c r="AB257" i="10"/>
  <c r="AA257" i="10"/>
  <c r="Z257" i="10"/>
  <c r="Y257" i="10"/>
  <c r="X257" i="10"/>
  <c r="W257" i="10"/>
  <c r="V257" i="10"/>
  <c r="U257" i="10"/>
  <c r="AI256" i="10"/>
  <c r="AH256" i="10"/>
  <c r="AG256" i="10"/>
  <c r="AF256" i="10"/>
  <c r="AE256" i="10"/>
  <c r="AD256" i="10"/>
  <c r="AC256" i="10"/>
  <c r="AB256" i="10"/>
  <c r="AA256" i="10"/>
  <c r="Z256" i="10"/>
  <c r="X256" i="10"/>
  <c r="W256" i="10"/>
  <c r="V256" i="10"/>
  <c r="U256" i="10"/>
  <c r="AI255" i="10"/>
  <c r="AH255" i="10"/>
  <c r="AG255" i="10"/>
  <c r="AF255" i="10"/>
  <c r="AE255" i="10"/>
  <c r="AD255" i="10"/>
  <c r="AC255" i="10"/>
  <c r="AB255" i="10"/>
  <c r="AA255" i="10"/>
  <c r="Z255" i="10"/>
  <c r="Y255" i="10"/>
  <c r="X255" i="10"/>
  <c r="W255" i="10"/>
  <c r="V255" i="10"/>
  <c r="U255" i="10"/>
  <c r="AI254" i="10"/>
  <c r="AH254" i="10"/>
  <c r="AG254" i="10"/>
  <c r="AF254" i="10"/>
  <c r="AE254" i="10"/>
  <c r="AD254" i="10"/>
  <c r="AC254" i="10"/>
  <c r="AB254" i="10"/>
  <c r="AA254" i="10"/>
  <c r="Z254" i="10"/>
  <c r="Y254" i="10"/>
  <c r="X254" i="10"/>
  <c r="W254" i="10"/>
  <c r="V254" i="10"/>
  <c r="U254" i="10"/>
  <c r="AI253" i="10"/>
  <c r="AH253" i="10"/>
  <c r="AG253" i="10"/>
  <c r="AF253" i="10"/>
  <c r="AE253" i="10"/>
  <c r="AD253" i="10"/>
  <c r="AC253" i="10"/>
  <c r="AB253" i="10"/>
  <c r="AA253" i="10"/>
  <c r="Z253" i="10"/>
  <c r="Y253" i="10"/>
  <c r="X253" i="10"/>
  <c r="W253" i="10"/>
  <c r="V253" i="10"/>
  <c r="U253" i="10"/>
  <c r="AI252" i="10"/>
  <c r="AH252" i="10"/>
  <c r="AG252" i="10"/>
  <c r="AF252" i="10"/>
  <c r="AE252" i="10"/>
  <c r="AD252" i="10"/>
  <c r="AC252" i="10"/>
  <c r="AB252" i="10"/>
  <c r="AA252" i="10"/>
  <c r="Z252" i="10"/>
  <c r="Y252" i="10"/>
  <c r="X252" i="10"/>
  <c r="W252" i="10"/>
  <c r="V252" i="10"/>
  <c r="U252" i="10"/>
  <c r="AI247" i="10"/>
  <c r="AH247" i="10"/>
  <c r="AG247" i="10"/>
  <c r="AF247" i="10"/>
  <c r="AE247" i="10"/>
  <c r="AD247" i="10"/>
  <c r="AC247" i="10"/>
  <c r="AB247" i="10"/>
  <c r="Z247" i="10"/>
  <c r="Y247" i="10"/>
  <c r="X247" i="10"/>
  <c r="W247" i="10"/>
  <c r="V247" i="10"/>
  <c r="U247" i="10"/>
  <c r="AI246" i="10"/>
  <c r="AH246" i="10"/>
  <c r="AG246" i="10"/>
  <c r="AF246" i="10"/>
  <c r="AE246" i="10"/>
  <c r="AD246" i="10"/>
  <c r="AC246" i="10"/>
  <c r="AB246" i="10"/>
  <c r="AA246" i="10"/>
  <c r="Z246" i="10"/>
  <c r="Y246" i="10"/>
  <c r="X246" i="10"/>
  <c r="W246" i="10"/>
  <c r="V246" i="10"/>
  <c r="U246" i="10"/>
  <c r="AI245" i="10"/>
  <c r="AH245" i="10"/>
  <c r="AG245" i="10"/>
  <c r="AF245" i="10"/>
  <c r="AE245" i="10"/>
  <c r="AD245" i="10"/>
  <c r="AC245" i="10"/>
  <c r="AB245" i="10"/>
  <c r="AA245" i="10"/>
  <c r="Z245" i="10"/>
  <c r="Y245" i="10"/>
  <c r="X245" i="10"/>
  <c r="W245" i="10"/>
  <c r="V245" i="10"/>
  <c r="U245" i="10"/>
  <c r="AI244" i="10"/>
  <c r="AH244" i="10"/>
  <c r="AG244" i="10"/>
  <c r="AF244" i="10"/>
  <c r="AE244" i="10"/>
  <c r="AD244" i="10"/>
  <c r="AC244" i="10"/>
  <c r="AB244" i="10"/>
  <c r="AA244" i="10"/>
  <c r="Z244" i="10"/>
  <c r="Y244" i="10"/>
  <c r="X244" i="10"/>
  <c r="W244" i="10"/>
  <c r="V244" i="10"/>
  <c r="U244" i="10"/>
  <c r="AI243" i="10"/>
  <c r="AH243" i="10"/>
  <c r="AG243" i="10"/>
  <c r="AF243" i="10"/>
  <c r="AE243" i="10"/>
  <c r="AD243" i="10"/>
  <c r="AC243" i="10"/>
  <c r="AB243" i="10"/>
  <c r="AA243" i="10"/>
  <c r="Z243" i="10"/>
  <c r="Y243" i="10"/>
  <c r="X243" i="10"/>
  <c r="W243" i="10"/>
  <c r="V243" i="10"/>
  <c r="U243" i="10"/>
  <c r="AI242" i="10"/>
  <c r="AH242" i="10"/>
  <c r="AG242" i="10"/>
  <c r="AF242" i="10"/>
  <c r="AE242" i="10"/>
  <c r="AD242" i="10"/>
  <c r="AC242" i="10"/>
  <c r="AB242" i="10"/>
  <c r="AA242" i="10"/>
  <c r="Z242" i="10"/>
  <c r="Y242" i="10"/>
  <c r="X242" i="10"/>
  <c r="W242" i="10"/>
  <c r="V242" i="10"/>
  <c r="U242" i="10"/>
  <c r="AI241" i="10"/>
  <c r="AH241" i="10"/>
  <c r="AG241" i="10"/>
  <c r="AF241" i="10"/>
  <c r="AE241" i="10"/>
  <c r="AD241" i="10"/>
  <c r="AC241" i="10"/>
  <c r="AB241" i="10"/>
  <c r="AA241" i="10"/>
  <c r="Z241" i="10"/>
  <c r="Y241" i="10"/>
  <c r="X241" i="10"/>
  <c r="W241" i="10"/>
  <c r="V241" i="10"/>
  <c r="U241" i="10"/>
  <c r="AI240" i="10"/>
  <c r="AH240" i="10"/>
  <c r="AG240" i="10"/>
  <c r="AF240" i="10"/>
  <c r="AE240" i="10"/>
  <c r="AD240" i="10"/>
  <c r="AC240" i="10"/>
  <c r="AB240" i="10"/>
  <c r="AA240" i="10"/>
  <c r="Z240" i="10"/>
  <c r="Y240" i="10"/>
  <c r="X240" i="10"/>
  <c r="W240" i="10"/>
  <c r="V240" i="10"/>
  <c r="U240" i="10"/>
  <c r="AI239" i="10"/>
  <c r="AH239" i="10"/>
  <c r="AG239" i="10"/>
  <c r="AF239" i="10"/>
  <c r="AE239" i="10"/>
  <c r="AD239" i="10"/>
  <c r="AC239" i="10"/>
  <c r="AB239" i="10"/>
  <c r="AA239" i="10"/>
  <c r="Z239" i="10"/>
  <c r="Y239" i="10"/>
  <c r="X239" i="10"/>
  <c r="W239" i="10"/>
  <c r="V239" i="10"/>
  <c r="U239" i="10"/>
  <c r="AI238" i="10"/>
  <c r="AH238" i="10"/>
  <c r="AG238" i="10"/>
  <c r="AF238" i="10"/>
  <c r="AE238" i="10"/>
  <c r="AD238" i="10"/>
  <c r="AC238" i="10"/>
  <c r="AB238" i="10"/>
  <c r="AA238" i="10"/>
  <c r="Z238" i="10"/>
  <c r="Y238" i="10"/>
  <c r="X238" i="10"/>
  <c r="W238" i="10"/>
  <c r="V238" i="10"/>
  <c r="U238" i="10"/>
  <c r="AI237" i="10"/>
  <c r="AH237" i="10"/>
  <c r="AG237" i="10"/>
  <c r="AF237" i="10"/>
  <c r="AE237" i="10"/>
  <c r="AD237" i="10"/>
  <c r="AC237" i="10"/>
  <c r="AB237" i="10"/>
  <c r="AA237" i="10"/>
  <c r="Z237" i="10"/>
  <c r="X237" i="10"/>
  <c r="W237" i="10"/>
  <c r="V237" i="10"/>
  <c r="U237" i="10"/>
  <c r="AI236" i="10"/>
  <c r="AH236" i="10"/>
  <c r="AG236" i="10"/>
  <c r="AF236" i="10"/>
  <c r="AE236" i="10"/>
  <c r="AD236" i="10"/>
  <c r="AC236" i="10"/>
  <c r="AB236" i="10"/>
  <c r="AA236" i="10"/>
  <c r="Z236" i="10"/>
  <c r="X236" i="10"/>
  <c r="W236" i="10"/>
  <c r="V236" i="10"/>
  <c r="U236" i="10"/>
  <c r="AI235" i="10"/>
  <c r="AH235" i="10"/>
  <c r="AG235" i="10"/>
  <c r="AF235" i="10"/>
  <c r="AE235" i="10"/>
  <c r="AD235" i="10"/>
  <c r="AC235" i="10"/>
  <c r="AB235" i="10"/>
  <c r="AA235" i="10"/>
  <c r="Z235" i="10"/>
  <c r="X235" i="10"/>
  <c r="W235" i="10"/>
  <c r="V235" i="10"/>
  <c r="U235" i="10"/>
  <c r="AI234" i="10"/>
  <c r="AH234" i="10"/>
  <c r="AG234" i="10"/>
  <c r="AF234" i="10"/>
  <c r="AE234" i="10"/>
  <c r="AD234" i="10"/>
  <c r="AC234" i="10"/>
  <c r="AB234" i="10"/>
  <c r="AA234" i="10"/>
  <c r="Z234" i="10"/>
  <c r="Y234" i="10"/>
  <c r="X234" i="10"/>
  <c r="V234" i="10"/>
  <c r="U234" i="10"/>
  <c r="AI233" i="10"/>
  <c r="AH233" i="10"/>
  <c r="AG233" i="10"/>
  <c r="AF233" i="10"/>
  <c r="AE233" i="10"/>
  <c r="AD233" i="10"/>
  <c r="AC233" i="10"/>
  <c r="AB233" i="10"/>
  <c r="AA233" i="10"/>
  <c r="Z233" i="10"/>
  <c r="Y233" i="10"/>
  <c r="X233" i="10"/>
  <c r="W233" i="10"/>
  <c r="V233" i="10"/>
  <c r="U233" i="10"/>
  <c r="AI228" i="10"/>
  <c r="AH228" i="10"/>
  <c r="AG228" i="10"/>
  <c r="AF228" i="10"/>
  <c r="AE228" i="10"/>
  <c r="AD228" i="10"/>
  <c r="AC228" i="10"/>
  <c r="AB228" i="10"/>
  <c r="AA228" i="10"/>
  <c r="Z228" i="10"/>
  <c r="Y228" i="10"/>
  <c r="X228" i="10"/>
  <c r="W228" i="10"/>
  <c r="V228" i="10"/>
  <c r="U228" i="10"/>
  <c r="AI227" i="10"/>
  <c r="AH227" i="10"/>
  <c r="AG227" i="10"/>
  <c r="AF227" i="10"/>
  <c r="AE227" i="10"/>
  <c r="AD227" i="10"/>
  <c r="AC227" i="10"/>
  <c r="AB227" i="10"/>
  <c r="AA227" i="10"/>
  <c r="Z227" i="10"/>
  <c r="Y227" i="10"/>
  <c r="X227" i="10"/>
  <c r="W227" i="10"/>
  <c r="V227" i="10"/>
  <c r="U227" i="10"/>
  <c r="AI226" i="10"/>
  <c r="AH226" i="10"/>
  <c r="AG226" i="10"/>
  <c r="AF226" i="10"/>
  <c r="AE226" i="10"/>
  <c r="AD226" i="10"/>
  <c r="AB226" i="10"/>
  <c r="AA226" i="10"/>
  <c r="Z226" i="10"/>
  <c r="Y226" i="10"/>
  <c r="X226" i="10"/>
  <c r="W226" i="10"/>
  <c r="V226" i="10"/>
  <c r="U226" i="10"/>
  <c r="AI225" i="10"/>
  <c r="AH225" i="10"/>
  <c r="AG225" i="10"/>
  <c r="AF225" i="10"/>
  <c r="AE225" i="10"/>
  <c r="AD225" i="10"/>
  <c r="AC225" i="10"/>
  <c r="AB225" i="10"/>
  <c r="AA225" i="10"/>
  <c r="Z225" i="10"/>
  <c r="Y225" i="10"/>
  <c r="X225" i="10"/>
  <c r="W225" i="10"/>
  <c r="V225" i="10"/>
  <c r="U225" i="10"/>
  <c r="AI224" i="10"/>
  <c r="AH224" i="10"/>
  <c r="AG224" i="10"/>
  <c r="AF224" i="10"/>
  <c r="AE224" i="10"/>
  <c r="AD224" i="10"/>
  <c r="AC224" i="10"/>
  <c r="AB224" i="10"/>
  <c r="AA224" i="10"/>
  <c r="Z224" i="10"/>
  <c r="Y224" i="10"/>
  <c r="X224" i="10"/>
  <c r="W224" i="10"/>
  <c r="V224" i="10"/>
  <c r="U224" i="10"/>
  <c r="AI223" i="10"/>
  <c r="AH223" i="10"/>
  <c r="AG223" i="10"/>
  <c r="AF223" i="10"/>
  <c r="AE223" i="10"/>
  <c r="AD223" i="10"/>
  <c r="AC223" i="10"/>
  <c r="AB223" i="10"/>
  <c r="AA223" i="10"/>
  <c r="Z223" i="10"/>
  <c r="Y223" i="10"/>
  <c r="X223" i="10"/>
  <c r="W223" i="10"/>
  <c r="V223" i="10"/>
  <c r="U223" i="10"/>
  <c r="AI222" i="10"/>
  <c r="AH222" i="10"/>
  <c r="AG222" i="10"/>
  <c r="AF222" i="10"/>
  <c r="AE222" i="10"/>
  <c r="AD222" i="10"/>
  <c r="AC222" i="10"/>
  <c r="AA222" i="10"/>
  <c r="Z222" i="10"/>
  <c r="Y222" i="10"/>
  <c r="X222" i="10"/>
  <c r="W222" i="10"/>
  <c r="V222" i="10"/>
  <c r="U222" i="10"/>
  <c r="AI221" i="10"/>
  <c r="AH221" i="10"/>
  <c r="AG221" i="10"/>
  <c r="AF221" i="10"/>
  <c r="AE221" i="10"/>
  <c r="AD221" i="10"/>
  <c r="AC221" i="10"/>
  <c r="AB221" i="10"/>
  <c r="AA221" i="10"/>
  <c r="Z221" i="10"/>
  <c r="Y221" i="10"/>
  <c r="X221" i="10"/>
  <c r="W221" i="10"/>
  <c r="V221" i="10"/>
  <c r="U221" i="10"/>
  <c r="AI220" i="10"/>
  <c r="AH220" i="10"/>
  <c r="AG220" i="10"/>
  <c r="AF220" i="10"/>
  <c r="AE220" i="10"/>
  <c r="AD220" i="10"/>
  <c r="AC220" i="10"/>
  <c r="AB220" i="10"/>
  <c r="AA220" i="10"/>
  <c r="Z220" i="10"/>
  <c r="Y220" i="10"/>
  <c r="X220" i="10"/>
  <c r="W220" i="10"/>
  <c r="V220" i="10"/>
  <c r="U220" i="10"/>
  <c r="AI219" i="10"/>
  <c r="AH219" i="10"/>
  <c r="AG219" i="10"/>
  <c r="AF219" i="10"/>
  <c r="AE219" i="10"/>
  <c r="AD219" i="10"/>
  <c r="AC219" i="10"/>
  <c r="AB219" i="10"/>
  <c r="AA219" i="10"/>
  <c r="Z219" i="10"/>
  <c r="Y219" i="10"/>
  <c r="X219" i="10"/>
  <c r="W219" i="10"/>
  <c r="V219" i="10"/>
  <c r="U219" i="10"/>
  <c r="AI218" i="10"/>
  <c r="AH218" i="10"/>
  <c r="AG218" i="10"/>
  <c r="AF218" i="10"/>
  <c r="AE218" i="10"/>
  <c r="AD218" i="10"/>
  <c r="AC218" i="10"/>
  <c r="AB218" i="10"/>
  <c r="AA218" i="10"/>
  <c r="Z218" i="10"/>
  <c r="Y218" i="10"/>
  <c r="X218" i="10"/>
  <c r="W218" i="10"/>
  <c r="V218" i="10"/>
  <c r="U218" i="10"/>
  <c r="AI217" i="10"/>
  <c r="AH217" i="10"/>
  <c r="AG217" i="10"/>
  <c r="AF217" i="10"/>
  <c r="AE217" i="10"/>
  <c r="AD217" i="10"/>
  <c r="AC217" i="10"/>
  <c r="AB217" i="10"/>
  <c r="AA217" i="10"/>
  <c r="Z217" i="10"/>
  <c r="Y217" i="10"/>
  <c r="X217" i="10"/>
  <c r="W217" i="10"/>
  <c r="V217" i="10"/>
  <c r="U217" i="10"/>
  <c r="AI216" i="10"/>
  <c r="AH216" i="10"/>
  <c r="AG216" i="10"/>
  <c r="AF216" i="10"/>
  <c r="AE216" i="10"/>
  <c r="AD216" i="10"/>
  <c r="AC216" i="10"/>
  <c r="AB216" i="10"/>
  <c r="AA216" i="10"/>
  <c r="Z216" i="10"/>
  <c r="Y216" i="10"/>
  <c r="X216" i="10"/>
  <c r="W216" i="10"/>
  <c r="V216" i="10"/>
  <c r="U216" i="10"/>
  <c r="AI215" i="10"/>
  <c r="AH215" i="10"/>
  <c r="AG215" i="10"/>
  <c r="AF215" i="10"/>
  <c r="AE215" i="10"/>
  <c r="AD215" i="10"/>
  <c r="AC215" i="10"/>
  <c r="AB215" i="10"/>
  <c r="AA215" i="10"/>
  <c r="Z215" i="10"/>
  <c r="Y215" i="10"/>
  <c r="X215" i="10"/>
  <c r="W215" i="10"/>
  <c r="V215" i="10"/>
  <c r="U215" i="10"/>
  <c r="AI214" i="10"/>
  <c r="AH214" i="10"/>
  <c r="AG214" i="10"/>
  <c r="AF214" i="10"/>
  <c r="AE214" i="10"/>
  <c r="AD214" i="10"/>
  <c r="AC214" i="10"/>
  <c r="AB214" i="10"/>
  <c r="AA214" i="10"/>
  <c r="Z214" i="10"/>
  <c r="Y214" i="10"/>
  <c r="X214" i="10"/>
  <c r="W214" i="10"/>
  <c r="V214" i="10"/>
  <c r="U214" i="10"/>
  <c r="AI209" i="10"/>
  <c r="AH209" i="10"/>
  <c r="AG209" i="10"/>
  <c r="AF209" i="10"/>
  <c r="AE209" i="10"/>
  <c r="AD209" i="10"/>
  <c r="AC209" i="10"/>
  <c r="AB209" i="10"/>
  <c r="AA209" i="10"/>
  <c r="Z209" i="10"/>
  <c r="Y209" i="10"/>
  <c r="X209" i="10"/>
  <c r="W209" i="10"/>
  <c r="V209" i="10"/>
  <c r="U209" i="10"/>
  <c r="AI208" i="10"/>
  <c r="AH208" i="10"/>
  <c r="AG208" i="10"/>
  <c r="AF208" i="10"/>
  <c r="AE208" i="10"/>
  <c r="AD208" i="10"/>
  <c r="AC208" i="10"/>
  <c r="AB208" i="10"/>
  <c r="AA208" i="10"/>
  <c r="Z208" i="10"/>
  <c r="Y208" i="10"/>
  <c r="X208" i="10"/>
  <c r="W208" i="10"/>
  <c r="V208" i="10"/>
  <c r="U208" i="10"/>
  <c r="AI207" i="10"/>
  <c r="AH207" i="10"/>
  <c r="AG207" i="10"/>
  <c r="AF207" i="10"/>
  <c r="AE207" i="10"/>
  <c r="AD207" i="10"/>
  <c r="AC207" i="10"/>
  <c r="AB207" i="10"/>
  <c r="AA207" i="10"/>
  <c r="Z207" i="10"/>
  <c r="Y207" i="10"/>
  <c r="X207" i="10"/>
  <c r="W207" i="10"/>
  <c r="V207" i="10"/>
  <c r="U207" i="10"/>
  <c r="AI206" i="10"/>
  <c r="AH206" i="10"/>
  <c r="AG206" i="10"/>
  <c r="AF206" i="10"/>
  <c r="AE206" i="10"/>
  <c r="AD206" i="10"/>
  <c r="AC206" i="10"/>
  <c r="AB206" i="10"/>
  <c r="AA206" i="10"/>
  <c r="Z206" i="10"/>
  <c r="Y206" i="10"/>
  <c r="X206" i="10"/>
  <c r="W206" i="10"/>
  <c r="V206" i="10"/>
  <c r="U206" i="10"/>
  <c r="AI205" i="10"/>
  <c r="AH205" i="10"/>
  <c r="AG205" i="10"/>
  <c r="AF205" i="10"/>
  <c r="AE205" i="10"/>
  <c r="AD205" i="10"/>
  <c r="AC205" i="10"/>
  <c r="AB205" i="10"/>
  <c r="AA205" i="10"/>
  <c r="Z205" i="10"/>
  <c r="Y205" i="10"/>
  <c r="X205" i="10"/>
  <c r="W205" i="10"/>
  <c r="V205" i="10"/>
  <c r="U205" i="10"/>
  <c r="AI204" i="10"/>
  <c r="AH204" i="10"/>
  <c r="AG204" i="10"/>
  <c r="AF204" i="10"/>
  <c r="AE204" i="10"/>
  <c r="AD204" i="10"/>
  <c r="AC204" i="10"/>
  <c r="AB204" i="10"/>
  <c r="AA204" i="10"/>
  <c r="Z204" i="10"/>
  <c r="Y204" i="10"/>
  <c r="X204" i="10"/>
  <c r="W204" i="10"/>
  <c r="V204" i="10"/>
  <c r="U204" i="10"/>
  <c r="AI203" i="10"/>
  <c r="AH203" i="10"/>
  <c r="AG203" i="10"/>
  <c r="AF203" i="10"/>
  <c r="AE203" i="10"/>
  <c r="AD203" i="10"/>
  <c r="AC203" i="10"/>
  <c r="AB203" i="10"/>
  <c r="AA203" i="10"/>
  <c r="Z203" i="10"/>
  <c r="Y203" i="10"/>
  <c r="X203" i="10"/>
  <c r="W203" i="10"/>
  <c r="V203" i="10"/>
  <c r="U203" i="10"/>
  <c r="AI202" i="10"/>
  <c r="AH202" i="10"/>
  <c r="AG202" i="10"/>
  <c r="AF202" i="10"/>
  <c r="AE202" i="10"/>
  <c r="AD202" i="10"/>
  <c r="AC202" i="10"/>
  <c r="AB202" i="10"/>
  <c r="AA202" i="10"/>
  <c r="Z202" i="10"/>
  <c r="Y202" i="10"/>
  <c r="X202" i="10"/>
  <c r="W202" i="10"/>
  <c r="V202" i="10"/>
  <c r="U202" i="10"/>
  <c r="AI201" i="10"/>
  <c r="AH201" i="10"/>
  <c r="AG201" i="10"/>
  <c r="AF201" i="10"/>
  <c r="AE201" i="10"/>
  <c r="AD201" i="10"/>
  <c r="AC201" i="10"/>
  <c r="AB201" i="10"/>
  <c r="AA201" i="10"/>
  <c r="Z201" i="10"/>
  <c r="Y201" i="10"/>
  <c r="X201" i="10"/>
  <c r="V201" i="10"/>
  <c r="U201" i="10"/>
  <c r="AI200" i="10"/>
  <c r="AH200" i="10"/>
  <c r="AG200" i="10"/>
  <c r="AF200" i="10"/>
  <c r="AE200" i="10"/>
  <c r="AD200" i="10"/>
  <c r="AC200" i="10"/>
  <c r="AB200" i="10"/>
  <c r="AA200" i="10"/>
  <c r="Z200" i="10"/>
  <c r="Y200" i="10"/>
  <c r="X200" i="10"/>
  <c r="W200" i="10"/>
  <c r="V200" i="10"/>
  <c r="U200" i="10"/>
  <c r="AI199" i="10"/>
  <c r="AH199" i="10"/>
  <c r="AG199" i="10"/>
  <c r="AF199" i="10"/>
  <c r="AE199" i="10"/>
  <c r="AD199" i="10"/>
  <c r="AC199" i="10"/>
  <c r="AB199" i="10"/>
  <c r="AA199" i="10"/>
  <c r="Z199" i="10"/>
  <c r="Y199" i="10"/>
  <c r="X199" i="10"/>
  <c r="W199" i="10"/>
  <c r="V199" i="10"/>
  <c r="U199" i="10"/>
  <c r="AI198" i="10"/>
  <c r="AH198" i="10"/>
  <c r="AG198" i="10"/>
  <c r="AF198" i="10"/>
  <c r="AE198" i="10"/>
  <c r="AD198" i="10"/>
  <c r="AC198" i="10"/>
  <c r="AB198" i="10"/>
  <c r="AA198" i="10"/>
  <c r="Z198" i="10"/>
  <c r="Y198" i="10"/>
  <c r="X198" i="10"/>
  <c r="W198" i="10"/>
  <c r="V198" i="10"/>
  <c r="U198" i="10"/>
  <c r="AI197" i="10"/>
  <c r="AH197" i="10"/>
  <c r="AG197" i="10"/>
  <c r="AF197" i="10"/>
  <c r="AE197" i="10"/>
  <c r="AD197" i="10"/>
  <c r="AC197" i="10"/>
  <c r="AB197" i="10"/>
  <c r="AA197" i="10"/>
  <c r="Z197" i="10"/>
  <c r="Y197" i="10"/>
  <c r="X197" i="10"/>
  <c r="W197" i="10"/>
  <c r="V197" i="10"/>
  <c r="U197" i="10"/>
  <c r="AI196" i="10"/>
  <c r="AH196" i="10"/>
  <c r="AG196" i="10"/>
  <c r="AF196" i="10"/>
  <c r="AE196" i="10"/>
  <c r="AD196" i="10"/>
  <c r="AC196" i="10"/>
  <c r="AB196" i="10"/>
  <c r="AA196" i="10"/>
  <c r="Z196" i="10"/>
  <c r="Y196" i="10"/>
  <c r="X196" i="10"/>
  <c r="W196" i="10"/>
  <c r="V196" i="10"/>
  <c r="U196" i="10"/>
  <c r="AI195" i="10"/>
  <c r="AH195" i="10"/>
  <c r="AG195" i="10"/>
  <c r="AF195" i="10"/>
  <c r="AE195" i="10"/>
  <c r="AD195" i="10"/>
  <c r="AC195" i="10"/>
  <c r="AB195" i="10"/>
  <c r="AA195" i="10"/>
  <c r="Z195" i="10"/>
  <c r="Y195" i="10"/>
  <c r="X195" i="10"/>
  <c r="W195" i="10"/>
  <c r="V195" i="10"/>
  <c r="U195" i="10"/>
  <c r="AI190" i="10"/>
  <c r="AH190" i="10"/>
  <c r="AG190" i="10"/>
  <c r="AF190" i="10"/>
  <c r="AE190" i="10"/>
  <c r="AD190" i="10"/>
  <c r="AC190" i="10"/>
  <c r="AB190" i="10"/>
  <c r="AA190" i="10"/>
  <c r="Z190" i="10"/>
  <c r="Y190" i="10"/>
  <c r="X190" i="10"/>
  <c r="W190" i="10"/>
  <c r="V190" i="10"/>
  <c r="U190" i="10"/>
  <c r="AI189" i="10"/>
  <c r="AH189" i="10"/>
  <c r="AG189" i="10"/>
  <c r="AF189" i="10"/>
  <c r="AE189" i="10"/>
  <c r="AD189" i="10"/>
  <c r="AC189" i="10"/>
  <c r="AB189" i="10"/>
  <c r="AA189" i="10"/>
  <c r="Z189" i="10"/>
  <c r="Y189" i="10"/>
  <c r="X189" i="10"/>
  <c r="W189" i="10"/>
  <c r="V189" i="10"/>
  <c r="U189" i="10"/>
  <c r="AI188" i="10"/>
  <c r="AH188" i="10"/>
  <c r="AG188" i="10"/>
  <c r="AF188" i="10"/>
  <c r="AE188" i="10"/>
  <c r="AD188" i="10"/>
  <c r="AB188" i="10"/>
  <c r="AA188" i="10"/>
  <c r="Z188" i="10"/>
  <c r="Y188" i="10"/>
  <c r="X188" i="10"/>
  <c r="W188" i="10"/>
  <c r="V188" i="10"/>
  <c r="U188" i="10"/>
  <c r="AI187" i="10"/>
  <c r="AH187" i="10"/>
  <c r="AG187" i="10"/>
  <c r="AF187" i="10"/>
  <c r="AE187" i="10"/>
  <c r="AD187" i="10"/>
  <c r="AC187" i="10"/>
  <c r="AB187" i="10"/>
  <c r="AA187" i="10"/>
  <c r="Z187" i="10"/>
  <c r="Y187" i="10"/>
  <c r="X187" i="10"/>
  <c r="W187" i="10"/>
  <c r="V187" i="10"/>
  <c r="U187" i="10"/>
  <c r="AI186" i="10"/>
  <c r="AH186" i="10"/>
  <c r="AG186" i="10"/>
  <c r="AF186" i="10"/>
  <c r="AE186" i="10"/>
  <c r="AD186" i="10"/>
  <c r="AC186" i="10"/>
  <c r="AB186" i="10"/>
  <c r="AA186" i="10"/>
  <c r="Z186" i="10"/>
  <c r="Y186" i="10"/>
  <c r="X186" i="10"/>
  <c r="W186" i="10"/>
  <c r="V186" i="10"/>
  <c r="U186" i="10"/>
  <c r="AI185" i="10"/>
  <c r="AH185" i="10"/>
  <c r="AG185" i="10"/>
  <c r="AF185" i="10"/>
  <c r="AE185" i="10"/>
  <c r="AD185" i="10"/>
  <c r="AC185" i="10"/>
  <c r="AB185" i="10"/>
  <c r="AA185" i="10"/>
  <c r="Z185" i="10"/>
  <c r="Y185" i="10"/>
  <c r="X185" i="10"/>
  <c r="W185" i="10"/>
  <c r="V185" i="10"/>
  <c r="U185" i="10"/>
  <c r="AI184" i="10"/>
  <c r="AH184" i="10"/>
  <c r="AG184" i="10"/>
  <c r="AF184" i="10"/>
  <c r="AE184" i="10"/>
  <c r="AD184" i="10"/>
  <c r="AC184" i="10"/>
  <c r="AB184" i="10"/>
  <c r="AA184" i="10"/>
  <c r="Z184" i="10"/>
  <c r="Y184" i="10"/>
  <c r="X184" i="10"/>
  <c r="W184" i="10"/>
  <c r="V184" i="10"/>
  <c r="U184" i="10"/>
  <c r="AI183" i="10"/>
  <c r="AH183" i="10"/>
  <c r="AG183" i="10"/>
  <c r="AF183" i="10"/>
  <c r="AE183" i="10"/>
  <c r="AD183" i="10"/>
  <c r="AC183" i="10"/>
  <c r="AB183" i="10"/>
  <c r="AA183" i="10"/>
  <c r="Z183" i="10"/>
  <c r="Y183" i="10"/>
  <c r="X183" i="10"/>
  <c r="W183" i="10"/>
  <c r="V183" i="10"/>
  <c r="U183" i="10"/>
  <c r="AI182" i="10"/>
  <c r="AH182" i="10"/>
  <c r="AG182" i="10"/>
  <c r="AF182" i="10"/>
  <c r="AE182" i="10"/>
  <c r="AD182" i="10"/>
  <c r="AC182" i="10"/>
  <c r="AB182" i="10"/>
  <c r="AA182" i="10"/>
  <c r="Z182" i="10"/>
  <c r="Y182" i="10"/>
  <c r="X182" i="10"/>
  <c r="W182" i="10"/>
  <c r="V182" i="10"/>
  <c r="U182" i="10"/>
  <c r="AI181" i="10"/>
  <c r="AH181" i="10"/>
  <c r="AG181" i="10"/>
  <c r="AF181" i="10"/>
  <c r="AE181" i="10"/>
  <c r="AD181" i="10"/>
  <c r="AC181" i="10"/>
  <c r="AB181" i="10"/>
  <c r="AA181" i="10"/>
  <c r="Z181" i="10"/>
  <c r="Y181" i="10"/>
  <c r="X181" i="10"/>
  <c r="W181" i="10"/>
  <c r="V181" i="10"/>
  <c r="U181" i="10"/>
  <c r="AI180" i="10"/>
  <c r="AH180" i="10"/>
  <c r="AG180" i="10"/>
  <c r="AF180" i="10"/>
  <c r="AE180" i="10"/>
  <c r="AD180" i="10"/>
  <c r="AC180" i="10"/>
  <c r="AB180" i="10"/>
  <c r="AA180" i="10"/>
  <c r="Z180" i="10"/>
  <c r="Y180" i="10"/>
  <c r="X180" i="10"/>
  <c r="W180" i="10"/>
  <c r="V180" i="10"/>
  <c r="U180" i="10"/>
  <c r="AI179" i="10"/>
  <c r="AH179" i="10"/>
  <c r="AG179" i="10"/>
  <c r="AF179" i="10"/>
  <c r="AE179" i="10"/>
  <c r="AD179" i="10"/>
  <c r="AC179" i="10"/>
  <c r="AB179" i="10"/>
  <c r="AA179" i="10"/>
  <c r="Z179" i="10"/>
  <c r="Y179" i="10"/>
  <c r="X179" i="10"/>
  <c r="W179" i="10"/>
  <c r="V179" i="10"/>
  <c r="U179" i="10"/>
  <c r="AI178" i="10"/>
  <c r="AH178" i="10"/>
  <c r="AG178" i="10"/>
  <c r="AF178" i="10"/>
  <c r="AE178" i="10"/>
  <c r="AD178" i="10"/>
  <c r="AC178" i="10"/>
  <c r="AB178" i="10"/>
  <c r="AA178" i="10"/>
  <c r="Z178" i="10"/>
  <c r="Y178" i="10"/>
  <c r="X178" i="10"/>
  <c r="W178" i="10"/>
  <c r="V178" i="10"/>
  <c r="U178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X177" i="10"/>
  <c r="W177" i="10"/>
  <c r="V177" i="10"/>
  <c r="U177" i="10"/>
  <c r="AI176" i="10"/>
  <c r="AH176" i="10"/>
  <c r="AG176" i="10"/>
  <c r="AF176" i="10"/>
  <c r="AE176" i="10"/>
  <c r="AD176" i="10"/>
  <c r="AC176" i="10"/>
  <c r="AB176" i="10"/>
  <c r="AA176" i="10"/>
  <c r="Z176" i="10"/>
  <c r="Y176" i="10"/>
  <c r="X176" i="10"/>
  <c r="W176" i="10"/>
  <c r="V176" i="10"/>
  <c r="U176" i="10"/>
  <c r="AI171" i="10"/>
  <c r="AH171" i="10"/>
  <c r="AG171" i="10"/>
  <c r="AF171" i="10"/>
  <c r="AE171" i="10"/>
  <c r="AD171" i="10"/>
  <c r="AC171" i="10"/>
  <c r="AB171" i="10"/>
  <c r="AA171" i="10"/>
  <c r="Z171" i="10"/>
  <c r="Y171" i="10"/>
  <c r="X171" i="10"/>
  <c r="W171" i="10"/>
  <c r="V171" i="10"/>
  <c r="U171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V170" i="10"/>
  <c r="U170" i="10"/>
  <c r="AI169" i="10"/>
  <c r="AH169" i="10"/>
  <c r="AG169" i="10"/>
  <c r="AF169" i="10"/>
  <c r="AE169" i="10"/>
  <c r="AD169" i="10"/>
  <c r="AC169" i="10"/>
  <c r="AB169" i="10"/>
  <c r="AA169" i="10"/>
  <c r="Z169" i="10"/>
  <c r="Y169" i="10"/>
  <c r="X169" i="10"/>
  <c r="W169" i="10"/>
  <c r="V169" i="10"/>
  <c r="U169" i="10"/>
  <c r="AI168" i="10"/>
  <c r="AH168" i="10"/>
  <c r="AG168" i="10"/>
  <c r="AF168" i="10"/>
  <c r="AE168" i="10"/>
  <c r="AD168" i="10"/>
  <c r="AC168" i="10"/>
  <c r="AB168" i="10"/>
  <c r="AA168" i="10"/>
  <c r="Z168" i="10"/>
  <c r="Y168" i="10"/>
  <c r="X168" i="10"/>
  <c r="W168" i="10"/>
  <c r="V168" i="10"/>
  <c r="U168" i="10"/>
  <c r="AI167" i="10"/>
  <c r="AH167" i="10"/>
  <c r="AG167" i="10"/>
  <c r="AF167" i="10"/>
  <c r="AE167" i="10"/>
  <c r="AD167" i="10"/>
  <c r="AC167" i="10"/>
  <c r="AB167" i="10"/>
  <c r="AA167" i="10"/>
  <c r="Z167" i="10"/>
  <c r="Y167" i="10"/>
  <c r="X167" i="10"/>
  <c r="W167" i="10"/>
  <c r="V167" i="10"/>
  <c r="U167" i="10"/>
  <c r="AI166" i="10"/>
  <c r="AH166" i="10"/>
  <c r="AG166" i="10"/>
  <c r="AF166" i="10"/>
  <c r="AE166" i="10"/>
  <c r="AD166" i="10"/>
  <c r="AC166" i="10"/>
  <c r="AB166" i="10"/>
  <c r="AA166" i="10"/>
  <c r="Z166" i="10"/>
  <c r="Y166" i="10"/>
  <c r="X166" i="10"/>
  <c r="W166" i="10"/>
  <c r="V166" i="10"/>
  <c r="U166" i="10"/>
  <c r="AI165" i="10"/>
  <c r="AH165" i="10"/>
  <c r="AG165" i="10"/>
  <c r="AF165" i="10"/>
  <c r="AE165" i="10"/>
  <c r="AD165" i="10"/>
  <c r="AC165" i="10"/>
  <c r="AB165" i="10"/>
  <c r="AA165" i="10"/>
  <c r="Z165" i="10"/>
  <c r="Y165" i="10"/>
  <c r="X165" i="10"/>
  <c r="W165" i="10"/>
  <c r="V165" i="10"/>
  <c r="U165" i="10"/>
  <c r="AI164" i="10"/>
  <c r="AH164" i="10"/>
  <c r="AG164" i="10"/>
  <c r="AF164" i="10"/>
  <c r="AE164" i="10"/>
  <c r="AD164" i="10"/>
  <c r="AC164" i="10"/>
  <c r="AB164" i="10"/>
  <c r="AA164" i="10"/>
  <c r="Z164" i="10"/>
  <c r="Y164" i="10"/>
  <c r="X164" i="10"/>
  <c r="W164" i="10"/>
  <c r="V164" i="10"/>
  <c r="U164" i="10"/>
  <c r="AI163" i="10"/>
  <c r="AH163" i="10"/>
  <c r="AG163" i="10"/>
  <c r="AF163" i="10"/>
  <c r="AE163" i="10"/>
  <c r="AD163" i="10"/>
  <c r="AC163" i="10"/>
  <c r="AB163" i="10"/>
  <c r="AA163" i="10"/>
  <c r="Z163" i="10"/>
  <c r="Y163" i="10"/>
  <c r="X163" i="10"/>
  <c r="W163" i="10"/>
  <c r="V163" i="10"/>
  <c r="U163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X162" i="10"/>
  <c r="W162" i="10"/>
  <c r="V162" i="10"/>
  <c r="U162" i="10"/>
  <c r="AI161" i="10"/>
  <c r="AH161" i="10"/>
  <c r="AG161" i="10"/>
  <c r="AF161" i="10"/>
  <c r="AE161" i="10"/>
  <c r="AD161" i="10"/>
  <c r="AC161" i="10"/>
  <c r="AA161" i="10"/>
  <c r="Z161" i="10"/>
  <c r="Y161" i="10"/>
  <c r="X161" i="10"/>
  <c r="W161" i="10"/>
  <c r="V161" i="10"/>
  <c r="U161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V160" i="10"/>
  <c r="U160" i="10"/>
  <c r="AI159" i="10"/>
  <c r="AH159" i="10"/>
  <c r="AG159" i="10"/>
  <c r="AF159" i="10"/>
  <c r="AE159" i="10"/>
  <c r="AD159" i="10"/>
  <c r="AC159" i="10"/>
  <c r="AB159" i="10"/>
  <c r="AA159" i="10"/>
  <c r="Z159" i="10"/>
  <c r="Y159" i="10"/>
  <c r="X159" i="10"/>
  <c r="W159" i="10"/>
  <c r="V159" i="10"/>
  <c r="U159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X157" i="10"/>
  <c r="W157" i="10"/>
  <c r="V157" i="10"/>
  <c r="U157" i="10"/>
  <c r="AH152" i="10"/>
  <c r="AG152" i="10"/>
  <c r="AF152" i="10"/>
  <c r="AE152" i="10"/>
  <c r="AD152" i="10"/>
  <c r="AC152" i="10"/>
  <c r="AB152" i="10"/>
  <c r="AA152" i="10"/>
  <c r="Z152" i="10"/>
  <c r="Y152" i="10"/>
  <c r="X152" i="10"/>
  <c r="W152" i="10"/>
  <c r="V152" i="10"/>
  <c r="U152" i="10"/>
  <c r="AJ152" i="10" s="1"/>
  <c r="P50" i="10" s="1"/>
  <c r="AI151" i="10"/>
  <c r="AH151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AI150" i="10"/>
  <c r="AH150" i="10"/>
  <c r="AG150" i="10"/>
  <c r="AF150" i="10"/>
  <c r="AE150" i="10"/>
  <c r="AD150" i="10"/>
  <c r="AC150" i="10"/>
  <c r="AB150" i="10"/>
  <c r="AA150" i="10"/>
  <c r="Z150" i="10"/>
  <c r="Y150" i="10"/>
  <c r="X150" i="10"/>
  <c r="W150" i="10"/>
  <c r="V150" i="10"/>
  <c r="U150" i="10"/>
  <c r="AI149" i="10"/>
  <c r="AH149" i="10"/>
  <c r="AG149" i="10"/>
  <c r="AF149" i="10"/>
  <c r="AE149" i="10"/>
  <c r="AD149" i="10"/>
  <c r="AC149" i="10"/>
  <c r="AB149" i="10"/>
  <c r="AA149" i="10"/>
  <c r="Z149" i="10"/>
  <c r="Y149" i="10"/>
  <c r="X149" i="10"/>
  <c r="W149" i="10"/>
  <c r="V149" i="10"/>
  <c r="U149" i="10"/>
  <c r="AI148" i="10"/>
  <c r="AH148" i="10"/>
  <c r="AG148" i="10"/>
  <c r="AF148" i="10"/>
  <c r="AE148" i="10"/>
  <c r="AD148" i="10"/>
  <c r="AC148" i="10"/>
  <c r="AB148" i="10"/>
  <c r="AA148" i="10"/>
  <c r="Z148" i="10"/>
  <c r="Y148" i="10"/>
  <c r="X148" i="10"/>
  <c r="W148" i="10"/>
  <c r="V148" i="10"/>
  <c r="U148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X147" i="10"/>
  <c r="W147" i="10"/>
  <c r="V147" i="10"/>
  <c r="U147" i="10"/>
  <c r="AI146" i="10"/>
  <c r="AG146" i="10"/>
  <c r="AF146" i="10"/>
  <c r="AE146" i="10"/>
  <c r="AD146" i="10"/>
  <c r="AC146" i="10"/>
  <c r="AB146" i="10"/>
  <c r="AA146" i="10"/>
  <c r="Z146" i="10"/>
  <c r="Y146" i="10"/>
  <c r="X146" i="10"/>
  <c r="W146" i="10"/>
  <c r="V146" i="10"/>
  <c r="U146" i="10"/>
  <c r="AI145" i="10"/>
  <c r="AG145" i="10"/>
  <c r="AF145" i="10"/>
  <c r="AE145" i="10"/>
  <c r="AD145" i="10"/>
  <c r="AC145" i="10"/>
  <c r="AB145" i="10"/>
  <c r="AA145" i="10"/>
  <c r="Z145" i="10"/>
  <c r="Y145" i="10"/>
  <c r="W145" i="10"/>
  <c r="V145" i="10"/>
  <c r="U145" i="10"/>
  <c r="AI144" i="10"/>
  <c r="AG144" i="10"/>
  <c r="AF144" i="10"/>
  <c r="AE144" i="10"/>
  <c r="AD144" i="10"/>
  <c r="AC144" i="10"/>
  <c r="AB144" i="10"/>
  <c r="AA144" i="10"/>
  <c r="Z144" i="10"/>
  <c r="Y144" i="10"/>
  <c r="W144" i="10"/>
  <c r="V144" i="10"/>
  <c r="U144" i="10"/>
  <c r="AI143" i="10"/>
  <c r="AH143" i="10"/>
  <c r="AG143" i="10"/>
  <c r="AF143" i="10"/>
  <c r="AE143" i="10"/>
  <c r="AD143" i="10"/>
  <c r="AC143" i="10"/>
  <c r="AB143" i="10"/>
  <c r="AA143" i="10"/>
  <c r="Z143" i="10"/>
  <c r="Y143" i="10"/>
  <c r="X143" i="10"/>
  <c r="W143" i="10"/>
  <c r="V143" i="10"/>
  <c r="U143" i="10"/>
  <c r="AI142" i="10"/>
  <c r="AH142" i="10"/>
  <c r="AG142" i="10"/>
  <c r="AF142" i="10"/>
  <c r="AE142" i="10"/>
  <c r="AD142" i="10"/>
  <c r="AC142" i="10"/>
  <c r="AB142" i="10"/>
  <c r="AA142" i="10"/>
  <c r="Z142" i="10"/>
  <c r="Y142" i="10"/>
  <c r="X142" i="10"/>
  <c r="W142" i="10"/>
  <c r="V142" i="10"/>
  <c r="U142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AI140" i="10"/>
  <c r="AH140" i="10"/>
  <c r="AG140" i="10"/>
  <c r="AF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AI139" i="10"/>
  <c r="AH139" i="10"/>
  <c r="AG139" i="10"/>
  <c r="AF139" i="10"/>
  <c r="AE139" i="10"/>
  <c r="AD139" i="10"/>
  <c r="AC139" i="10"/>
  <c r="AB139" i="10"/>
  <c r="AA139" i="10"/>
  <c r="Z139" i="10"/>
  <c r="Y139" i="10"/>
  <c r="X139" i="10"/>
  <c r="W139" i="10"/>
  <c r="V139" i="10"/>
  <c r="U139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X138" i="10"/>
  <c r="W138" i="10"/>
  <c r="V138" i="10"/>
  <c r="U138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X133" i="10"/>
  <c r="W133" i="10"/>
  <c r="V133" i="10"/>
  <c r="U133" i="10"/>
  <c r="AI132" i="10"/>
  <c r="AH132" i="10"/>
  <c r="AG132" i="10"/>
  <c r="AF132" i="10"/>
  <c r="AE132" i="10"/>
  <c r="AD132" i="10"/>
  <c r="AC132" i="10"/>
  <c r="AB132" i="10"/>
  <c r="AA132" i="10"/>
  <c r="Z132" i="10"/>
  <c r="Y132" i="10"/>
  <c r="X132" i="10"/>
  <c r="W132" i="10"/>
  <c r="V132" i="10"/>
  <c r="U132" i="10"/>
  <c r="AI131" i="10"/>
  <c r="AH131" i="10"/>
  <c r="AG131" i="10"/>
  <c r="AF131" i="10"/>
  <c r="AE131" i="10"/>
  <c r="AD131" i="10"/>
  <c r="AC131" i="10"/>
  <c r="AB131" i="10"/>
  <c r="AA131" i="10"/>
  <c r="Z131" i="10"/>
  <c r="Y131" i="10"/>
  <c r="X131" i="10"/>
  <c r="W131" i="10"/>
  <c r="V131" i="10"/>
  <c r="U131" i="10"/>
  <c r="AI130" i="10"/>
  <c r="AH130" i="10"/>
  <c r="AG130" i="10"/>
  <c r="AF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X129" i="10"/>
  <c r="W129" i="10"/>
  <c r="V129" i="10"/>
  <c r="U129" i="10"/>
  <c r="AI128" i="10"/>
  <c r="AH128" i="10"/>
  <c r="AG128" i="10"/>
  <c r="AF128" i="10"/>
  <c r="AE128" i="10"/>
  <c r="AD128" i="10"/>
  <c r="AC128" i="10"/>
  <c r="AB128" i="10"/>
  <c r="AA128" i="10"/>
  <c r="Z128" i="10"/>
  <c r="Y128" i="10"/>
  <c r="X128" i="10"/>
  <c r="W128" i="10"/>
  <c r="V128" i="10"/>
  <c r="U128" i="10"/>
  <c r="AI127" i="10"/>
  <c r="AH127" i="10"/>
  <c r="AG127" i="10"/>
  <c r="AF127" i="10"/>
  <c r="AE127" i="10"/>
  <c r="AD127" i="10"/>
  <c r="AC127" i="10"/>
  <c r="AB127" i="10"/>
  <c r="AA127" i="10"/>
  <c r="Z127" i="10"/>
  <c r="Y127" i="10"/>
  <c r="X127" i="10"/>
  <c r="W127" i="10"/>
  <c r="V127" i="10"/>
  <c r="U127" i="10"/>
  <c r="AI126" i="10"/>
  <c r="AH126" i="10"/>
  <c r="AG126" i="10"/>
  <c r="AF126" i="10"/>
  <c r="AE126" i="10"/>
  <c r="AD126" i="10"/>
  <c r="AC126" i="10"/>
  <c r="AB126" i="10"/>
  <c r="AA126" i="10"/>
  <c r="Z126" i="10"/>
  <c r="Y126" i="10"/>
  <c r="X126" i="10"/>
  <c r="W126" i="10"/>
  <c r="V126" i="10"/>
  <c r="U126" i="10"/>
  <c r="AI125" i="10"/>
  <c r="AG125" i="10"/>
  <c r="AF125" i="10"/>
  <c r="AE125" i="10"/>
  <c r="AD125" i="10"/>
  <c r="AC125" i="10"/>
  <c r="AB125" i="10"/>
  <c r="AA125" i="10"/>
  <c r="Z125" i="10"/>
  <c r="Y125" i="10"/>
  <c r="X125" i="10"/>
  <c r="W125" i="10"/>
  <c r="V125" i="10"/>
  <c r="U125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X124" i="10"/>
  <c r="W124" i="10"/>
  <c r="V124" i="10"/>
  <c r="U124" i="10"/>
  <c r="AI123" i="10"/>
  <c r="AH123" i="10"/>
  <c r="AG123" i="10"/>
  <c r="AF123" i="10"/>
  <c r="AE123" i="10"/>
  <c r="AD123" i="10"/>
  <c r="AC123" i="10"/>
  <c r="AB123" i="10"/>
  <c r="AA123" i="10"/>
  <c r="Z123" i="10"/>
  <c r="Y123" i="10"/>
  <c r="X123" i="10"/>
  <c r="W123" i="10"/>
  <c r="V123" i="10"/>
  <c r="U123" i="10"/>
  <c r="AI122" i="10"/>
  <c r="AH122" i="10"/>
  <c r="AG122" i="10"/>
  <c r="AF122" i="10"/>
  <c r="AE122" i="10"/>
  <c r="AD122" i="10"/>
  <c r="AC122" i="10"/>
  <c r="AB122" i="10"/>
  <c r="AA122" i="10"/>
  <c r="Z122" i="10"/>
  <c r="Y122" i="10"/>
  <c r="X122" i="10"/>
  <c r="W122" i="10"/>
  <c r="V122" i="10"/>
  <c r="U122" i="10"/>
  <c r="AI121" i="10"/>
  <c r="AH121" i="10"/>
  <c r="AG121" i="10"/>
  <c r="AF121" i="10"/>
  <c r="AE121" i="10"/>
  <c r="AD121" i="10"/>
  <c r="AC121" i="10"/>
  <c r="AB121" i="10"/>
  <c r="AA121" i="10"/>
  <c r="Z121" i="10"/>
  <c r="Y121" i="10"/>
  <c r="X121" i="10"/>
  <c r="W121" i="10"/>
  <c r="V121" i="10"/>
  <c r="U121" i="10"/>
  <c r="AI120" i="10"/>
  <c r="AH120" i="10"/>
  <c r="AG120" i="10"/>
  <c r="AF120" i="10"/>
  <c r="AE120" i="10"/>
  <c r="AD120" i="10"/>
  <c r="AC120" i="10"/>
  <c r="AB120" i="10"/>
  <c r="AA120" i="10"/>
  <c r="Z120" i="10"/>
  <c r="Y120" i="10"/>
  <c r="X120" i="10"/>
  <c r="W120" i="10"/>
  <c r="V120" i="10"/>
  <c r="U120" i="10"/>
  <c r="AI119" i="10"/>
  <c r="AH119" i="10"/>
  <c r="AG119" i="10"/>
  <c r="AF119" i="10"/>
  <c r="AE119" i="10"/>
  <c r="AD119" i="10"/>
  <c r="AC119" i="10"/>
  <c r="AB119" i="10"/>
  <c r="AA119" i="10"/>
  <c r="Z119" i="10"/>
  <c r="Y119" i="10"/>
  <c r="X119" i="10"/>
  <c r="W119" i="10"/>
  <c r="V119" i="10"/>
  <c r="U119" i="10"/>
  <c r="AI114" i="10"/>
  <c r="AG114" i="10"/>
  <c r="AF114" i="10"/>
  <c r="AE114" i="10"/>
  <c r="AD114" i="10"/>
  <c r="AC114" i="10"/>
  <c r="AB114" i="10"/>
  <c r="AA114" i="10"/>
  <c r="Z114" i="10"/>
  <c r="Y114" i="10"/>
  <c r="X114" i="10"/>
  <c r="W114" i="10"/>
  <c r="V114" i="10"/>
  <c r="U114" i="10"/>
  <c r="AI113" i="10"/>
  <c r="AH113" i="10"/>
  <c r="AG113" i="10"/>
  <c r="AF113" i="10"/>
  <c r="AE113" i="10"/>
  <c r="AD113" i="10"/>
  <c r="AC113" i="10"/>
  <c r="AB113" i="10"/>
  <c r="AA113" i="10"/>
  <c r="Z113" i="10"/>
  <c r="Y113" i="10"/>
  <c r="X113" i="10"/>
  <c r="W113" i="10"/>
  <c r="V113" i="10"/>
  <c r="U113" i="10"/>
  <c r="AI112" i="10"/>
  <c r="AH112" i="10"/>
  <c r="AG112" i="10"/>
  <c r="AF112" i="10"/>
  <c r="AE112" i="10"/>
  <c r="AD112" i="10"/>
  <c r="AC112" i="10"/>
  <c r="AB112" i="10"/>
  <c r="AA112" i="10"/>
  <c r="Z112" i="10"/>
  <c r="Y112" i="10"/>
  <c r="X112" i="10"/>
  <c r="W112" i="10"/>
  <c r="V112" i="10"/>
  <c r="U112" i="10"/>
  <c r="AI111" i="10"/>
  <c r="AH111" i="10"/>
  <c r="AG111" i="10"/>
  <c r="AF111" i="10"/>
  <c r="AE111" i="10"/>
  <c r="AD111" i="10"/>
  <c r="AC111" i="10"/>
  <c r="AB111" i="10"/>
  <c r="AA111" i="10"/>
  <c r="Z111" i="10"/>
  <c r="Y111" i="10"/>
  <c r="X111" i="10"/>
  <c r="W111" i="10"/>
  <c r="V111" i="10"/>
  <c r="U111" i="10"/>
  <c r="AI110" i="10"/>
  <c r="AH110" i="10"/>
  <c r="AG110" i="10"/>
  <c r="AF110" i="10"/>
  <c r="AE110" i="10"/>
  <c r="AD110" i="10"/>
  <c r="AC110" i="10"/>
  <c r="AB110" i="10"/>
  <c r="AA110" i="10"/>
  <c r="Z110" i="10"/>
  <c r="Y110" i="10"/>
  <c r="X110" i="10"/>
  <c r="W110" i="10"/>
  <c r="V110" i="10"/>
  <c r="U110" i="10"/>
  <c r="AI109" i="10"/>
  <c r="AH109" i="10"/>
  <c r="AG109" i="10"/>
  <c r="AF109" i="10"/>
  <c r="AE109" i="10"/>
  <c r="AD109" i="10"/>
  <c r="AC109" i="10"/>
  <c r="AB109" i="10"/>
  <c r="AA109" i="10"/>
  <c r="Z109" i="10"/>
  <c r="Y109" i="10"/>
  <c r="X109" i="10"/>
  <c r="W109" i="10"/>
  <c r="V109" i="10"/>
  <c r="U109" i="10"/>
  <c r="AI108" i="10"/>
  <c r="AH108" i="10"/>
  <c r="AG108" i="10"/>
  <c r="AF108" i="10"/>
  <c r="AE108" i="10"/>
  <c r="AD108" i="10"/>
  <c r="AC108" i="10"/>
  <c r="AB108" i="10"/>
  <c r="AA108" i="10"/>
  <c r="Z108" i="10"/>
  <c r="Y108" i="10"/>
  <c r="X108" i="10"/>
  <c r="W108" i="10"/>
  <c r="V108" i="10"/>
  <c r="U108" i="10"/>
  <c r="AI107" i="10"/>
  <c r="AH107" i="10"/>
  <c r="AG107" i="10"/>
  <c r="AF107" i="10"/>
  <c r="AE107" i="10"/>
  <c r="AD107" i="10"/>
  <c r="AC107" i="10"/>
  <c r="AB107" i="10"/>
  <c r="AA107" i="10"/>
  <c r="Z107" i="10"/>
  <c r="Y107" i="10"/>
  <c r="X107" i="10"/>
  <c r="W107" i="10"/>
  <c r="V107" i="10"/>
  <c r="U107" i="10"/>
  <c r="AI106" i="10"/>
  <c r="AH106" i="10"/>
  <c r="AG106" i="10"/>
  <c r="AF106" i="10"/>
  <c r="AE106" i="10"/>
  <c r="AD106" i="10"/>
  <c r="AC106" i="10"/>
  <c r="AB106" i="10"/>
  <c r="AA106" i="10"/>
  <c r="Z106" i="10"/>
  <c r="Y106" i="10"/>
  <c r="X106" i="10"/>
  <c r="W106" i="10"/>
  <c r="V106" i="10"/>
  <c r="U106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X105" i="10"/>
  <c r="W105" i="10"/>
  <c r="V105" i="10"/>
  <c r="U105" i="10"/>
  <c r="AI104" i="10"/>
  <c r="AH104" i="10"/>
  <c r="AG104" i="10"/>
  <c r="AF104" i="10"/>
  <c r="AE104" i="10"/>
  <c r="AD104" i="10"/>
  <c r="AC104" i="10"/>
  <c r="AB104" i="10"/>
  <c r="AA104" i="10"/>
  <c r="Z104" i="10"/>
  <c r="Y104" i="10"/>
  <c r="X104" i="10"/>
  <c r="W104" i="10"/>
  <c r="V104" i="10"/>
  <c r="U104" i="10"/>
  <c r="AI103" i="10"/>
  <c r="AH103" i="10"/>
  <c r="AG103" i="10"/>
  <c r="AF103" i="10"/>
  <c r="AE103" i="10"/>
  <c r="AD103" i="10"/>
  <c r="AC103" i="10"/>
  <c r="AB103" i="10"/>
  <c r="AA103" i="10"/>
  <c r="Z103" i="10"/>
  <c r="Y103" i="10"/>
  <c r="X103" i="10"/>
  <c r="W103" i="10"/>
  <c r="V103" i="10"/>
  <c r="U103" i="10"/>
  <c r="AI102" i="10"/>
  <c r="AH102" i="10"/>
  <c r="AG102" i="10"/>
  <c r="AF102" i="10"/>
  <c r="AE102" i="10"/>
  <c r="AD102" i="10"/>
  <c r="AC102" i="10"/>
  <c r="AB102" i="10"/>
  <c r="AA102" i="10"/>
  <c r="Z102" i="10"/>
  <c r="X102" i="10"/>
  <c r="W102" i="10"/>
  <c r="V102" i="10"/>
  <c r="U102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X101" i="10"/>
  <c r="W101" i="10"/>
  <c r="V101" i="10"/>
  <c r="U101" i="10"/>
  <c r="AI100" i="10"/>
  <c r="AH100" i="10"/>
  <c r="AG100" i="10"/>
  <c r="AF100" i="10"/>
  <c r="AE100" i="10"/>
  <c r="AD100" i="10"/>
  <c r="AC100" i="10"/>
  <c r="AB100" i="10"/>
  <c r="AA100" i="10"/>
  <c r="Z100" i="10"/>
  <c r="Y100" i="10"/>
  <c r="X100" i="10"/>
  <c r="W100" i="10"/>
  <c r="V100" i="10"/>
  <c r="U100" i="10"/>
  <c r="AI95" i="10"/>
  <c r="AH95" i="10"/>
  <c r="AG95" i="10"/>
  <c r="AF95" i="10"/>
  <c r="AE95" i="10"/>
  <c r="AD95" i="10"/>
  <c r="AC95" i="10"/>
  <c r="AB95" i="10"/>
  <c r="AA95" i="10"/>
  <c r="Z95" i="10"/>
  <c r="Y95" i="10"/>
  <c r="X95" i="10"/>
  <c r="W95" i="10"/>
  <c r="V95" i="10"/>
  <c r="U95" i="10"/>
  <c r="AI94" i="10"/>
  <c r="AH94" i="10"/>
  <c r="AG94" i="10"/>
  <c r="AF94" i="10"/>
  <c r="AE94" i="10"/>
  <c r="AD94" i="10"/>
  <c r="AC94" i="10"/>
  <c r="AB94" i="10"/>
  <c r="AA94" i="10"/>
  <c r="Z94" i="10"/>
  <c r="Y94" i="10"/>
  <c r="X94" i="10"/>
  <c r="W94" i="10"/>
  <c r="V94" i="10"/>
  <c r="U94" i="10"/>
  <c r="AI93" i="10"/>
  <c r="AH93" i="10"/>
  <c r="AG93" i="10"/>
  <c r="AF93" i="10"/>
  <c r="AE93" i="10"/>
  <c r="AD93" i="10"/>
  <c r="AC93" i="10"/>
  <c r="AB93" i="10"/>
  <c r="AA93" i="10"/>
  <c r="Z93" i="10"/>
  <c r="Y93" i="10"/>
  <c r="X93" i="10"/>
  <c r="W93" i="10"/>
  <c r="V93" i="10"/>
  <c r="U93" i="10"/>
  <c r="AI92" i="10"/>
  <c r="AH92" i="10"/>
  <c r="AG92" i="10"/>
  <c r="AF92" i="10"/>
  <c r="AE92" i="10"/>
  <c r="AD92" i="10"/>
  <c r="AC92" i="10"/>
  <c r="AB92" i="10"/>
  <c r="AA92" i="10"/>
  <c r="Z92" i="10"/>
  <c r="Y92" i="10"/>
  <c r="X92" i="10"/>
  <c r="W92" i="10"/>
  <c r="V92" i="10"/>
  <c r="U92" i="10"/>
  <c r="AI91" i="10"/>
  <c r="AH91" i="10"/>
  <c r="AG91" i="10"/>
  <c r="AF91" i="10"/>
  <c r="AE91" i="10"/>
  <c r="AD91" i="10"/>
  <c r="AC91" i="10"/>
  <c r="AB91" i="10"/>
  <c r="AA91" i="10"/>
  <c r="Z91" i="10"/>
  <c r="Y91" i="10"/>
  <c r="X91" i="10"/>
  <c r="W91" i="10"/>
  <c r="V91" i="10"/>
  <c r="U91" i="10"/>
  <c r="AI90" i="10"/>
  <c r="AH90" i="10"/>
  <c r="AG90" i="10"/>
  <c r="AF90" i="10"/>
  <c r="AE90" i="10"/>
  <c r="AD90" i="10"/>
  <c r="AC90" i="10"/>
  <c r="AB90" i="10"/>
  <c r="AA90" i="10"/>
  <c r="Z90" i="10"/>
  <c r="Y90" i="10"/>
  <c r="X90" i="10"/>
  <c r="W90" i="10"/>
  <c r="V90" i="10"/>
  <c r="U90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U89" i="10"/>
  <c r="AI88" i="10"/>
  <c r="AH88" i="10"/>
  <c r="AG88" i="10"/>
  <c r="AF88" i="10"/>
  <c r="AE88" i="10"/>
  <c r="AD88" i="10"/>
  <c r="AC88" i="10"/>
  <c r="AB88" i="10"/>
  <c r="AA88" i="10"/>
  <c r="Z88" i="10"/>
  <c r="Y88" i="10"/>
  <c r="X88" i="10"/>
  <c r="W88" i="10"/>
  <c r="V88" i="10"/>
  <c r="U88" i="10"/>
  <c r="AI87" i="10"/>
  <c r="AH87" i="10"/>
  <c r="AG87" i="10"/>
  <c r="AF87" i="10"/>
  <c r="AE87" i="10"/>
  <c r="AD87" i="10"/>
  <c r="AC87" i="10"/>
  <c r="AB87" i="10"/>
  <c r="AA87" i="10"/>
  <c r="Z87" i="10"/>
  <c r="Y87" i="10"/>
  <c r="X87" i="10"/>
  <c r="W87" i="10"/>
  <c r="V87" i="10"/>
  <c r="U87" i="10"/>
  <c r="AI86" i="10"/>
  <c r="AH86" i="10"/>
  <c r="AG86" i="10"/>
  <c r="AF86" i="10"/>
  <c r="AE86" i="10"/>
  <c r="AD86" i="10"/>
  <c r="AC86" i="10"/>
  <c r="AB86" i="10"/>
  <c r="AA86" i="10"/>
  <c r="Z86" i="10"/>
  <c r="Y86" i="10"/>
  <c r="X86" i="10"/>
  <c r="V86" i="10"/>
  <c r="U86" i="10"/>
  <c r="AI85" i="10"/>
  <c r="AH85" i="10"/>
  <c r="AG85" i="10"/>
  <c r="AF85" i="10"/>
  <c r="AE85" i="10"/>
  <c r="AD85" i="10"/>
  <c r="AC85" i="10"/>
  <c r="AB85" i="10"/>
  <c r="AA85" i="10"/>
  <c r="Z85" i="10"/>
  <c r="Y85" i="10"/>
  <c r="X85" i="10"/>
  <c r="V85" i="10"/>
  <c r="U85" i="10"/>
  <c r="AI84" i="10"/>
  <c r="AH84" i="10"/>
  <c r="AG84" i="10"/>
  <c r="AF84" i="10"/>
  <c r="AE84" i="10"/>
  <c r="AD84" i="10"/>
  <c r="AC84" i="10"/>
  <c r="AB84" i="10"/>
  <c r="AA84" i="10"/>
  <c r="Z84" i="10"/>
  <c r="Y84" i="10"/>
  <c r="X84" i="10"/>
  <c r="W84" i="10"/>
  <c r="V84" i="10"/>
  <c r="U84" i="10"/>
  <c r="AI83" i="10"/>
  <c r="AH83" i="10"/>
  <c r="AG83" i="10"/>
  <c r="AF83" i="10"/>
  <c r="AE83" i="10"/>
  <c r="AC83" i="10"/>
  <c r="AB83" i="10"/>
  <c r="AA83" i="10"/>
  <c r="Z83" i="10"/>
  <c r="Y83" i="10"/>
  <c r="X83" i="10"/>
  <c r="W83" i="10"/>
  <c r="V83" i="10"/>
  <c r="U83" i="10"/>
  <c r="AI82" i="10"/>
  <c r="AH82" i="10"/>
  <c r="AF82" i="10"/>
  <c r="AE82" i="10"/>
  <c r="AD82" i="10"/>
  <c r="AC82" i="10"/>
  <c r="AB82" i="10"/>
  <c r="AA82" i="10"/>
  <c r="Z82" i="10"/>
  <c r="Y82" i="10"/>
  <c r="X82" i="10"/>
  <c r="W82" i="10"/>
  <c r="V82" i="10"/>
  <c r="U82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AI76" i="10"/>
  <c r="AH76" i="10"/>
  <c r="AG76" i="10"/>
  <c r="AF76" i="10"/>
  <c r="AE76" i="10"/>
  <c r="AD76" i="10"/>
  <c r="AC76" i="10"/>
  <c r="AB76" i="10"/>
  <c r="AA76" i="10"/>
  <c r="Z76" i="10"/>
  <c r="Y76" i="10"/>
  <c r="X76" i="10"/>
  <c r="W76" i="10"/>
  <c r="V76" i="10"/>
  <c r="U76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AI73" i="10"/>
  <c r="AH73" i="10"/>
  <c r="AG73" i="10"/>
  <c r="AF73" i="10"/>
  <c r="AE73" i="10"/>
  <c r="AD73" i="10"/>
  <c r="AC73" i="10"/>
  <c r="AA73" i="10"/>
  <c r="Z73" i="10"/>
  <c r="Y73" i="10"/>
  <c r="X73" i="10"/>
  <c r="W73" i="10"/>
  <c r="V73" i="10"/>
  <c r="U73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AI63" i="10"/>
  <c r="AH63" i="10"/>
  <c r="AG63" i="10"/>
  <c r="AF63" i="10"/>
  <c r="AE63" i="10"/>
  <c r="AD63" i="10"/>
  <c r="AC63" i="10"/>
  <c r="AB63" i="10"/>
  <c r="AA63" i="10"/>
  <c r="Z63" i="10"/>
  <c r="Y63" i="10"/>
  <c r="W63" i="10"/>
  <c r="V63" i="10"/>
  <c r="U63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AI57" i="10"/>
  <c r="AH57" i="10"/>
  <c r="AG57" i="10"/>
  <c r="AF57" i="10"/>
  <c r="AE57" i="10"/>
  <c r="AC57" i="10"/>
  <c r="AB57" i="10"/>
  <c r="AA57" i="10"/>
  <c r="Z57" i="10"/>
  <c r="Y57" i="10"/>
  <c r="X57" i="10"/>
  <c r="W57" i="10"/>
  <c r="V57" i="10"/>
  <c r="U57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AI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U54" i="10"/>
  <c r="AI53" i="10"/>
  <c r="AH53" i="10"/>
  <c r="AG53" i="10"/>
  <c r="AF53" i="10"/>
  <c r="AE53" i="10"/>
  <c r="AC53" i="10"/>
  <c r="AB53" i="10"/>
  <c r="AA53" i="10"/>
  <c r="Z53" i="10"/>
  <c r="Y53" i="10"/>
  <c r="X53" i="10"/>
  <c r="W53" i="10"/>
  <c r="V53" i="10"/>
  <c r="U53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AI51" i="10"/>
  <c r="AH51" i="10"/>
  <c r="AG51" i="10"/>
  <c r="AF51" i="10"/>
  <c r="AE51" i="10"/>
  <c r="AD51" i="10"/>
  <c r="AC51" i="10"/>
  <c r="AA51" i="10"/>
  <c r="Z51" i="10"/>
  <c r="Y51" i="10"/>
  <c r="X51" i="10"/>
  <c r="W51" i="10"/>
  <c r="U51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V35" i="10"/>
  <c r="U35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AI16" i="10"/>
  <c r="AH16" i="10"/>
  <c r="AG16" i="10"/>
  <c r="AF16" i="10"/>
  <c r="AE16" i="10"/>
  <c r="AD16" i="10"/>
  <c r="AC16" i="10"/>
  <c r="AB16" i="10"/>
  <c r="Z16" i="10"/>
  <c r="Y16" i="10"/>
  <c r="X16" i="10"/>
  <c r="W16" i="10"/>
  <c r="V16" i="10"/>
  <c r="U16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U278" i="4"/>
  <c r="U277" i="4"/>
  <c r="U276" i="4"/>
  <c r="U275" i="4"/>
  <c r="U274" i="4"/>
  <c r="U273" i="4"/>
  <c r="U272" i="4"/>
  <c r="U285" i="4"/>
  <c r="U284" i="4"/>
  <c r="U283" i="4"/>
  <c r="U282" i="4"/>
  <c r="U281" i="4"/>
  <c r="U280" i="4"/>
  <c r="U279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W285" i="4"/>
  <c r="W284" i="4"/>
  <c r="W283" i="4"/>
  <c r="W282" i="4"/>
  <c r="W281" i="4"/>
  <c r="W280" i="4"/>
  <c r="W279" i="4"/>
  <c r="W278" i="4"/>
  <c r="W277" i="4"/>
  <c r="W275" i="4"/>
  <c r="W276" i="4"/>
  <c r="W274" i="4"/>
  <c r="W273" i="4"/>
  <c r="W272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Y285" i="4"/>
  <c r="Y284" i="4"/>
  <c r="Y283" i="4"/>
  <c r="Y282" i="4"/>
  <c r="Y281" i="4"/>
  <c r="Y280" i="4"/>
  <c r="Y279" i="4"/>
  <c r="Y278" i="4"/>
  <c r="Y277" i="4"/>
  <c r="Y276" i="4"/>
  <c r="Y275" i="4"/>
  <c r="Y274" i="4"/>
  <c r="Y273" i="4"/>
  <c r="Y272" i="4"/>
  <c r="Z285" i="4"/>
  <c r="Z284" i="4"/>
  <c r="Z283" i="4"/>
  <c r="Z282" i="4"/>
  <c r="Z281" i="4"/>
  <c r="Z280" i="4"/>
  <c r="Z279" i="4"/>
  <c r="Z278" i="4"/>
  <c r="Z277" i="4"/>
  <c r="Z276" i="4"/>
  <c r="Z275" i="4"/>
  <c r="Z274" i="4"/>
  <c r="Z273" i="4"/>
  <c r="Z272" i="4"/>
  <c r="AA285" i="4"/>
  <c r="AA284" i="4"/>
  <c r="AA283" i="4"/>
  <c r="AA282" i="4"/>
  <c r="AA281" i="4"/>
  <c r="AA280" i="4"/>
  <c r="AA279" i="4"/>
  <c r="AA278" i="4"/>
  <c r="AA277" i="4"/>
  <c r="AA276" i="4"/>
  <c r="AA275" i="4"/>
  <c r="AA274" i="4"/>
  <c r="AA273" i="4"/>
  <c r="AA272" i="4"/>
  <c r="AB285" i="4"/>
  <c r="AB284" i="4"/>
  <c r="AB283" i="4"/>
  <c r="AB282" i="4"/>
  <c r="AB281" i="4"/>
  <c r="AB280" i="4"/>
  <c r="AB279" i="4"/>
  <c r="AB278" i="4"/>
  <c r="AB277" i="4"/>
  <c r="AB276" i="4"/>
  <c r="AB275" i="4"/>
  <c r="AB274" i="4"/>
  <c r="AB273" i="4"/>
  <c r="AB272" i="4"/>
  <c r="AC285" i="4"/>
  <c r="AC284" i="4"/>
  <c r="AC283" i="4"/>
  <c r="AC282" i="4"/>
  <c r="AC281" i="4"/>
  <c r="AC280" i="4"/>
  <c r="AC279" i="4"/>
  <c r="AC278" i="4"/>
  <c r="AC277" i="4"/>
  <c r="AC276" i="4"/>
  <c r="AC275" i="4"/>
  <c r="AC274" i="4"/>
  <c r="AC273" i="4"/>
  <c r="AC272" i="4"/>
  <c r="AD285" i="4"/>
  <c r="AD284" i="4"/>
  <c r="AD283" i="4"/>
  <c r="AD282" i="4"/>
  <c r="AD281" i="4"/>
  <c r="AD280" i="4"/>
  <c r="AD279" i="4"/>
  <c r="AD278" i="4"/>
  <c r="AD277" i="4"/>
  <c r="AD276" i="4"/>
  <c r="AD275" i="4"/>
  <c r="AD274" i="4"/>
  <c r="AD273" i="4"/>
  <c r="AD272" i="4"/>
  <c r="AE285" i="4"/>
  <c r="AE284" i="4"/>
  <c r="AE283" i="4"/>
  <c r="AE282" i="4"/>
  <c r="AE281" i="4"/>
  <c r="AE280" i="4"/>
  <c r="AE279" i="4"/>
  <c r="AE278" i="4"/>
  <c r="AE277" i="4"/>
  <c r="AE276" i="4"/>
  <c r="AE275" i="4"/>
  <c r="AE274" i="4"/>
  <c r="AE273" i="4"/>
  <c r="AE272" i="4"/>
  <c r="AF285" i="4"/>
  <c r="AF284" i="4"/>
  <c r="AF283" i="4"/>
  <c r="AF282" i="4"/>
  <c r="AF281" i="4"/>
  <c r="AF280" i="4"/>
  <c r="AF279" i="4"/>
  <c r="AF278" i="4"/>
  <c r="AF277" i="4"/>
  <c r="AF276" i="4"/>
  <c r="AF275" i="4"/>
  <c r="AF274" i="4"/>
  <c r="AF273" i="4"/>
  <c r="AF272" i="4"/>
  <c r="AG285" i="4"/>
  <c r="AG284" i="4"/>
  <c r="AG283" i="4"/>
  <c r="AG282" i="4"/>
  <c r="AG281" i="4"/>
  <c r="AG280" i="4"/>
  <c r="AG279" i="4"/>
  <c r="AG278" i="4"/>
  <c r="AG277" i="4"/>
  <c r="AG276" i="4"/>
  <c r="AG275" i="4"/>
  <c r="AG274" i="4"/>
  <c r="AG273" i="4"/>
  <c r="AG272" i="4"/>
  <c r="AH285" i="4"/>
  <c r="AH284" i="4"/>
  <c r="AH283" i="4"/>
  <c r="AH282" i="4"/>
  <c r="AH281" i="4"/>
  <c r="AH280" i="4"/>
  <c r="AH279" i="4"/>
  <c r="AH278" i="4"/>
  <c r="AH277" i="4"/>
  <c r="AH276" i="4"/>
  <c r="AH275" i="4"/>
  <c r="AH274" i="4"/>
  <c r="AH273" i="4"/>
  <c r="AH272" i="4"/>
  <c r="AI285" i="4"/>
  <c r="AI284" i="4"/>
  <c r="AI283" i="4"/>
  <c r="AI282" i="4"/>
  <c r="AI281" i="4"/>
  <c r="AI280" i="4"/>
  <c r="AI279" i="4"/>
  <c r="AI278" i="4"/>
  <c r="AI277" i="4"/>
  <c r="AI276" i="4"/>
  <c r="AI275" i="4"/>
  <c r="AI274" i="4"/>
  <c r="AI273" i="4"/>
  <c r="AI272" i="4"/>
  <c r="AI271" i="4"/>
  <c r="U266" i="4"/>
  <c r="U265" i="4"/>
  <c r="U264" i="4"/>
  <c r="U263" i="4"/>
  <c r="U262" i="4"/>
  <c r="U261" i="4"/>
  <c r="U260" i="4"/>
  <c r="U259" i="4"/>
  <c r="U258" i="4"/>
  <c r="U257" i="4"/>
  <c r="U256" i="4"/>
  <c r="U254" i="4"/>
  <c r="U255" i="4"/>
  <c r="U253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W266" i="4"/>
  <c r="W265" i="4"/>
  <c r="W264" i="4"/>
  <c r="W263" i="4"/>
  <c r="W262" i="4"/>
  <c r="W261" i="4"/>
  <c r="W260" i="4"/>
  <c r="W259" i="4"/>
  <c r="W257" i="4"/>
  <c r="W256" i="4"/>
  <c r="W255" i="4"/>
  <c r="W254" i="4"/>
  <c r="W253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Y266" i="4"/>
  <c r="Y265" i="4"/>
  <c r="Y264" i="4"/>
  <c r="Y263" i="4"/>
  <c r="Y262" i="4"/>
  <c r="Y261" i="4"/>
  <c r="Y260" i="4"/>
  <c r="Y259" i="4"/>
  <c r="Y258" i="4"/>
  <c r="Y255" i="4"/>
  <c r="Y254" i="4"/>
  <c r="Y253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4" i="4"/>
  <c r="Z253" i="4"/>
  <c r="AA266" i="4"/>
  <c r="AA265" i="4"/>
  <c r="AA264" i="4"/>
  <c r="AA263" i="4"/>
  <c r="AA262" i="4"/>
  <c r="AA261" i="4"/>
  <c r="AA260" i="4"/>
  <c r="AA259" i="4"/>
  <c r="AA258" i="4"/>
  <c r="AA257" i="4"/>
  <c r="AA256" i="4"/>
  <c r="AA255" i="4"/>
  <c r="AA254" i="4"/>
  <c r="AA253" i="4"/>
  <c r="AB266" i="4"/>
  <c r="AB265" i="4"/>
  <c r="AB264" i="4"/>
  <c r="AB263" i="4"/>
  <c r="AB262" i="4"/>
  <c r="AB261" i="4"/>
  <c r="AB260" i="4"/>
  <c r="AB259" i="4"/>
  <c r="AB258" i="4"/>
  <c r="AB257" i="4"/>
  <c r="AB256" i="4"/>
  <c r="AB255" i="4"/>
  <c r="AB254" i="4"/>
  <c r="AB253" i="4"/>
  <c r="AC266" i="4"/>
  <c r="AC265" i="4"/>
  <c r="AC264" i="4"/>
  <c r="AC263" i="4"/>
  <c r="AC262" i="4"/>
  <c r="AC261" i="4"/>
  <c r="AC260" i="4"/>
  <c r="AC258" i="4"/>
  <c r="AC257" i="4"/>
  <c r="AC256" i="4"/>
  <c r="AC255" i="4"/>
  <c r="AC254" i="4"/>
  <c r="AD253" i="4"/>
  <c r="AC253" i="4"/>
  <c r="AD266" i="4"/>
  <c r="AD265" i="4"/>
  <c r="AD264" i="4"/>
  <c r="AD263" i="4"/>
  <c r="AD261" i="4"/>
  <c r="AD260" i="4"/>
  <c r="AD259" i="4"/>
  <c r="AD258" i="4"/>
  <c r="AD257" i="4"/>
  <c r="AD256" i="4"/>
  <c r="AD255" i="4"/>
  <c r="AD254" i="4"/>
  <c r="AE266" i="4"/>
  <c r="AE265" i="4"/>
  <c r="AE264" i="4"/>
  <c r="AE263" i="4"/>
  <c r="AE262" i="4"/>
  <c r="AE261" i="4"/>
  <c r="AE260" i="4"/>
  <c r="AE259" i="4"/>
  <c r="AE258" i="4"/>
  <c r="AE257" i="4"/>
  <c r="AE256" i="4"/>
  <c r="AE255" i="4"/>
  <c r="AE254" i="4"/>
  <c r="AE253" i="4"/>
  <c r="AF266" i="4"/>
  <c r="AF265" i="4"/>
  <c r="AF264" i="4"/>
  <c r="AF263" i="4"/>
  <c r="AF262" i="4"/>
  <c r="AF261" i="4"/>
  <c r="AF260" i="4"/>
  <c r="AF259" i="4"/>
  <c r="AF258" i="4"/>
  <c r="AF256" i="4"/>
  <c r="AF255" i="4"/>
  <c r="AF254" i="4"/>
  <c r="AF253" i="4"/>
  <c r="AG266" i="4"/>
  <c r="AG265" i="4"/>
  <c r="AG264" i="4"/>
  <c r="AG263" i="4"/>
  <c r="AG262" i="4"/>
  <c r="AG261" i="4"/>
  <c r="AG260" i="4"/>
  <c r="AG259" i="4"/>
  <c r="AG258" i="4"/>
  <c r="AG257" i="4"/>
  <c r="AG256" i="4"/>
  <c r="AG255" i="4"/>
  <c r="AG254" i="4"/>
  <c r="AG253" i="4"/>
  <c r="AH266" i="4"/>
  <c r="AH265" i="4"/>
  <c r="AH264" i="4"/>
  <c r="AH263" i="4"/>
  <c r="AH262" i="4"/>
  <c r="AH261" i="4"/>
  <c r="AH260" i="4"/>
  <c r="AH259" i="4"/>
  <c r="AH258" i="4"/>
  <c r="AH257" i="4"/>
  <c r="AH256" i="4"/>
  <c r="AH255" i="4"/>
  <c r="AH253" i="4"/>
  <c r="AH254" i="4"/>
  <c r="AI266" i="4"/>
  <c r="AI265" i="4"/>
  <c r="AI264" i="4"/>
  <c r="AI263" i="4"/>
  <c r="AI262" i="4"/>
  <c r="AI261" i="4"/>
  <c r="AI260" i="4"/>
  <c r="AI259" i="4"/>
  <c r="AI258" i="4"/>
  <c r="AI257" i="4"/>
  <c r="AI256" i="4"/>
  <c r="AI255" i="4"/>
  <c r="AI254" i="4"/>
  <c r="AI253" i="4"/>
  <c r="U247" i="4"/>
  <c r="U246" i="4"/>
  <c r="U245" i="4"/>
  <c r="U244" i="4"/>
  <c r="U243" i="4"/>
  <c r="U242" i="4"/>
  <c r="U241" i="4"/>
  <c r="U240" i="4"/>
  <c r="U239" i="4"/>
  <c r="U238" i="4"/>
  <c r="U237" i="4"/>
  <c r="U236" i="4"/>
  <c r="U235" i="4"/>
  <c r="U234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Y247" i="4"/>
  <c r="Y246" i="4"/>
  <c r="Y245" i="4"/>
  <c r="Y244" i="4"/>
  <c r="Y243" i="4"/>
  <c r="Y242" i="4"/>
  <c r="Y241" i="4"/>
  <c r="Y240" i="4"/>
  <c r="Y239" i="4"/>
  <c r="Y235" i="4"/>
  <c r="Y234" i="4"/>
  <c r="Z247" i="4"/>
  <c r="Z246" i="4"/>
  <c r="Z245" i="4"/>
  <c r="Z244" i="4"/>
  <c r="Z243" i="4"/>
  <c r="Z242" i="4"/>
  <c r="Z241" i="4"/>
  <c r="Z240" i="4"/>
  <c r="Z239" i="4"/>
  <c r="Z238" i="4"/>
  <c r="Z237" i="4"/>
  <c r="Z236" i="4"/>
  <c r="Z235" i="4"/>
  <c r="Z234" i="4"/>
  <c r="AA246" i="4"/>
  <c r="AA245" i="4"/>
  <c r="AA244" i="4"/>
  <c r="AA243" i="4"/>
  <c r="AA242" i="4"/>
  <c r="AA241" i="4"/>
  <c r="AA240" i="4"/>
  <c r="AA239" i="4"/>
  <c r="AA238" i="4"/>
  <c r="AA237" i="4"/>
  <c r="AA236" i="4"/>
  <c r="AA235" i="4"/>
  <c r="AA234" i="4"/>
  <c r="AB247" i="4"/>
  <c r="AB246" i="4"/>
  <c r="AB245" i="4"/>
  <c r="AB244" i="4"/>
  <c r="AB243" i="4"/>
  <c r="AB242" i="4"/>
  <c r="AB241" i="4"/>
  <c r="AB240" i="4"/>
  <c r="AB239" i="4"/>
  <c r="AB238" i="4"/>
  <c r="AB237" i="4"/>
  <c r="AB236" i="4"/>
  <c r="AB235" i="4"/>
  <c r="AB234" i="4"/>
  <c r="AC247" i="4"/>
  <c r="AC246" i="4"/>
  <c r="AC245" i="4"/>
  <c r="AC244" i="4"/>
  <c r="AC243" i="4"/>
  <c r="AC242" i="4"/>
  <c r="AC241" i="4"/>
  <c r="AC240" i="4"/>
  <c r="AC239" i="4"/>
  <c r="AC238" i="4"/>
  <c r="AC237" i="4"/>
  <c r="AC236" i="4"/>
  <c r="AC235" i="4"/>
  <c r="AC234" i="4"/>
  <c r="AD247" i="4"/>
  <c r="AD246" i="4"/>
  <c r="AD245" i="4"/>
  <c r="AD244" i="4"/>
  <c r="AD243" i="4"/>
  <c r="AD242" i="4"/>
  <c r="AD241" i="4"/>
  <c r="AD240" i="4"/>
  <c r="AD239" i="4"/>
  <c r="AD238" i="4"/>
  <c r="AD237" i="4"/>
  <c r="AD236" i="4"/>
  <c r="AD235" i="4"/>
  <c r="AE247" i="4"/>
  <c r="AE246" i="4"/>
  <c r="AE245" i="4"/>
  <c r="AE244" i="4"/>
  <c r="AE243" i="4"/>
  <c r="AE242" i="4"/>
  <c r="AE241" i="4"/>
  <c r="AE240" i="4"/>
  <c r="AE239" i="4"/>
  <c r="AE238" i="4"/>
  <c r="AE237" i="4"/>
  <c r="AE236" i="4"/>
  <c r="AE235" i="4"/>
  <c r="AD234" i="4"/>
  <c r="AE234" i="4"/>
  <c r="AF247" i="4"/>
  <c r="AF246" i="4"/>
  <c r="AF245" i="4"/>
  <c r="AF244" i="4"/>
  <c r="AF243" i="4"/>
  <c r="AF242" i="4"/>
  <c r="AF241" i="4"/>
  <c r="AF240" i="4"/>
  <c r="AF239" i="4"/>
  <c r="AF238" i="4"/>
  <c r="AF237" i="4"/>
  <c r="AF236" i="4"/>
  <c r="AF235" i="4"/>
  <c r="AF234" i="4"/>
  <c r="AG247" i="4"/>
  <c r="AG246" i="4"/>
  <c r="AG245" i="4"/>
  <c r="AG244" i="4"/>
  <c r="AG243" i="4"/>
  <c r="AG242" i="4"/>
  <c r="AG241" i="4"/>
  <c r="AG240" i="4"/>
  <c r="AG239" i="4"/>
  <c r="AG238" i="4"/>
  <c r="AG237" i="4"/>
  <c r="AG236" i="4"/>
  <c r="AG235" i="4"/>
  <c r="AG234" i="4"/>
  <c r="AH247" i="4"/>
  <c r="AH246" i="4"/>
  <c r="AH244" i="4"/>
  <c r="AH243" i="4"/>
  <c r="AH242" i="4"/>
  <c r="AH241" i="4"/>
  <c r="AH240" i="4"/>
  <c r="AH239" i="4"/>
  <c r="AH238" i="4"/>
  <c r="AH237" i="4"/>
  <c r="AH245" i="4"/>
  <c r="AH236" i="4"/>
  <c r="AH235" i="4"/>
  <c r="AH234" i="4"/>
  <c r="AI247" i="4"/>
  <c r="AI246" i="4"/>
  <c r="AI245" i="4"/>
  <c r="AI244" i="4"/>
  <c r="AI243" i="4"/>
  <c r="AI242" i="4"/>
  <c r="AI241" i="4"/>
  <c r="AI240" i="4"/>
  <c r="AI239" i="4"/>
  <c r="AI238" i="4"/>
  <c r="AI237" i="4"/>
  <c r="AI236" i="4"/>
  <c r="AI235" i="4"/>
  <c r="AI234" i="4"/>
  <c r="AI233" i="4"/>
  <c r="U228" i="4"/>
  <c r="U227" i="4"/>
  <c r="U226" i="4"/>
  <c r="U225" i="4"/>
  <c r="U224" i="4"/>
  <c r="U223" i="4"/>
  <c r="U222" i="4"/>
  <c r="U221" i="4"/>
  <c r="U220" i="4"/>
  <c r="U219" i="4"/>
  <c r="U218" i="4"/>
  <c r="U216" i="4"/>
  <c r="U217" i="4"/>
  <c r="U215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Y228" i="4"/>
  <c r="Y227" i="4"/>
  <c r="Y226" i="4"/>
  <c r="Y225" i="4"/>
  <c r="Y224" i="4"/>
  <c r="Y223" i="4"/>
  <c r="Y222" i="4"/>
  <c r="Y221" i="4"/>
  <c r="Y220" i="4"/>
  <c r="Y219" i="4"/>
  <c r="Y218" i="4"/>
  <c r="Y217" i="4"/>
  <c r="Y216" i="4"/>
  <c r="Y215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AA228" i="4"/>
  <c r="AA227" i="4"/>
  <c r="AA226" i="4"/>
  <c r="AA225" i="4"/>
  <c r="AA224" i="4"/>
  <c r="AA223" i="4"/>
  <c r="AA222" i="4"/>
  <c r="AA221" i="4"/>
  <c r="AA220" i="4"/>
  <c r="AA219" i="4"/>
  <c r="AA218" i="4"/>
  <c r="AA217" i="4"/>
  <c r="AA216" i="4"/>
  <c r="AA215" i="4"/>
  <c r="AB228" i="4"/>
  <c r="AB227" i="4"/>
  <c r="AB226" i="4"/>
  <c r="AB225" i="4"/>
  <c r="AB224" i="4"/>
  <c r="AB223" i="4"/>
  <c r="AB221" i="4"/>
  <c r="AB220" i="4"/>
  <c r="AB219" i="4"/>
  <c r="AB218" i="4"/>
  <c r="AB217" i="4"/>
  <c r="AB216" i="4"/>
  <c r="AB215" i="4"/>
  <c r="AC228" i="4"/>
  <c r="AC227" i="4"/>
  <c r="AC225" i="4"/>
  <c r="AC224" i="4"/>
  <c r="AC223" i="4"/>
  <c r="AC222" i="4"/>
  <c r="AC221" i="4"/>
  <c r="AC220" i="4"/>
  <c r="AC219" i="4"/>
  <c r="AC218" i="4"/>
  <c r="AC217" i="4"/>
  <c r="AC216" i="4"/>
  <c r="AC215" i="4"/>
  <c r="AD228" i="4"/>
  <c r="AD227" i="4"/>
  <c r="AD226" i="4"/>
  <c r="AD225" i="4"/>
  <c r="AD224" i="4"/>
  <c r="AD223" i="4"/>
  <c r="AD222" i="4"/>
  <c r="AD221" i="4"/>
  <c r="AD220" i="4"/>
  <c r="AD219" i="4"/>
  <c r="AD218" i="4"/>
  <c r="AD216" i="4"/>
  <c r="AE219" i="4"/>
  <c r="AE217" i="4"/>
  <c r="AD217" i="4"/>
  <c r="AD215" i="4"/>
  <c r="AE228" i="4"/>
  <c r="AE227" i="4"/>
  <c r="AE226" i="4"/>
  <c r="AE223" i="4"/>
  <c r="AE224" i="4"/>
  <c r="AE225" i="4"/>
  <c r="AE222" i="4"/>
  <c r="AE221" i="4"/>
  <c r="AE220" i="4"/>
  <c r="AE218" i="4"/>
  <c r="AE216" i="4"/>
  <c r="AE215" i="4"/>
  <c r="AF228" i="4"/>
  <c r="AF227" i="4"/>
  <c r="AF226" i="4"/>
  <c r="AF225" i="4"/>
  <c r="AF224" i="4"/>
  <c r="AF223" i="4"/>
  <c r="AF222" i="4"/>
  <c r="AF221" i="4"/>
  <c r="AF220" i="4"/>
  <c r="AF219" i="4"/>
  <c r="AF218" i="4"/>
  <c r="AF217" i="4"/>
  <c r="AF216" i="4"/>
  <c r="AF215" i="4"/>
  <c r="AG228" i="4"/>
  <c r="AG227" i="4"/>
  <c r="AG226" i="4"/>
  <c r="AG225" i="4"/>
  <c r="AG224" i="4"/>
  <c r="AG223" i="4"/>
  <c r="AG222" i="4"/>
  <c r="AG221" i="4"/>
  <c r="AG220" i="4"/>
  <c r="AG219" i="4"/>
  <c r="AG218" i="4"/>
  <c r="AG217" i="4"/>
  <c r="AG216" i="4"/>
  <c r="AG215" i="4"/>
  <c r="AH228" i="4"/>
  <c r="AH227" i="4"/>
  <c r="AH226" i="4"/>
  <c r="AH225" i="4"/>
  <c r="AH224" i="4"/>
  <c r="AH223" i="4"/>
  <c r="AH222" i="4"/>
  <c r="AH221" i="4"/>
  <c r="AH220" i="4"/>
  <c r="AH219" i="4"/>
  <c r="AH218" i="4"/>
  <c r="AH217" i="4"/>
  <c r="AH216" i="4"/>
  <c r="AH215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U208" i="4"/>
  <c r="U209" i="4"/>
  <c r="U207" i="4"/>
  <c r="U206" i="4"/>
  <c r="U205" i="4"/>
  <c r="U204" i="4"/>
  <c r="U203" i="4"/>
  <c r="U202" i="4"/>
  <c r="U201" i="4"/>
  <c r="U200" i="4"/>
  <c r="U199" i="4"/>
  <c r="U198" i="4"/>
  <c r="U197" i="4"/>
  <c r="U196" i="4"/>
  <c r="V209" i="4"/>
  <c r="V208" i="4"/>
  <c r="V207" i="4"/>
  <c r="V206" i="4"/>
  <c r="V205" i="4"/>
  <c r="V204" i="4"/>
  <c r="V203" i="4"/>
  <c r="V202" i="4"/>
  <c r="V200" i="4"/>
  <c r="V199" i="4"/>
  <c r="V198" i="4"/>
  <c r="V197" i="4"/>
  <c r="V201" i="4"/>
  <c r="V196" i="4"/>
  <c r="W209" i="4"/>
  <c r="W208" i="4"/>
  <c r="W207" i="4"/>
  <c r="W206" i="4"/>
  <c r="W205" i="4"/>
  <c r="W204" i="4"/>
  <c r="W203" i="4"/>
  <c r="W202" i="4"/>
  <c r="W200" i="4"/>
  <c r="W199" i="4"/>
  <c r="W198" i="4"/>
  <c r="W197" i="4"/>
  <c r="W196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AA209" i="4"/>
  <c r="AA208" i="4"/>
  <c r="AA207" i="4"/>
  <c r="AA206" i="4"/>
  <c r="AA205" i="4"/>
  <c r="AA204" i="4"/>
  <c r="AA203" i="4"/>
  <c r="AA202" i="4"/>
  <c r="AA201" i="4"/>
  <c r="AA200" i="4"/>
  <c r="AA199" i="4"/>
  <c r="AA198" i="4"/>
  <c r="AA197" i="4"/>
  <c r="AA196" i="4"/>
  <c r="AB209" i="4"/>
  <c r="AB208" i="4"/>
  <c r="AB207" i="4"/>
  <c r="AB206" i="4"/>
  <c r="AB205" i="4"/>
  <c r="AB204" i="4"/>
  <c r="AB202" i="4"/>
  <c r="AB203" i="4"/>
  <c r="AB201" i="4"/>
  <c r="AB200" i="4"/>
  <c r="AB199" i="4"/>
  <c r="AB198" i="4"/>
  <c r="AB197" i="4"/>
  <c r="AB196" i="4"/>
  <c r="AC209" i="4"/>
  <c r="AC208" i="4"/>
  <c r="AC207" i="4"/>
  <c r="AC206" i="4"/>
  <c r="AC205" i="4"/>
  <c r="AC204" i="4"/>
  <c r="AC203" i="4"/>
  <c r="AC202" i="4"/>
  <c r="AC201" i="4"/>
  <c r="AC200" i="4"/>
  <c r="AC199" i="4"/>
  <c r="AC198" i="4"/>
  <c r="AC197" i="4"/>
  <c r="AC196" i="4"/>
  <c r="AD209" i="4"/>
  <c r="AD208" i="4"/>
  <c r="AD207" i="4"/>
  <c r="AD206" i="4"/>
  <c r="AD205" i="4"/>
  <c r="AD204" i="4"/>
  <c r="AD203" i="4"/>
  <c r="AD202" i="4"/>
  <c r="AD201" i="4"/>
  <c r="AD200" i="4"/>
  <c r="AD198" i="4"/>
  <c r="AD199" i="4"/>
  <c r="AD197" i="4"/>
  <c r="AD196" i="4"/>
  <c r="AE209" i="4"/>
  <c r="AE208" i="4"/>
  <c r="AE207" i="4"/>
  <c r="AE206" i="4"/>
  <c r="AE205" i="4"/>
  <c r="AE204" i="4"/>
  <c r="AE203" i="4"/>
  <c r="AE202" i="4"/>
  <c r="AE201" i="4"/>
  <c r="AE200" i="4"/>
  <c r="AE199" i="4"/>
  <c r="AE198" i="4"/>
  <c r="AE197" i="4"/>
  <c r="AE196" i="4"/>
  <c r="AF209" i="4"/>
  <c r="AF208" i="4"/>
  <c r="AF207" i="4"/>
  <c r="AF206" i="4"/>
  <c r="AF205" i="4"/>
  <c r="AF204" i="4"/>
  <c r="AF203" i="4"/>
  <c r="AF202" i="4"/>
  <c r="AF201" i="4"/>
  <c r="AF200" i="4"/>
  <c r="AF199" i="4"/>
  <c r="AF198" i="4"/>
  <c r="AF197" i="4"/>
  <c r="AF196" i="4"/>
  <c r="AG209" i="4"/>
  <c r="AG208" i="4"/>
  <c r="AG207" i="4"/>
  <c r="AG206" i="4"/>
  <c r="AG205" i="4"/>
  <c r="AG204" i="4"/>
  <c r="AG203" i="4"/>
  <c r="AG202" i="4"/>
  <c r="AG201" i="4"/>
  <c r="AG200" i="4"/>
  <c r="AG199" i="4"/>
  <c r="AG198" i="4"/>
  <c r="AG197" i="4"/>
  <c r="AG196" i="4"/>
  <c r="AH209" i="4"/>
  <c r="AH208" i="4"/>
  <c r="AH207" i="4"/>
  <c r="AH206" i="4"/>
  <c r="AH205" i="4"/>
  <c r="AH204" i="4"/>
  <c r="AH203" i="4"/>
  <c r="AH202" i="4"/>
  <c r="AH201" i="4"/>
  <c r="AH200" i="4"/>
  <c r="AH199" i="4"/>
  <c r="AH198" i="4"/>
  <c r="AH197" i="4"/>
  <c r="AH196" i="4"/>
  <c r="AI209" i="4"/>
  <c r="AI208" i="4"/>
  <c r="AI207" i="4"/>
  <c r="AI206" i="4"/>
  <c r="AI205" i="4"/>
  <c r="AI204" i="4"/>
  <c r="AI203" i="4"/>
  <c r="AI202" i="4"/>
  <c r="AI201" i="4"/>
  <c r="AI200" i="4"/>
  <c r="AI197" i="4"/>
  <c r="AI198" i="4"/>
  <c r="AI199" i="4"/>
  <c r="AI196" i="4"/>
  <c r="AI195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AI252" i="4"/>
  <c r="AH252" i="4"/>
  <c r="AG252" i="4"/>
  <c r="AC252" i="4"/>
  <c r="AB252" i="4"/>
  <c r="AA252" i="4"/>
  <c r="Z252" i="4"/>
  <c r="Y252" i="4"/>
  <c r="X252" i="4"/>
  <c r="W252" i="4"/>
  <c r="V252" i="4"/>
  <c r="U252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U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U190" i="4"/>
  <c r="U189" i="4"/>
  <c r="U188" i="4"/>
  <c r="U187" i="4"/>
  <c r="U186" i="4"/>
  <c r="U185" i="4"/>
  <c r="U184" i="4"/>
  <c r="U183" i="4"/>
  <c r="U182" i="4"/>
  <c r="U181" i="4"/>
  <c r="U180" i="4"/>
  <c r="U179" i="4"/>
  <c r="U178" i="4"/>
  <c r="U177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Y190" i="4"/>
  <c r="Y189" i="4"/>
  <c r="Y188" i="4"/>
  <c r="Y187" i="4"/>
  <c r="Y186" i="4"/>
  <c r="Y185" i="4"/>
  <c r="Y184" i="4"/>
  <c r="Y183" i="4"/>
  <c r="Y182" i="4"/>
  <c r="Y181" i="4"/>
  <c r="Y180" i="4"/>
  <c r="Y179" i="4"/>
  <c r="Y178" i="4"/>
  <c r="Y177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B190" i="4"/>
  <c r="AB189" i="4"/>
  <c r="AB188" i="4"/>
  <c r="AB187" i="4"/>
  <c r="AB186" i="4"/>
  <c r="AB185" i="4"/>
  <c r="AB184" i="4"/>
  <c r="AB183" i="4"/>
  <c r="AB182" i="4"/>
  <c r="AB181" i="4"/>
  <c r="AB180" i="4"/>
  <c r="AB179" i="4"/>
  <c r="AB178" i="4"/>
  <c r="AB177" i="4"/>
  <c r="AC190" i="4"/>
  <c r="AC189" i="4"/>
  <c r="AC186" i="4"/>
  <c r="AC185" i="4"/>
  <c r="AC184" i="4"/>
  <c r="AC183" i="4"/>
  <c r="AC182" i="4"/>
  <c r="AC181" i="4"/>
  <c r="AC180" i="4"/>
  <c r="AD190" i="4"/>
  <c r="AD189" i="4"/>
  <c r="AD187" i="4"/>
  <c r="AD188" i="4"/>
  <c r="AD186" i="4"/>
  <c r="AD185" i="4"/>
  <c r="AD184" i="4"/>
  <c r="AD183" i="4"/>
  <c r="AD182" i="4"/>
  <c r="AD181" i="4"/>
  <c r="AD180" i="4"/>
  <c r="AD179" i="4"/>
  <c r="AE190" i="4"/>
  <c r="AE189" i="4"/>
  <c r="AE188" i="4"/>
  <c r="AE187" i="4"/>
  <c r="AE186" i="4"/>
  <c r="AE185" i="4"/>
  <c r="AE184" i="4"/>
  <c r="AE183" i="4"/>
  <c r="AE182" i="4"/>
  <c r="AE181" i="4"/>
  <c r="AE180" i="4"/>
  <c r="AE179" i="4"/>
  <c r="AE178" i="4"/>
  <c r="AE177" i="4"/>
  <c r="AF190" i="4"/>
  <c r="AF189" i="4"/>
  <c r="AF188" i="4"/>
  <c r="AF187" i="4"/>
  <c r="AF186" i="4"/>
  <c r="AF185" i="4"/>
  <c r="AF184" i="4"/>
  <c r="AF183" i="4"/>
  <c r="AF182" i="4"/>
  <c r="AF181" i="4"/>
  <c r="AF180" i="4"/>
  <c r="AF179" i="4"/>
  <c r="AF178" i="4"/>
  <c r="AF177" i="4"/>
  <c r="AG190" i="4"/>
  <c r="AG189" i="4"/>
  <c r="AG188" i="4"/>
  <c r="AG187" i="4"/>
  <c r="AG186" i="4"/>
  <c r="AG185" i="4"/>
  <c r="AG184" i="4"/>
  <c r="AG183" i="4"/>
  <c r="AG182" i="4"/>
  <c r="AG181" i="4"/>
  <c r="AG180" i="4"/>
  <c r="AG179" i="4"/>
  <c r="AG178" i="4"/>
  <c r="AG177" i="4"/>
  <c r="AH190" i="4"/>
  <c r="AH189" i="4"/>
  <c r="AH188" i="4"/>
  <c r="AH187" i="4"/>
  <c r="AH186" i="4"/>
  <c r="AH185" i="4"/>
  <c r="AH184" i="4"/>
  <c r="AH183" i="4"/>
  <c r="AH182" i="4"/>
  <c r="AH181" i="4"/>
  <c r="AH180" i="4"/>
  <c r="AH179" i="4"/>
  <c r="AH178" i="4"/>
  <c r="AH177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H176" i="4"/>
  <c r="AG176" i="4"/>
  <c r="AF176" i="4"/>
  <c r="AE176" i="4"/>
  <c r="AB176" i="4"/>
  <c r="AA176" i="4"/>
  <c r="Z176" i="4"/>
  <c r="Y176" i="4"/>
  <c r="X176" i="4"/>
  <c r="W176" i="4"/>
  <c r="V176" i="4"/>
  <c r="U176" i="4"/>
  <c r="U168" i="4"/>
  <c r="U164" i="4"/>
  <c r="U171" i="4"/>
  <c r="U170" i="4"/>
  <c r="U169" i="4"/>
  <c r="U167" i="4"/>
  <c r="U166" i="4"/>
  <c r="U165" i="4"/>
  <c r="U163" i="4"/>
  <c r="U162" i="4"/>
  <c r="U161" i="4"/>
  <c r="U160" i="4"/>
  <c r="U159" i="4"/>
  <c r="U158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Y165" i="4"/>
  <c r="Y171" i="4"/>
  <c r="Y170" i="4"/>
  <c r="Y169" i="4"/>
  <c r="Y168" i="4"/>
  <c r="Y167" i="4"/>
  <c r="Y166" i="4"/>
  <c r="Y164" i="4"/>
  <c r="Y163" i="4"/>
  <c r="Y162" i="4"/>
  <c r="Y161" i="4"/>
  <c r="Y160" i="4"/>
  <c r="Y159" i="4"/>
  <c r="Y158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AA171" i="4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B171" i="4"/>
  <c r="AB170" i="4"/>
  <c r="AB169" i="4"/>
  <c r="AB168" i="4"/>
  <c r="AB167" i="4"/>
  <c r="AB166" i="4"/>
  <c r="AB165" i="4"/>
  <c r="AB164" i="4"/>
  <c r="AB163" i="4"/>
  <c r="AB162" i="4"/>
  <c r="AB160" i="4"/>
  <c r="AB159" i="4"/>
  <c r="AB158" i="4"/>
  <c r="AC171" i="4"/>
  <c r="AC170" i="4"/>
  <c r="AC169" i="4"/>
  <c r="AC168" i="4"/>
  <c r="AC167" i="4"/>
  <c r="AC166" i="4"/>
  <c r="AC165" i="4"/>
  <c r="AC164" i="4"/>
  <c r="AC163" i="4"/>
  <c r="AC162" i="4"/>
  <c r="AC161" i="4"/>
  <c r="AC160" i="4"/>
  <c r="AC159" i="4"/>
  <c r="AC158" i="4"/>
  <c r="AD171" i="4"/>
  <c r="AD170" i="4"/>
  <c r="AD169" i="4"/>
  <c r="AD168" i="4"/>
  <c r="AD167" i="4"/>
  <c r="AD166" i="4"/>
  <c r="AD165" i="4"/>
  <c r="AD164" i="4"/>
  <c r="AD163" i="4"/>
  <c r="AD162" i="4"/>
  <c r="AD161" i="4"/>
  <c r="AD160" i="4"/>
  <c r="AD159" i="4"/>
  <c r="AD158" i="4"/>
  <c r="AE171" i="4"/>
  <c r="AE170" i="4"/>
  <c r="AE169" i="4"/>
  <c r="AE168" i="4"/>
  <c r="AE167" i="4"/>
  <c r="AE166" i="4"/>
  <c r="AE165" i="4"/>
  <c r="AE164" i="4"/>
  <c r="AE163" i="4"/>
  <c r="AE162" i="4"/>
  <c r="AE161" i="4"/>
  <c r="AE160" i="4"/>
  <c r="AE159" i="4"/>
  <c r="AE158" i="4"/>
  <c r="AF171" i="4"/>
  <c r="AF170" i="4"/>
  <c r="AF169" i="4"/>
  <c r="AF168" i="4"/>
  <c r="AF167" i="4"/>
  <c r="AF166" i="4"/>
  <c r="AF165" i="4"/>
  <c r="AF164" i="4"/>
  <c r="AF163" i="4"/>
  <c r="AF162" i="4"/>
  <c r="AF161" i="4"/>
  <c r="AF160" i="4"/>
  <c r="AF159" i="4"/>
  <c r="AF158" i="4"/>
  <c r="AG171" i="4"/>
  <c r="AG170" i="4"/>
  <c r="AG169" i="4"/>
  <c r="AG168" i="4"/>
  <c r="AG167" i="4"/>
  <c r="AG166" i="4"/>
  <c r="AG165" i="4"/>
  <c r="AG164" i="4"/>
  <c r="AG163" i="4"/>
  <c r="AG162" i="4"/>
  <c r="AG161" i="4"/>
  <c r="AG160" i="4"/>
  <c r="AG159" i="4"/>
  <c r="AG158" i="4"/>
  <c r="AH171" i="4"/>
  <c r="AH170" i="4"/>
  <c r="AH169" i="4"/>
  <c r="AH168" i="4"/>
  <c r="AH167" i="4"/>
  <c r="AH166" i="4"/>
  <c r="AH165" i="4"/>
  <c r="AH164" i="4"/>
  <c r="AH163" i="4"/>
  <c r="AH162" i="4"/>
  <c r="AH161" i="4"/>
  <c r="AH160" i="4"/>
  <c r="AH159" i="4"/>
  <c r="AH158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W152" i="4"/>
  <c r="W151" i="4"/>
  <c r="W150" i="4"/>
  <c r="W149" i="4"/>
  <c r="W148" i="4"/>
  <c r="W147" i="4"/>
  <c r="W144" i="4"/>
  <c r="W143" i="4"/>
  <c r="W142" i="4"/>
  <c r="W141" i="4"/>
  <c r="W140" i="4"/>
  <c r="W139" i="4"/>
  <c r="X146" i="4"/>
  <c r="X147" i="4"/>
  <c r="X152" i="4"/>
  <c r="X151" i="4"/>
  <c r="X150" i="4"/>
  <c r="X149" i="4"/>
  <c r="X148" i="4"/>
  <c r="X143" i="4"/>
  <c r="X142" i="4"/>
  <c r="X141" i="4"/>
  <c r="X140" i="4"/>
  <c r="X139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8" i="4"/>
  <c r="Z139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B152" i="4"/>
  <c r="AB151" i="4"/>
  <c r="AB150" i="4"/>
  <c r="AB149" i="4"/>
  <c r="AB148" i="4"/>
  <c r="AB147" i="4"/>
  <c r="AB146" i="4"/>
  <c r="AB145" i="4"/>
  <c r="AB144" i="4"/>
  <c r="AB143" i="4"/>
  <c r="AB142" i="4"/>
  <c r="AB141" i="4"/>
  <c r="AB140" i="4"/>
  <c r="AB139" i="4"/>
  <c r="AC152" i="4"/>
  <c r="AC151" i="4"/>
  <c r="AC150" i="4"/>
  <c r="AC149" i="4"/>
  <c r="AC148" i="4"/>
  <c r="AC147" i="4"/>
  <c r="AC145" i="4"/>
  <c r="AC146" i="4"/>
  <c r="AC144" i="4"/>
  <c r="AC143" i="4"/>
  <c r="AC142" i="4"/>
  <c r="AC141" i="4"/>
  <c r="AC140" i="4"/>
  <c r="AC139" i="4"/>
  <c r="AD152" i="4"/>
  <c r="AD151" i="4"/>
  <c r="AD150" i="4"/>
  <c r="AD149" i="4"/>
  <c r="AD148" i="4"/>
  <c r="AD147" i="4"/>
  <c r="AD146" i="4"/>
  <c r="AD145" i="4"/>
  <c r="AD144" i="4"/>
  <c r="AD143" i="4"/>
  <c r="AD142" i="4"/>
  <c r="AD141" i="4"/>
  <c r="AD140" i="4"/>
  <c r="AD139" i="4"/>
  <c r="AE151" i="4"/>
  <c r="AE152" i="4"/>
  <c r="AE150" i="4"/>
  <c r="AE149" i="4"/>
  <c r="AE148" i="4"/>
  <c r="AE147" i="4"/>
  <c r="AE146" i="4"/>
  <c r="AE145" i="4"/>
  <c r="AE144" i="4"/>
  <c r="AE143" i="4"/>
  <c r="AE142" i="4"/>
  <c r="AE141" i="4"/>
  <c r="AE140" i="4"/>
  <c r="AE139" i="4"/>
  <c r="AF152" i="4"/>
  <c r="AF151" i="4"/>
  <c r="AF150" i="4"/>
  <c r="AF149" i="4"/>
  <c r="AF148" i="4"/>
  <c r="AF147" i="4"/>
  <c r="AF146" i="4"/>
  <c r="AF145" i="4"/>
  <c r="AF144" i="4"/>
  <c r="AF143" i="4"/>
  <c r="AF142" i="4"/>
  <c r="AF141" i="4"/>
  <c r="AF140" i="4"/>
  <c r="AF139" i="4"/>
  <c r="AG152" i="4"/>
  <c r="AG151" i="4"/>
  <c r="AG150" i="4"/>
  <c r="AG149" i="4"/>
  <c r="AG148" i="4"/>
  <c r="AG147" i="4"/>
  <c r="AG146" i="4"/>
  <c r="AG145" i="4"/>
  <c r="AG144" i="4"/>
  <c r="AG143" i="4"/>
  <c r="AG142" i="4"/>
  <c r="AG141" i="4"/>
  <c r="AG140" i="4"/>
  <c r="AG139" i="4"/>
  <c r="AH152" i="4"/>
  <c r="AH151" i="4"/>
  <c r="AH150" i="4"/>
  <c r="AH149" i="4"/>
  <c r="AH148" i="4"/>
  <c r="AH147" i="4"/>
  <c r="AH143" i="4"/>
  <c r="AH142" i="4"/>
  <c r="AH141" i="4"/>
  <c r="AH140" i="4"/>
  <c r="AH139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H138" i="4"/>
  <c r="AG138" i="4"/>
  <c r="AF138" i="4"/>
  <c r="AE138" i="4"/>
  <c r="AD138" i="4"/>
  <c r="AC138" i="4"/>
  <c r="AB138" i="4"/>
  <c r="AA138" i="4"/>
  <c r="X138" i="4"/>
  <c r="W138" i="4"/>
  <c r="V138" i="4"/>
  <c r="U138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19" i="4"/>
  <c r="V121" i="4"/>
  <c r="V120" i="4"/>
  <c r="W133" i="4"/>
  <c r="W132" i="4"/>
  <c r="W131" i="4"/>
  <c r="W130" i="4"/>
  <c r="W129" i="4"/>
  <c r="W128" i="4"/>
  <c r="W127" i="4"/>
  <c r="W124" i="4"/>
  <c r="W126" i="4"/>
  <c r="W125" i="4"/>
  <c r="W123" i="4"/>
  <c r="W122" i="4"/>
  <c r="W121" i="4"/>
  <c r="W120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Z124" i="4"/>
  <c r="Z131" i="4"/>
  <c r="Z132" i="4"/>
  <c r="Z133" i="4"/>
  <c r="Z130" i="4"/>
  <c r="Z129" i="4"/>
  <c r="Z128" i="4"/>
  <c r="Z127" i="4"/>
  <c r="Z126" i="4"/>
  <c r="Z125" i="4"/>
  <c r="Z123" i="4"/>
  <c r="Z122" i="4"/>
  <c r="Z121" i="4"/>
  <c r="Z120" i="4"/>
  <c r="AA132" i="4"/>
  <c r="AA133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B133" i="4"/>
  <c r="AB132" i="4"/>
  <c r="AB131" i="4"/>
  <c r="AB130" i="4"/>
  <c r="AB129" i="4"/>
  <c r="AB128" i="4"/>
  <c r="AB127" i="4"/>
  <c r="AB126" i="4"/>
  <c r="AB125" i="4"/>
  <c r="AB124" i="4"/>
  <c r="AB123" i="4"/>
  <c r="AB122" i="4"/>
  <c r="AB121" i="4"/>
  <c r="AB120" i="4"/>
  <c r="AC133" i="4"/>
  <c r="AC132" i="4"/>
  <c r="AC131" i="4"/>
  <c r="AC130" i="4"/>
  <c r="AC129" i="4"/>
  <c r="AC128" i="4"/>
  <c r="AC127" i="4"/>
  <c r="AC126" i="4"/>
  <c r="AC125" i="4"/>
  <c r="AC124" i="4"/>
  <c r="AC123" i="4"/>
  <c r="AC122" i="4"/>
  <c r="AC121" i="4"/>
  <c r="AC120" i="4"/>
  <c r="AD133" i="4"/>
  <c r="AD132" i="4"/>
  <c r="AD131" i="4"/>
  <c r="AD130" i="4"/>
  <c r="AD129" i="4"/>
  <c r="AD128" i="4"/>
  <c r="AD127" i="4"/>
  <c r="AD126" i="4"/>
  <c r="AD125" i="4"/>
  <c r="AD124" i="4"/>
  <c r="AD123" i="4"/>
  <c r="AD122" i="4"/>
  <c r="AD121" i="4"/>
  <c r="AD120" i="4"/>
  <c r="AE133" i="4"/>
  <c r="AE132" i="4"/>
  <c r="AE131" i="4"/>
  <c r="AE130" i="4"/>
  <c r="AE129" i="4"/>
  <c r="AE128" i="4"/>
  <c r="AE127" i="4"/>
  <c r="AE126" i="4"/>
  <c r="AE125" i="4"/>
  <c r="AE124" i="4"/>
  <c r="AE123" i="4"/>
  <c r="AE122" i="4"/>
  <c r="AE121" i="4"/>
  <c r="AE120" i="4"/>
  <c r="AF133" i="4"/>
  <c r="AF132" i="4"/>
  <c r="AF131" i="4"/>
  <c r="AF130" i="4"/>
  <c r="AF129" i="4"/>
  <c r="AF128" i="4"/>
  <c r="AF127" i="4"/>
  <c r="AF126" i="4"/>
  <c r="AF125" i="4"/>
  <c r="AF124" i="4"/>
  <c r="AF123" i="4"/>
  <c r="AF122" i="4"/>
  <c r="AF121" i="4"/>
  <c r="AF120" i="4"/>
  <c r="AG133" i="4"/>
  <c r="AG132" i="4"/>
  <c r="AG131" i="4"/>
  <c r="AG130" i="4"/>
  <c r="AG129" i="4"/>
  <c r="AG128" i="4"/>
  <c r="AG127" i="4"/>
  <c r="AG126" i="4"/>
  <c r="AG125" i="4"/>
  <c r="AG124" i="4"/>
  <c r="AG123" i="4"/>
  <c r="AG122" i="4"/>
  <c r="AG121" i="4"/>
  <c r="AG120" i="4"/>
  <c r="AH133" i="4"/>
  <c r="AH132" i="4"/>
  <c r="AH131" i="4"/>
  <c r="AH130" i="4"/>
  <c r="AH129" i="4"/>
  <c r="AH128" i="4"/>
  <c r="AH127" i="4"/>
  <c r="AH126" i="4"/>
  <c r="AH124" i="4"/>
  <c r="AH123" i="4"/>
  <c r="AH122" i="4"/>
  <c r="AH121" i="4"/>
  <c r="AH120" i="4"/>
  <c r="AI133" i="4"/>
  <c r="AI132" i="4"/>
  <c r="AI131" i="4"/>
  <c r="AI130" i="4"/>
  <c r="AI129" i="4"/>
  <c r="AI128" i="4"/>
  <c r="AI127" i="4"/>
  <c r="AI126" i="4"/>
  <c r="AI125" i="4"/>
  <c r="AI124" i="4"/>
  <c r="AI123" i="4"/>
  <c r="AI122" i="4"/>
  <c r="AI121" i="4"/>
  <c r="AI120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U119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0" i="4"/>
  <c r="V101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1" i="4"/>
  <c r="Z108" i="4"/>
  <c r="Z101" i="4"/>
  <c r="Z102" i="4"/>
  <c r="Z114" i="4"/>
  <c r="Z113" i="4"/>
  <c r="Z112" i="4"/>
  <c r="Z111" i="4"/>
  <c r="Z110" i="4"/>
  <c r="Z109" i="4"/>
  <c r="Z107" i="4"/>
  <c r="Z106" i="4"/>
  <c r="Z105" i="4"/>
  <c r="Z100" i="4"/>
  <c r="Z104" i="4"/>
  <c r="Z103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C114" i="4"/>
  <c r="AC113" i="4"/>
  <c r="AC112" i="4"/>
  <c r="AC111" i="4"/>
  <c r="AC110" i="4"/>
  <c r="AC109" i="4"/>
  <c r="AC107" i="4"/>
  <c r="AC108" i="4"/>
  <c r="AC106" i="4"/>
  <c r="AC105" i="4"/>
  <c r="AC104" i="4"/>
  <c r="AC103" i="4"/>
  <c r="AC102" i="4"/>
  <c r="AC101" i="4"/>
  <c r="AD114" i="4"/>
  <c r="AD113" i="4"/>
  <c r="AD112" i="4"/>
  <c r="AD111" i="4"/>
  <c r="AD110" i="4"/>
  <c r="AD109" i="4"/>
  <c r="AD108" i="4"/>
  <c r="AD107" i="4"/>
  <c r="AD106" i="4"/>
  <c r="AD105" i="4"/>
  <c r="AD104" i="4"/>
  <c r="AD103" i="4"/>
  <c r="AD102" i="4"/>
  <c r="AD101" i="4"/>
  <c r="AE107" i="4"/>
  <c r="AE114" i="4"/>
  <c r="AE113" i="4"/>
  <c r="AE112" i="4"/>
  <c r="AE111" i="4"/>
  <c r="AE110" i="4"/>
  <c r="AE109" i="4"/>
  <c r="AE108" i="4"/>
  <c r="AE106" i="4"/>
  <c r="AE105" i="4"/>
  <c r="AE104" i="4"/>
  <c r="AE103" i="4"/>
  <c r="AE102" i="4"/>
  <c r="AE101" i="4"/>
  <c r="AF114" i="4"/>
  <c r="AF113" i="4"/>
  <c r="AF112" i="4"/>
  <c r="AF111" i="4"/>
  <c r="AF110" i="4"/>
  <c r="AF109" i="4"/>
  <c r="AF108" i="4"/>
  <c r="AF107" i="4"/>
  <c r="AF106" i="4"/>
  <c r="AF105" i="4"/>
  <c r="AF104" i="4"/>
  <c r="AF103" i="4"/>
  <c r="AF102" i="4"/>
  <c r="AF101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H113" i="4"/>
  <c r="AH112" i="4"/>
  <c r="AH111" i="4"/>
  <c r="AH110" i="4"/>
  <c r="AH109" i="4"/>
  <c r="AH108" i="4"/>
  <c r="AH107" i="4"/>
  <c r="AH106" i="4"/>
  <c r="AH105" i="4"/>
  <c r="AH104" i="4"/>
  <c r="AH103" i="4"/>
  <c r="AH102" i="4"/>
  <c r="AH101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H100" i="4"/>
  <c r="AG100" i="4"/>
  <c r="AF100" i="4"/>
  <c r="AE100" i="4"/>
  <c r="AD100" i="4"/>
  <c r="AC100" i="4"/>
  <c r="AB100" i="4"/>
  <c r="AA100" i="4"/>
  <c r="Y100" i="4"/>
  <c r="W100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W95" i="4"/>
  <c r="W94" i="4"/>
  <c r="W93" i="4"/>
  <c r="W92" i="4"/>
  <c r="W91" i="4"/>
  <c r="W90" i="4"/>
  <c r="W89" i="4"/>
  <c r="W88" i="4"/>
  <c r="W87" i="4"/>
  <c r="W84" i="4"/>
  <c r="W83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Z88" i="4"/>
  <c r="Z87" i="4"/>
  <c r="Z86" i="4"/>
  <c r="Z85" i="4"/>
  <c r="Z84" i="4"/>
  <c r="Z83" i="4"/>
  <c r="Z81" i="4"/>
  <c r="Z95" i="4"/>
  <c r="Z94" i="4"/>
  <c r="Z93" i="4"/>
  <c r="Z92" i="4"/>
  <c r="Z91" i="4"/>
  <c r="Z90" i="4"/>
  <c r="Z89" i="4"/>
  <c r="Z82" i="4"/>
  <c r="AA90" i="4"/>
  <c r="AA89" i="4"/>
  <c r="AA88" i="4"/>
  <c r="AA87" i="4"/>
  <c r="AA86" i="4"/>
  <c r="AA85" i="4"/>
  <c r="AA84" i="4"/>
  <c r="AA83" i="4"/>
  <c r="AA82" i="4"/>
  <c r="AA95" i="4"/>
  <c r="AA94" i="4"/>
  <c r="AA93" i="4"/>
  <c r="AA92" i="4"/>
  <c r="AA91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D95" i="4"/>
  <c r="AD94" i="4"/>
  <c r="AD93" i="4"/>
  <c r="AD92" i="4"/>
  <c r="AD91" i="4"/>
  <c r="AD90" i="4"/>
  <c r="AD88" i="4"/>
  <c r="AD87" i="4"/>
  <c r="AD86" i="4"/>
  <c r="AD85" i="4"/>
  <c r="AD84" i="4"/>
  <c r="AE95" i="4"/>
  <c r="AE94" i="4"/>
  <c r="AE93" i="4"/>
  <c r="AE91" i="4"/>
  <c r="AE92" i="4"/>
  <c r="AE90" i="4"/>
  <c r="AE89" i="4"/>
  <c r="AE88" i="4"/>
  <c r="AE87" i="4"/>
  <c r="AE86" i="4"/>
  <c r="AE85" i="4"/>
  <c r="AE84" i="4"/>
  <c r="AE83" i="4"/>
  <c r="AE82" i="4"/>
  <c r="AF94" i="4"/>
  <c r="AF93" i="4"/>
  <c r="AF92" i="4"/>
  <c r="AF91" i="4"/>
  <c r="AF90" i="4"/>
  <c r="AF89" i="4"/>
  <c r="AF88" i="4"/>
  <c r="AF87" i="4"/>
  <c r="AF86" i="4"/>
  <c r="AF85" i="4"/>
  <c r="AF84" i="4"/>
  <c r="AF83" i="4"/>
  <c r="AF82" i="4"/>
  <c r="AF95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H95" i="4"/>
  <c r="AH94" i="4"/>
  <c r="AH93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I95" i="4"/>
  <c r="AI94" i="4"/>
  <c r="AI93" i="4"/>
  <c r="AI92" i="4"/>
  <c r="AI91" i="4"/>
  <c r="AI90" i="4"/>
  <c r="AI89" i="4"/>
  <c r="AI88" i="4"/>
  <c r="AI87" i="4"/>
  <c r="AI86" i="4"/>
  <c r="AI85" i="4"/>
  <c r="AI82" i="4"/>
  <c r="AI84" i="4"/>
  <c r="AI83" i="4"/>
  <c r="AI81" i="4"/>
  <c r="AG81" i="4"/>
  <c r="AF81" i="4"/>
  <c r="AE81" i="4"/>
  <c r="AD81" i="4"/>
  <c r="AC81" i="4"/>
  <c r="AB81" i="4"/>
  <c r="AA81" i="4"/>
  <c r="Y81" i="4"/>
  <c r="X81" i="4"/>
  <c r="W81" i="4"/>
  <c r="V81" i="4"/>
  <c r="U81" i="4"/>
  <c r="U76" i="4"/>
  <c r="U75" i="4"/>
  <c r="U74" i="4"/>
  <c r="U73" i="4"/>
  <c r="U72" i="4"/>
  <c r="U71" i="4"/>
  <c r="U70" i="4"/>
  <c r="U69" i="4"/>
  <c r="U67" i="4"/>
  <c r="U68" i="4"/>
  <c r="V76" i="4"/>
  <c r="V75" i="4"/>
  <c r="V74" i="4"/>
  <c r="V73" i="4"/>
  <c r="V72" i="4"/>
  <c r="V71" i="4"/>
  <c r="V70" i="4"/>
  <c r="V69" i="4"/>
  <c r="V67" i="4"/>
  <c r="V68" i="4"/>
  <c r="W76" i="4"/>
  <c r="W75" i="4"/>
  <c r="W74" i="4"/>
  <c r="W73" i="4"/>
  <c r="W72" i="4"/>
  <c r="W71" i="4"/>
  <c r="W70" i="4"/>
  <c r="W69" i="4"/>
  <c r="W68" i="4"/>
  <c r="X75" i="4"/>
  <c r="X74" i="4"/>
  <c r="X76" i="4"/>
  <c r="X73" i="4"/>
  <c r="X72" i="4"/>
  <c r="X71" i="4"/>
  <c r="X70" i="4"/>
  <c r="X68" i="4"/>
  <c r="X69" i="4"/>
  <c r="Y76" i="4"/>
  <c r="Y75" i="4"/>
  <c r="Y74" i="4"/>
  <c r="Y73" i="4"/>
  <c r="Y72" i="4"/>
  <c r="Y71" i="4"/>
  <c r="Y70" i="4"/>
  <c r="Y69" i="4"/>
  <c r="Y68" i="4"/>
  <c r="Z76" i="4"/>
  <c r="Z75" i="4"/>
  <c r="Z74" i="4"/>
  <c r="Z73" i="4"/>
  <c r="Z72" i="4"/>
  <c r="Z71" i="4"/>
  <c r="Z70" i="4"/>
  <c r="Z69" i="4"/>
  <c r="Z68" i="4"/>
  <c r="AA76" i="4"/>
  <c r="AA75" i="4"/>
  <c r="AA74" i="4"/>
  <c r="AA73" i="4"/>
  <c r="AA72" i="4"/>
  <c r="AA71" i="4"/>
  <c r="AA70" i="4"/>
  <c r="AA69" i="4"/>
  <c r="AA68" i="4"/>
  <c r="AB76" i="4"/>
  <c r="AB75" i="4"/>
  <c r="AB74" i="4"/>
  <c r="AB72" i="4"/>
  <c r="AB71" i="4"/>
  <c r="AB70" i="4"/>
  <c r="AB69" i="4"/>
  <c r="AB68" i="4"/>
  <c r="AC74" i="4"/>
  <c r="AC76" i="4"/>
  <c r="AC75" i="4"/>
  <c r="AC72" i="4"/>
  <c r="AC71" i="4"/>
  <c r="AC70" i="4"/>
  <c r="AC73" i="4"/>
  <c r="AC69" i="4"/>
  <c r="AC67" i="4"/>
  <c r="AC68" i="4"/>
  <c r="AD76" i="4"/>
  <c r="AD75" i="4"/>
  <c r="AD74" i="4"/>
  <c r="AD73" i="4"/>
  <c r="AD72" i="4"/>
  <c r="AD71" i="4"/>
  <c r="AD70" i="4"/>
  <c r="AD69" i="4"/>
  <c r="AD68" i="4"/>
  <c r="AE76" i="4"/>
  <c r="AE75" i="4"/>
  <c r="AE74" i="4"/>
  <c r="AE73" i="4"/>
  <c r="AE72" i="4"/>
  <c r="AE71" i="4"/>
  <c r="AE70" i="4"/>
  <c r="AE69" i="4"/>
  <c r="AE68" i="4"/>
  <c r="AF76" i="4"/>
  <c r="AF75" i="4"/>
  <c r="AF74" i="4"/>
  <c r="AF73" i="4"/>
  <c r="AF72" i="4"/>
  <c r="AF71" i="4"/>
  <c r="AF70" i="4"/>
  <c r="AF69" i="4"/>
  <c r="AF68" i="4"/>
  <c r="AF67" i="4"/>
  <c r="AG76" i="4"/>
  <c r="AG75" i="4"/>
  <c r="AG74" i="4"/>
  <c r="AG73" i="4"/>
  <c r="AG72" i="4"/>
  <c r="AG71" i="4"/>
  <c r="AG70" i="4"/>
  <c r="AG69" i="4"/>
  <c r="AG68" i="4"/>
  <c r="AG67" i="4"/>
  <c r="AI76" i="4"/>
  <c r="AH76" i="4"/>
  <c r="AH75" i="4"/>
  <c r="AH74" i="4"/>
  <c r="AH72" i="4"/>
  <c r="AH73" i="4"/>
  <c r="AH71" i="4"/>
  <c r="AH70" i="4"/>
  <c r="AH69" i="4"/>
  <c r="AH68" i="4"/>
  <c r="AI75" i="4"/>
  <c r="AI74" i="4"/>
  <c r="AI73" i="4"/>
  <c r="AI71" i="4"/>
  <c r="AI72" i="4"/>
  <c r="AI70" i="4"/>
  <c r="AI69" i="4"/>
  <c r="AI68" i="4"/>
  <c r="AH67" i="4"/>
  <c r="AE67" i="4"/>
  <c r="AD67" i="4"/>
  <c r="AB67" i="4"/>
  <c r="AA67" i="4"/>
  <c r="Y67" i="4"/>
  <c r="Z67" i="4"/>
  <c r="X67" i="4"/>
  <c r="W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AI63" i="4"/>
  <c r="AH63" i="4"/>
  <c r="AG63" i="4"/>
  <c r="AF63" i="4"/>
  <c r="AE63" i="4"/>
  <c r="AD63" i="4"/>
  <c r="AC63" i="4"/>
  <c r="AB63" i="4"/>
  <c r="AA63" i="4"/>
  <c r="Z63" i="4"/>
  <c r="Y63" i="4"/>
  <c r="W63" i="4"/>
  <c r="W44" i="4"/>
  <c r="V63" i="4"/>
  <c r="U63" i="4"/>
  <c r="AH62" i="4"/>
  <c r="AI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43" i="4"/>
  <c r="U62" i="4"/>
  <c r="AI57" i="4"/>
  <c r="AH57" i="4"/>
  <c r="AG57" i="4"/>
  <c r="AF57" i="4"/>
  <c r="AE57" i="4"/>
  <c r="AC57" i="4"/>
  <c r="AB57" i="4"/>
  <c r="AA57" i="4"/>
  <c r="Z57" i="4"/>
  <c r="Y57" i="4"/>
  <c r="X57" i="4"/>
  <c r="W57" i="4"/>
  <c r="V57" i="4"/>
  <c r="U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AI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U54" i="4"/>
  <c r="AI53" i="4"/>
  <c r="AH53" i="4"/>
  <c r="AG53" i="4"/>
  <c r="AF53" i="4"/>
  <c r="AE53" i="4"/>
  <c r="AC53" i="4"/>
  <c r="AB53" i="4"/>
  <c r="AA53" i="4"/>
  <c r="Z53" i="4"/>
  <c r="Y53" i="4"/>
  <c r="X53" i="4"/>
  <c r="W53" i="4"/>
  <c r="V53" i="4"/>
  <c r="U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AH51" i="4"/>
  <c r="AI51" i="4"/>
  <c r="AG51" i="4"/>
  <c r="AF51" i="4"/>
  <c r="AE51" i="4"/>
  <c r="AD51" i="4"/>
  <c r="AC51" i="4"/>
  <c r="AA51" i="4"/>
  <c r="Z51" i="4"/>
  <c r="Y51" i="4"/>
  <c r="X51" i="4"/>
  <c r="W51" i="4"/>
  <c r="U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U44" i="4"/>
  <c r="V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AI38" i="4"/>
  <c r="AH38" i="4"/>
  <c r="AG38" i="4"/>
  <c r="AF38" i="4"/>
  <c r="AE38" i="4"/>
  <c r="AD38" i="4"/>
  <c r="AC38" i="4"/>
  <c r="AB38" i="4"/>
  <c r="AA38" i="4"/>
  <c r="Y38" i="4"/>
  <c r="Z38" i="4"/>
  <c r="X38" i="4"/>
  <c r="W38" i="4"/>
  <c r="V38" i="4"/>
  <c r="U38" i="4"/>
  <c r="AI37" i="4"/>
  <c r="AH37" i="4"/>
  <c r="AG37" i="4"/>
  <c r="AF37" i="4"/>
  <c r="AE37" i="4"/>
  <c r="AD37" i="4"/>
  <c r="AB37" i="4"/>
  <c r="AA37" i="4"/>
  <c r="AC37" i="4"/>
  <c r="Z37" i="4"/>
  <c r="Y37" i="4"/>
  <c r="X37" i="4"/>
  <c r="W37" i="4"/>
  <c r="V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AI35" i="4"/>
  <c r="AH35" i="4"/>
  <c r="AG35" i="4"/>
  <c r="AE35" i="4"/>
  <c r="AF35" i="4"/>
  <c r="AD35" i="4"/>
  <c r="AC35" i="4"/>
  <c r="AA35" i="4"/>
  <c r="AB35" i="4"/>
  <c r="Z35" i="4"/>
  <c r="Y35" i="4"/>
  <c r="X35" i="4"/>
  <c r="V35" i="4"/>
  <c r="U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Q48" i="13" l="1"/>
  <c r="AJ229" i="13"/>
  <c r="Q54" i="13"/>
  <c r="Q47" i="13"/>
  <c r="Q56" i="13"/>
  <c r="AJ96" i="13"/>
  <c r="AJ115" i="13"/>
  <c r="AJ267" i="13"/>
  <c r="AJ248" i="13"/>
  <c r="Q55" i="13"/>
  <c r="AJ20" i="13"/>
  <c r="Q52" i="13"/>
  <c r="Q43" i="13"/>
  <c r="AJ191" i="13"/>
  <c r="AJ172" i="13"/>
  <c r="Q57" i="13"/>
  <c r="Q51" i="13"/>
  <c r="AJ210" i="13"/>
  <c r="B53" i="13"/>
  <c r="Q53" i="13" s="1"/>
  <c r="AJ39" i="13"/>
  <c r="B44" i="13"/>
  <c r="Q44" i="13" s="1"/>
  <c r="AJ58" i="13"/>
  <c r="B45" i="13"/>
  <c r="Q45" i="13" s="1"/>
  <c r="B46" i="13"/>
  <c r="Q46" i="13" s="1"/>
  <c r="AJ77" i="13"/>
  <c r="B50" i="13"/>
  <c r="Q50" i="13" s="1"/>
  <c r="AJ153" i="13"/>
  <c r="AJ134" i="13"/>
  <c r="B49" i="13"/>
  <c r="Q49" i="13" s="1"/>
  <c r="AJ286" i="13"/>
  <c r="Q43" i="12"/>
  <c r="Q46" i="12"/>
  <c r="Q54" i="12"/>
  <c r="AJ229" i="12"/>
  <c r="AJ248" i="12"/>
  <c r="Q52" i="12"/>
  <c r="AJ96" i="12"/>
  <c r="AJ172" i="12"/>
  <c r="Q51" i="12"/>
  <c r="Q56" i="12"/>
  <c r="Q57" i="12"/>
  <c r="Q48" i="12"/>
  <c r="AJ20" i="12"/>
  <c r="AJ286" i="12"/>
  <c r="Q55" i="12"/>
  <c r="AJ115" i="12"/>
  <c r="AJ191" i="12"/>
  <c r="AJ267" i="12"/>
  <c r="Q47" i="12"/>
  <c r="AJ153" i="12"/>
  <c r="AJ58" i="12"/>
  <c r="AJ39" i="12"/>
  <c r="Q44" i="12"/>
  <c r="Q50" i="12"/>
  <c r="AJ134" i="12"/>
  <c r="B49" i="12"/>
  <c r="Q49" i="12" s="1"/>
  <c r="AJ77" i="12"/>
  <c r="AJ210" i="12"/>
  <c r="B53" i="12"/>
  <c r="Q53" i="12" s="1"/>
  <c r="Q45" i="12"/>
  <c r="AJ96" i="11"/>
  <c r="Q54" i="11"/>
  <c r="Q46" i="11"/>
  <c r="AJ248" i="11"/>
  <c r="Q55" i="11"/>
  <c r="AJ153" i="11"/>
  <c r="Q50" i="11"/>
  <c r="AJ172" i="11"/>
  <c r="Q49" i="11"/>
  <c r="AJ134" i="11"/>
  <c r="Q47" i="11"/>
  <c r="AJ77" i="11"/>
  <c r="AJ39" i="11"/>
  <c r="AJ229" i="11"/>
  <c r="AJ286" i="11"/>
  <c r="Q51" i="11"/>
  <c r="Q53" i="11"/>
  <c r="AJ210" i="11"/>
  <c r="Q43" i="11"/>
  <c r="Q57" i="11"/>
  <c r="AJ20" i="11"/>
  <c r="Q44" i="11"/>
  <c r="Q45" i="11"/>
  <c r="AJ58" i="11"/>
  <c r="AJ267" i="11"/>
  <c r="B56" i="11"/>
  <c r="Q56" i="11" s="1"/>
  <c r="AJ191" i="11"/>
  <c r="B52" i="11"/>
  <c r="Q52" i="11" s="1"/>
  <c r="AJ115" i="11"/>
  <c r="B48" i="11"/>
  <c r="Q48" i="11" s="1"/>
  <c r="AJ158" i="10"/>
  <c r="C51" i="10" s="1"/>
  <c r="AJ234" i="10"/>
  <c r="C55" i="10" s="1"/>
  <c r="AJ102" i="10"/>
  <c r="D48" i="10" s="1"/>
  <c r="AJ178" i="10"/>
  <c r="D52" i="10" s="1"/>
  <c r="AJ122" i="10"/>
  <c r="E49" i="10" s="1"/>
  <c r="AJ198" i="10"/>
  <c r="E53" i="10" s="1"/>
  <c r="AJ274" i="10"/>
  <c r="E57" i="10" s="1"/>
  <c r="AJ162" i="10"/>
  <c r="G51" i="10" s="1"/>
  <c r="AJ238" i="10"/>
  <c r="G55" i="10" s="1"/>
  <c r="AJ106" i="10"/>
  <c r="H48" i="10" s="1"/>
  <c r="AJ182" i="10"/>
  <c r="H52" i="10" s="1"/>
  <c r="AJ202" i="10"/>
  <c r="I53" i="10" s="1"/>
  <c r="AJ278" i="10"/>
  <c r="I57" i="10" s="1"/>
  <c r="AJ166" i="10"/>
  <c r="K51" i="10" s="1"/>
  <c r="AJ242" i="10"/>
  <c r="K55" i="10" s="1"/>
  <c r="AJ110" i="10"/>
  <c r="L48" i="10" s="1"/>
  <c r="AJ186" i="10"/>
  <c r="L52" i="10" s="1"/>
  <c r="AJ130" i="10"/>
  <c r="M49" i="10" s="1"/>
  <c r="AJ282" i="10"/>
  <c r="M57" i="10" s="1"/>
  <c r="AJ170" i="10"/>
  <c r="O51" i="10" s="1"/>
  <c r="AJ246" i="10"/>
  <c r="O55" i="10" s="1"/>
  <c r="AJ82" i="10"/>
  <c r="C47" i="10" s="1"/>
  <c r="AJ86" i="10"/>
  <c r="G47" i="10" s="1"/>
  <c r="AJ90" i="10"/>
  <c r="K47" i="10" s="1"/>
  <c r="AJ94" i="10"/>
  <c r="O47" i="10" s="1"/>
  <c r="AJ114" i="10"/>
  <c r="P48" i="10" s="1"/>
  <c r="AJ190" i="10"/>
  <c r="P52" i="10" s="1"/>
  <c r="AJ62" i="10"/>
  <c r="B46" i="10" s="1"/>
  <c r="AJ66" i="10"/>
  <c r="F46" i="10" s="1"/>
  <c r="AJ70" i="10"/>
  <c r="J46" i="10" s="1"/>
  <c r="AJ73" i="10"/>
  <c r="M46" i="10" s="1"/>
  <c r="AJ83" i="10"/>
  <c r="D47" i="10" s="1"/>
  <c r="AJ87" i="10"/>
  <c r="H47" i="10" s="1"/>
  <c r="AJ91" i="10"/>
  <c r="L47" i="10" s="1"/>
  <c r="AJ95" i="10"/>
  <c r="P47" i="10" s="1"/>
  <c r="AJ103" i="10"/>
  <c r="E48" i="10" s="1"/>
  <c r="AJ107" i="10"/>
  <c r="I48" i="10" s="1"/>
  <c r="AJ111" i="10"/>
  <c r="M48" i="10" s="1"/>
  <c r="AJ119" i="10"/>
  <c r="B49" i="10" s="1"/>
  <c r="AJ123" i="10"/>
  <c r="F49" i="10" s="1"/>
  <c r="AJ127" i="10"/>
  <c r="J49" i="10" s="1"/>
  <c r="AJ131" i="10"/>
  <c r="N49" i="10" s="1"/>
  <c r="AJ138" i="10"/>
  <c r="B50" i="10" s="1"/>
  <c r="Q50" i="10" s="1"/>
  <c r="AJ142" i="10"/>
  <c r="F50" i="10" s="1"/>
  <c r="AJ146" i="10"/>
  <c r="J50" i="10" s="1"/>
  <c r="AJ150" i="10"/>
  <c r="N50" i="10" s="1"/>
  <c r="AJ159" i="10"/>
  <c r="D51" i="10" s="1"/>
  <c r="AJ163" i="10"/>
  <c r="H51" i="10" s="1"/>
  <c r="AJ167" i="10"/>
  <c r="L51" i="10" s="1"/>
  <c r="AJ171" i="10"/>
  <c r="P51" i="10" s="1"/>
  <c r="AJ179" i="10"/>
  <c r="E52" i="10" s="1"/>
  <c r="AJ183" i="10"/>
  <c r="I52" i="10" s="1"/>
  <c r="AJ187" i="10"/>
  <c r="M52" i="10" s="1"/>
  <c r="AJ195" i="10"/>
  <c r="B53" i="10" s="1"/>
  <c r="AJ199" i="10"/>
  <c r="F53" i="10" s="1"/>
  <c r="AJ203" i="10"/>
  <c r="J53" i="10" s="1"/>
  <c r="AJ207" i="10"/>
  <c r="N53" i="10" s="1"/>
  <c r="AJ214" i="10"/>
  <c r="B54" i="10" s="1"/>
  <c r="AJ218" i="10"/>
  <c r="F54" i="10" s="1"/>
  <c r="AJ222" i="10"/>
  <c r="J54" i="10" s="1"/>
  <c r="AJ226" i="10"/>
  <c r="N54" i="10" s="1"/>
  <c r="AJ235" i="10"/>
  <c r="D55" i="10" s="1"/>
  <c r="AJ239" i="10"/>
  <c r="H55" i="10" s="1"/>
  <c r="AJ243" i="10"/>
  <c r="L55" i="10" s="1"/>
  <c r="AJ247" i="10"/>
  <c r="P55" i="10" s="1"/>
  <c r="AJ252" i="10"/>
  <c r="B56" i="10" s="1"/>
  <c r="AJ256" i="10"/>
  <c r="F56" i="10" s="1"/>
  <c r="AJ260" i="10"/>
  <c r="J56" i="10" s="1"/>
  <c r="AJ264" i="10"/>
  <c r="N56" i="10" s="1"/>
  <c r="AJ271" i="10"/>
  <c r="B57" i="10" s="1"/>
  <c r="AJ275" i="10"/>
  <c r="F57" i="10" s="1"/>
  <c r="AJ279" i="10"/>
  <c r="J57" i="10" s="1"/>
  <c r="AJ283" i="10"/>
  <c r="N57" i="10" s="1"/>
  <c r="AJ266" i="10"/>
  <c r="P56" i="10" s="1"/>
  <c r="AJ74" i="10"/>
  <c r="N46" i="10" s="1"/>
  <c r="AJ285" i="10"/>
  <c r="P57" i="10" s="1"/>
  <c r="AJ265" i="10"/>
  <c r="O56" i="10" s="1"/>
  <c r="AJ281" i="10"/>
  <c r="L57" i="10" s="1"/>
  <c r="AJ43" i="10"/>
  <c r="B45" i="10" s="1"/>
  <c r="AJ126" i="10"/>
  <c r="I49" i="10" s="1"/>
  <c r="AJ277" i="10"/>
  <c r="H57" i="10" s="1"/>
  <c r="AJ48" i="10"/>
  <c r="G45" i="10" s="1"/>
  <c r="AJ105" i="10"/>
  <c r="G48" i="10" s="1"/>
  <c r="AJ181" i="10"/>
  <c r="G52" i="10" s="1"/>
  <c r="AJ50" i="10"/>
  <c r="I45" i="10" s="1"/>
  <c r="AJ54" i="10"/>
  <c r="M45" i="10" s="1"/>
  <c r="AJ65" i="10"/>
  <c r="E46" i="10" s="1"/>
  <c r="AJ141" i="10"/>
  <c r="E50" i="10" s="1"/>
  <c r="AJ217" i="10"/>
  <c r="E54" i="10" s="1"/>
  <c r="AJ121" i="10"/>
  <c r="D49" i="10" s="1"/>
  <c r="AJ197" i="10"/>
  <c r="D53" i="10" s="1"/>
  <c r="AJ273" i="10"/>
  <c r="D57" i="10" s="1"/>
  <c r="AJ47" i="10"/>
  <c r="F45" i="10" s="1"/>
  <c r="AJ101" i="10"/>
  <c r="C48" i="10" s="1"/>
  <c r="AJ177" i="10"/>
  <c r="C52" i="10" s="1"/>
  <c r="AJ253" i="10"/>
  <c r="AJ81" i="10"/>
  <c r="B47" i="10" s="1"/>
  <c r="AJ157" i="10"/>
  <c r="B51" i="10" s="1"/>
  <c r="AJ233" i="10"/>
  <c r="B55" i="10" s="1"/>
  <c r="AJ100" i="10"/>
  <c r="B48" i="10" s="1"/>
  <c r="AJ176" i="10"/>
  <c r="B52" i="10" s="1"/>
  <c r="AJ64" i="10"/>
  <c r="D46" i="10" s="1"/>
  <c r="AJ140" i="10"/>
  <c r="D50" i="10" s="1"/>
  <c r="AJ216" i="10"/>
  <c r="D54" i="10" s="1"/>
  <c r="AJ44" i="10"/>
  <c r="C45" i="10" s="1"/>
  <c r="AJ45" i="10"/>
  <c r="D45" i="10" s="1"/>
  <c r="AJ120" i="10"/>
  <c r="C49" i="10" s="1"/>
  <c r="AJ196" i="10"/>
  <c r="C53" i="10" s="1"/>
  <c r="AJ272" i="10"/>
  <c r="C57" i="10" s="1"/>
  <c r="AJ46" i="10"/>
  <c r="E45" i="10" s="1"/>
  <c r="AJ84" i="10"/>
  <c r="E47" i="10" s="1"/>
  <c r="AJ160" i="10"/>
  <c r="E51" i="10" s="1"/>
  <c r="AJ236" i="10"/>
  <c r="E55" i="10" s="1"/>
  <c r="AJ124" i="10"/>
  <c r="G49" i="10" s="1"/>
  <c r="AJ200" i="10"/>
  <c r="G53" i="10" s="1"/>
  <c r="AJ276" i="10"/>
  <c r="G57" i="10" s="1"/>
  <c r="AJ85" i="10"/>
  <c r="F47" i="10" s="1"/>
  <c r="AJ161" i="10"/>
  <c r="F51" i="10" s="1"/>
  <c r="AJ237" i="10"/>
  <c r="F55" i="10" s="1"/>
  <c r="AJ104" i="10"/>
  <c r="F48" i="10" s="1"/>
  <c r="AJ180" i="10"/>
  <c r="F52" i="10" s="1"/>
  <c r="AJ109" i="10"/>
  <c r="K48" i="10" s="1"/>
  <c r="AJ185" i="10"/>
  <c r="K52" i="10" s="1"/>
  <c r="AJ52" i="10"/>
  <c r="K45" i="10" s="1"/>
  <c r="AJ128" i="10"/>
  <c r="K49" i="10" s="1"/>
  <c r="AJ204" i="10"/>
  <c r="K53" i="10" s="1"/>
  <c r="AJ280" i="10"/>
  <c r="K57" i="10" s="1"/>
  <c r="AJ68" i="10"/>
  <c r="H46" i="10" s="1"/>
  <c r="AJ125" i="10"/>
  <c r="H49" i="10" s="1"/>
  <c r="AJ144" i="10"/>
  <c r="H50" i="10" s="1"/>
  <c r="AJ201" i="10"/>
  <c r="H53" i="10" s="1"/>
  <c r="AJ220" i="10"/>
  <c r="H54" i="10" s="1"/>
  <c r="AJ88" i="10"/>
  <c r="I47" i="10" s="1"/>
  <c r="AJ164" i="10"/>
  <c r="I51" i="10" s="1"/>
  <c r="AJ240" i="10"/>
  <c r="I55" i="10" s="1"/>
  <c r="J44" i="10"/>
  <c r="AJ89" i="10"/>
  <c r="J47" i="10" s="1"/>
  <c r="AJ165" i="10"/>
  <c r="J51" i="10" s="1"/>
  <c r="AJ241" i="10"/>
  <c r="J55" i="10" s="1"/>
  <c r="AJ108" i="10"/>
  <c r="J48" i="10" s="1"/>
  <c r="AJ184" i="10"/>
  <c r="J52" i="10" s="1"/>
  <c r="AJ72" i="10"/>
  <c r="L46" i="10" s="1"/>
  <c r="AJ206" i="10"/>
  <c r="M53" i="10" s="1"/>
  <c r="H44" i="10"/>
  <c r="AJ36" i="10"/>
  <c r="N44" i="10" s="1"/>
  <c r="AJ53" i="10"/>
  <c r="L45" i="10" s="1"/>
  <c r="AJ129" i="10"/>
  <c r="L49" i="10" s="1"/>
  <c r="AJ205" i="10"/>
  <c r="L53" i="10" s="1"/>
  <c r="AJ224" i="10"/>
  <c r="L54" i="10" s="1"/>
  <c r="AJ92" i="10"/>
  <c r="M47" i="10" s="1"/>
  <c r="AJ168" i="10"/>
  <c r="M51" i="10" s="1"/>
  <c r="AJ244" i="10"/>
  <c r="M55" i="10" s="1"/>
  <c r="AJ93" i="10"/>
  <c r="N47" i="10" s="1"/>
  <c r="AJ113" i="10"/>
  <c r="O48" i="10" s="1"/>
  <c r="AJ169" i="10"/>
  <c r="N51" i="10" s="1"/>
  <c r="AJ189" i="10"/>
  <c r="O52" i="10" s="1"/>
  <c r="AJ245" i="10"/>
  <c r="N55" i="10" s="1"/>
  <c r="AJ37" i="10"/>
  <c r="O44" i="10" s="1"/>
  <c r="AJ56" i="10"/>
  <c r="O45" i="10" s="1"/>
  <c r="AJ112" i="10"/>
  <c r="N48" i="10" s="1"/>
  <c r="AJ132" i="10"/>
  <c r="O49" i="10" s="1"/>
  <c r="AJ188" i="10"/>
  <c r="N52" i="10" s="1"/>
  <c r="AJ208" i="10"/>
  <c r="O53" i="10" s="1"/>
  <c r="AJ284" i="10"/>
  <c r="O57" i="10" s="1"/>
  <c r="AJ76" i="10"/>
  <c r="P46" i="10" s="1"/>
  <c r="C44" i="10"/>
  <c r="AJ35" i="10"/>
  <c r="M44" i="10" s="1"/>
  <c r="AJ57" i="10"/>
  <c r="P45" i="10" s="1"/>
  <c r="AJ133" i="10"/>
  <c r="P49" i="10" s="1"/>
  <c r="AJ209" i="10"/>
  <c r="P53" i="10" s="1"/>
  <c r="AJ228" i="10"/>
  <c r="P54" i="10" s="1"/>
  <c r="AJ38" i="10"/>
  <c r="P44" i="10" s="1"/>
  <c r="AJ75" i="10"/>
  <c r="O46" i="10" s="1"/>
  <c r="AJ151" i="10"/>
  <c r="O50" i="10" s="1"/>
  <c r="AJ227" i="10"/>
  <c r="O54" i="10" s="1"/>
  <c r="AJ149" i="10"/>
  <c r="M50" i="10" s="1"/>
  <c r="AJ225" i="10"/>
  <c r="M54" i="10" s="1"/>
  <c r="AJ263" i="10"/>
  <c r="M56" i="10" s="1"/>
  <c r="AJ55" i="10"/>
  <c r="N45" i="10" s="1"/>
  <c r="AJ148" i="10"/>
  <c r="L50" i="10" s="1"/>
  <c r="AJ262" i="10"/>
  <c r="L56" i="10" s="1"/>
  <c r="K44" i="10"/>
  <c r="AJ71" i="10"/>
  <c r="K46" i="10" s="1"/>
  <c r="AJ147" i="10"/>
  <c r="K50" i="10" s="1"/>
  <c r="AJ223" i="10"/>
  <c r="K54" i="10" s="1"/>
  <c r="AJ261" i="10"/>
  <c r="K56" i="10" s="1"/>
  <c r="AJ51" i="10"/>
  <c r="J45" i="10" s="1"/>
  <c r="I44" i="10"/>
  <c r="AJ69" i="10"/>
  <c r="I46" i="10" s="1"/>
  <c r="AJ145" i="10"/>
  <c r="I50" i="10" s="1"/>
  <c r="AJ221" i="10"/>
  <c r="I54" i="10" s="1"/>
  <c r="AJ259" i="10"/>
  <c r="I56" i="10" s="1"/>
  <c r="AJ258" i="10"/>
  <c r="H56" i="10" s="1"/>
  <c r="G44" i="10"/>
  <c r="AJ67" i="10"/>
  <c r="G46" i="10" s="1"/>
  <c r="AJ143" i="10"/>
  <c r="G50" i="10" s="1"/>
  <c r="AJ219" i="10"/>
  <c r="G54" i="10" s="1"/>
  <c r="AJ257" i="10"/>
  <c r="G56" i="10" s="1"/>
  <c r="F44" i="10"/>
  <c r="AJ8" i="10"/>
  <c r="E43" i="10" s="1"/>
  <c r="AJ12" i="10"/>
  <c r="I43" i="10" s="1"/>
  <c r="AJ255" i="10"/>
  <c r="E56" i="10" s="1"/>
  <c r="E44" i="10"/>
  <c r="AJ6" i="10"/>
  <c r="C43" i="10" s="1"/>
  <c r="AJ10" i="10"/>
  <c r="G43" i="10" s="1"/>
  <c r="AJ14" i="10"/>
  <c r="K43" i="10" s="1"/>
  <c r="AJ254" i="10"/>
  <c r="D56" i="10" s="1"/>
  <c r="AJ16" i="10"/>
  <c r="M43" i="10" s="1"/>
  <c r="AJ9" i="10"/>
  <c r="F43" i="10" s="1"/>
  <c r="AJ13" i="10"/>
  <c r="J43" i="10" s="1"/>
  <c r="AJ7" i="10"/>
  <c r="D43" i="10" s="1"/>
  <c r="AJ11" i="10"/>
  <c r="H43" i="10" s="1"/>
  <c r="AJ18" i="10"/>
  <c r="O43" i="10" s="1"/>
  <c r="AJ63" i="10"/>
  <c r="C46" i="10" s="1"/>
  <c r="AJ139" i="10"/>
  <c r="C50" i="10" s="1"/>
  <c r="AJ215" i="10"/>
  <c r="C54" i="10" s="1"/>
  <c r="AJ5" i="10"/>
  <c r="B43" i="10" s="1"/>
  <c r="AJ15" i="10"/>
  <c r="L43" i="10" s="1"/>
  <c r="AJ19" i="10"/>
  <c r="P43" i="10" s="1"/>
  <c r="AJ17" i="10"/>
  <c r="N43" i="10" s="1"/>
  <c r="AJ49" i="10"/>
  <c r="H45" i="10" s="1"/>
  <c r="AJ37" i="4"/>
  <c r="O44" i="4" s="1"/>
  <c r="AJ177" i="4"/>
  <c r="C52" i="4" s="1"/>
  <c r="AJ181" i="4"/>
  <c r="G52" i="4" s="1"/>
  <c r="AJ222" i="4"/>
  <c r="J54" i="4" s="1"/>
  <c r="AJ226" i="4"/>
  <c r="N54" i="4" s="1"/>
  <c r="AJ36" i="4"/>
  <c r="N44" i="4" s="1"/>
  <c r="AJ279" i="4"/>
  <c r="J57" i="4" s="1"/>
  <c r="AJ283" i="4"/>
  <c r="N57" i="4" s="1"/>
  <c r="AJ120" i="4"/>
  <c r="C49" i="4" s="1"/>
  <c r="AJ139" i="4"/>
  <c r="C50" i="4" s="1"/>
  <c r="AJ185" i="4"/>
  <c r="K52" i="4" s="1"/>
  <c r="AJ189" i="4"/>
  <c r="O52" i="4" s="1"/>
  <c r="AJ207" i="4"/>
  <c r="N53" i="4" s="1"/>
  <c r="AJ161" i="4"/>
  <c r="F51" i="4" s="1"/>
  <c r="AJ179" i="4"/>
  <c r="E52" i="4" s="1"/>
  <c r="AJ187" i="4"/>
  <c r="M52" i="4" s="1"/>
  <c r="AJ205" i="4"/>
  <c r="L53" i="4" s="1"/>
  <c r="AJ234" i="4"/>
  <c r="C55" i="4" s="1"/>
  <c r="AJ246" i="4"/>
  <c r="O55" i="4" s="1"/>
  <c r="AJ253" i="4"/>
  <c r="C56" i="4" s="1"/>
  <c r="AJ263" i="4"/>
  <c r="M56" i="4" s="1"/>
  <c r="AJ46" i="4"/>
  <c r="E45" i="4" s="1"/>
  <c r="AJ49" i="4"/>
  <c r="H45" i="4" s="1"/>
  <c r="AJ105" i="4"/>
  <c r="G48" i="4" s="1"/>
  <c r="AJ109" i="4"/>
  <c r="K48" i="4" s="1"/>
  <c r="AJ113" i="4"/>
  <c r="O48" i="4" s="1"/>
  <c r="AJ101" i="4"/>
  <c r="C48" i="4" s="1"/>
  <c r="AJ124" i="4"/>
  <c r="G49" i="4" s="1"/>
  <c r="AJ128" i="4"/>
  <c r="K49" i="4" s="1"/>
  <c r="AJ132" i="4"/>
  <c r="O49" i="4" s="1"/>
  <c r="AJ122" i="4"/>
  <c r="E49" i="4" s="1"/>
  <c r="AJ138" i="4"/>
  <c r="B50" i="4" s="1"/>
  <c r="AJ143" i="4"/>
  <c r="G50" i="4" s="1"/>
  <c r="AJ147" i="4"/>
  <c r="K50" i="4" s="1"/>
  <c r="AJ151" i="4"/>
  <c r="O50" i="4" s="1"/>
  <c r="AJ166" i="4"/>
  <c r="K51" i="4" s="1"/>
  <c r="AJ162" i="4"/>
  <c r="G51" i="4" s="1"/>
  <c r="AJ183" i="4"/>
  <c r="I52" i="4" s="1"/>
  <c r="AJ201" i="4"/>
  <c r="H53" i="4" s="1"/>
  <c r="AJ259" i="4"/>
  <c r="I56" i="4" s="1"/>
  <c r="AJ64" i="4"/>
  <c r="D46" i="4" s="1"/>
  <c r="AJ170" i="4"/>
  <c r="O51" i="4" s="1"/>
  <c r="AJ158" i="4"/>
  <c r="C51" i="4" s="1"/>
  <c r="AJ273" i="4"/>
  <c r="D57" i="4" s="1"/>
  <c r="AJ277" i="4"/>
  <c r="H57" i="4" s="1"/>
  <c r="AJ35" i="4"/>
  <c r="M44" i="4" s="1"/>
  <c r="AJ45" i="4"/>
  <c r="D45" i="4" s="1"/>
  <c r="AJ47" i="4"/>
  <c r="F45" i="4" s="1"/>
  <c r="AJ51" i="4"/>
  <c r="J45" i="4" s="1"/>
  <c r="AJ53" i="4"/>
  <c r="L45" i="4" s="1"/>
  <c r="AJ55" i="4"/>
  <c r="N45" i="4" s="1"/>
  <c r="AJ57" i="4"/>
  <c r="P45" i="4" s="1"/>
  <c r="AJ74" i="4"/>
  <c r="N46" i="4" s="1"/>
  <c r="AJ72" i="4"/>
  <c r="L46" i="4" s="1"/>
  <c r="AJ68" i="4"/>
  <c r="H46" i="4" s="1"/>
  <c r="AJ81" i="4"/>
  <c r="B47" i="4" s="1"/>
  <c r="AJ83" i="4"/>
  <c r="D47" i="4" s="1"/>
  <c r="AJ87" i="4"/>
  <c r="H47" i="4" s="1"/>
  <c r="AJ91" i="4"/>
  <c r="L47" i="4" s="1"/>
  <c r="AJ95" i="4"/>
  <c r="P47" i="4" s="1"/>
  <c r="AJ141" i="4"/>
  <c r="E50" i="4" s="1"/>
  <c r="AJ149" i="4"/>
  <c r="M50" i="4" s="1"/>
  <c r="AJ159" i="4"/>
  <c r="D51" i="4" s="1"/>
  <c r="AJ163" i="4"/>
  <c r="H51" i="4" s="1"/>
  <c r="AJ169" i="4"/>
  <c r="N51" i="4" s="1"/>
  <c r="AJ220" i="4"/>
  <c r="H54" i="4" s="1"/>
  <c r="AJ224" i="4"/>
  <c r="L54" i="4" s="1"/>
  <c r="AJ228" i="4"/>
  <c r="P54" i="4" s="1"/>
  <c r="AJ34" i="4"/>
  <c r="L44" i="4" s="1"/>
  <c r="AJ38" i="4"/>
  <c r="P44" i="4" s="1"/>
  <c r="AJ165" i="4"/>
  <c r="J51" i="4" s="1"/>
  <c r="AJ195" i="4"/>
  <c r="B53" i="4" s="1"/>
  <c r="AJ214" i="4"/>
  <c r="B54" i="4" s="1"/>
  <c r="AJ233" i="4"/>
  <c r="B55" i="4" s="1"/>
  <c r="AJ252" i="4"/>
  <c r="B56" i="4" s="1"/>
  <c r="AJ271" i="4"/>
  <c r="B57" i="4" s="1"/>
  <c r="AJ199" i="4"/>
  <c r="F53" i="4" s="1"/>
  <c r="AJ203" i="4"/>
  <c r="J53" i="4" s="1"/>
  <c r="AJ209" i="4"/>
  <c r="P53" i="4" s="1"/>
  <c r="AJ218" i="4"/>
  <c r="F54" i="4" s="1"/>
  <c r="AJ216" i="4"/>
  <c r="AJ237" i="4"/>
  <c r="F55" i="4" s="1"/>
  <c r="AJ241" i="4"/>
  <c r="J55" i="4" s="1"/>
  <c r="AJ245" i="4"/>
  <c r="N55" i="4" s="1"/>
  <c r="AJ256" i="4"/>
  <c r="F56" i="4" s="1"/>
  <c r="AJ260" i="4"/>
  <c r="J56" i="4" s="1"/>
  <c r="AJ264" i="4"/>
  <c r="N56" i="4" s="1"/>
  <c r="AJ255" i="4"/>
  <c r="E56" i="4" s="1"/>
  <c r="AJ281" i="4"/>
  <c r="L57" i="4" s="1"/>
  <c r="AJ285" i="4"/>
  <c r="P57" i="4" s="1"/>
  <c r="AJ275" i="4"/>
  <c r="F57" i="4" s="1"/>
  <c r="AJ65" i="4"/>
  <c r="E46" i="4" s="1"/>
  <c r="AJ69" i="4"/>
  <c r="I46" i="4" s="1"/>
  <c r="AJ89" i="4"/>
  <c r="J47" i="4" s="1"/>
  <c r="AJ106" i="4"/>
  <c r="H48" i="4" s="1"/>
  <c r="AJ108" i="4"/>
  <c r="J48" i="4" s="1"/>
  <c r="AJ140" i="4"/>
  <c r="D50" i="4" s="1"/>
  <c r="AJ152" i="4"/>
  <c r="P50" i="4" s="1"/>
  <c r="AJ167" i="4"/>
  <c r="L51" i="4" s="1"/>
  <c r="AJ178" i="4"/>
  <c r="D52" i="4" s="1"/>
  <c r="AJ190" i="4"/>
  <c r="P52" i="4" s="1"/>
  <c r="AJ188" i="4"/>
  <c r="N52" i="4" s="1"/>
  <c r="AJ204" i="4"/>
  <c r="K53" i="4" s="1"/>
  <c r="AJ219" i="4"/>
  <c r="G54" i="4" s="1"/>
  <c r="AJ266" i="4"/>
  <c r="P56" i="4" s="1"/>
  <c r="AJ284" i="4"/>
  <c r="O57" i="4" s="1"/>
  <c r="AJ123" i="4"/>
  <c r="F49" i="4" s="1"/>
  <c r="AJ93" i="4"/>
  <c r="N47" i="4" s="1"/>
  <c r="AJ102" i="4"/>
  <c r="D48" i="4" s="1"/>
  <c r="AJ114" i="4"/>
  <c r="P48" i="4" s="1"/>
  <c r="AJ100" i="4"/>
  <c r="B48" i="4" s="1"/>
  <c r="AJ112" i="4"/>
  <c r="N48" i="4" s="1"/>
  <c r="AJ130" i="4"/>
  <c r="M49" i="4" s="1"/>
  <c r="AJ144" i="4"/>
  <c r="H50" i="4" s="1"/>
  <c r="AJ164" i="4"/>
  <c r="I51" i="4" s="1"/>
  <c r="AJ186" i="4"/>
  <c r="L52" i="4" s="1"/>
  <c r="AJ184" i="4"/>
  <c r="J52" i="4" s="1"/>
  <c r="AJ215" i="4"/>
  <c r="C54" i="4" s="1"/>
  <c r="AJ223" i="4"/>
  <c r="K54" i="4" s="1"/>
  <c r="AJ221" i="4"/>
  <c r="I54" i="4" s="1"/>
  <c r="AJ262" i="4"/>
  <c r="L56" i="4" s="1"/>
  <c r="AJ280" i="4"/>
  <c r="K57" i="4" s="1"/>
  <c r="AJ44" i="4"/>
  <c r="C45" i="4" s="1"/>
  <c r="AJ63" i="4"/>
  <c r="C46" i="4" s="1"/>
  <c r="AJ125" i="4"/>
  <c r="H49" i="4" s="1"/>
  <c r="AJ129" i="4"/>
  <c r="L49" i="4" s="1"/>
  <c r="AJ133" i="4"/>
  <c r="P49" i="4" s="1"/>
  <c r="AJ127" i="4"/>
  <c r="J49" i="4" s="1"/>
  <c r="AJ131" i="4"/>
  <c r="N49" i="4" s="1"/>
  <c r="AJ145" i="4"/>
  <c r="I50" i="4" s="1"/>
  <c r="AJ157" i="4"/>
  <c r="B51" i="4" s="1"/>
  <c r="AJ171" i="4"/>
  <c r="P51" i="4" s="1"/>
  <c r="AJ168" i="4"/>
  <c r="M51" i="4" s="1"/>
  <c r="AJ197" i="4"/>
  <c r="D53" i="4" s="1"/>
  <c r="AJ208" i="4"/>
  <c r="O53" i="4" s="1"/>
  <c r="AJ238" i="4"/>
  <c r="G55" i="4" s="1"/>
  <c r="AJ242" i="4"/>
  <c r="K55" i="4" s="1"/>
  <c r="AJ257" i="4"/>
  <c r="G56" i="4" s="1"/>
  <c r="AJ261" i="4"/>
  <c r="K56" i="4" s="1"/>
  <c r="AJ265" i="4"/>
  <c r="O56" i="4" s="1"/>
  <c r="AJ254" i="4"/>
  <c r="D56" i="4" s="1"/>
  <c r="AJ282" i="4"/>
  <c r="M57" i="4" s="1"/>
  <c r="AJ272" i="4"/>
  <c r="C57" i="4" s="1"/>
  <c r="AJ276" i="4"/>
  <c r="G57" i="4" s="1"/>
  <c r="AJ43" i="4"/>
  <c r="B45" i="4" s="1"/>
  <c r="AJ71" i="4"/>
  <c r="K46" i="4" s="1"/>
  <c r="AJ75" i="4"/>
  <c r="O46" i="4" s="1"/>
  <c r="AJ142" i="4"/>
  <c r="F50" i="4" s="1"/>
  <c r="AJ146" i="4"/>
  <c r="J50" i="4" s="1"/>
  <c r="AJ150" i="4"/>
  <c r="N50" i="4" s="1"/>
  <c r="AJ160" i="4"/>
  <c r="E51" i="4" s="1"/>
  <c r="AJ176" i="4"/>
  <c r="B52" i="4" s="1"/>
  <c r="AJ198" i="4"/>
  <c r="E53" i="4" s="1"/>
  <c r="AJ202" i="4"/>
  <c r="I53" i="4" s="1"/>
  <c r="AJ206" i="4"/>
  <c r="M53" i="4" s="1"/>
  <c r="AJ235" i="4"/>
  <c r="D55" i="4" s="1"/>
  <c r="AJ239" i="4"/>
  <c r="H55" i="4" s="1"/>
  <c r="AJ243" i="4"/>
  <c r="L55" i="4" s="1"/>
  <c r="AJ247" i="4"/>
  <c r="P55" i="4" s="1"/>
  <c r="AJ73" i="4"/>
  <c r="M46" i="4" s="1"/>
  <c r="AJ85" i="4"/>
  <c r="F47" i="4" s="1"/>
  <c r="AJ110" i="4"/>
  <c r="L48" i="4" s="1"/>
  <c r="AJ104" i="4"/>
  <c r="F48" i="4" s="1"/>
  <c r="AJ121" i="4"/>
  <c r="D49" i="4" s="1"/>
  <c r="AJ126" i="4"/>
  <c r="I49" i="4" s="1"/>
  <c r="AJ148" i="4"/>
  <c r="L50" i="4" s="1"/>
  <c r="AJ182" i="4"/>
  <c r="H52" i="4" s="1"/>
  <c r="AJ180" i="4"/>
  <c r="F52" i="4" s="1"/>
  <c r="AJ196" i="4"/>
  <c r="C53" i="4" s="1"/>
  <c r="AJ200" i="4"/>
  <c r="G53" i="4" s="1"/>
  <c r="AJ227" i="4"/>
  <c r="O54" i="4" s="1"/>
  <c r="AJ225" i="4"/>
  <c r="M54" i="4" s="1"/>
  <c r="AJ258" i="4"/>
  <c r="H56" i="4" s="1"/>
  <c r="AJ62" i="4"/>
  <c r="B46" i="4" s="1"/>
  <c r="AJ70" i="4"/>
  <c r="J46" i="4" s="1"/>
  <c r="AJ48" i="4"/>
  <c r="G45" i="4" s="1"/>
  <c r="AJ50" i="4"/>
  <c r="I45" i="4" s="1"/>
  <c r="AJ52" i="4"/>
  <c r="K45" i="4" s="1"/>
  <c r="AJ54" i="4"/>
  <c r="M45" i="4" s="1"/>
  <c r="AJ56" i="4"/>
  <c r="O45" i="4" s="1"/>
  <c r="AJ66" i="4"/>
  <c r="F46" i="4" s="1"/>
  <c r="AJ67" i="4"/>
  <c r="G46" i="4" s="1"/>
  <c r="AJ76" i="4"/>
  <c r="P46" i="4" s="1"/>
  <c r="AJ84" i="4"/>
  <c r="E47" i="4" s="1"/>
  <c r="AJ88" i="4"/>
  <c r="I47" i="4" s="1"/>
  <c r="AJ92" i="4"/>
  <c r="M47" i="4" s="1"/>
  <c r="AJ82" i="4"/>
  <c r="C47" i="4" s="1"/>
  <c r="AJ86" i="4"/>
  <c r="G47" i="4" s="1"/>
  <c r="AJ90" i="4"/>
  <c r="K47" i="4" s="1"/>
  <c r="AJ94" i="4"/>
  <c r="O47" i="4" s="1"/>
  <c r="AJ103" i="4"/>
  <c r="E48" i="4" s="1"/>
  <c r="AJ107" i="4"/>
  <c r="I48" i="4" s="1"/>
  <c r="AJ111" i="4"/>
  <c r="M48" i="4" s="1"/>
  <c r="AJ119" i="4"/>
  <c r="B49" i="4" s="1"/>
  <c r="AJ217" i="4"/>
  <c r="E54" i="4" s="1"/>
  <c r="AJ236" i="4"/>
  <c r="E55" i="4" s="1"/>
  <c r="AJ240" i="4"/>
  <c r="I55" i="4" s="1"/>
  <c r="AJ244" i="4"/>
  <c r="M55" i="4" s="1"/>
  <c r="AJ274" i="4"/>
  <c r="E57" i="4" s="1"/>
  <c r="AJ278" i="4"/>
  <c r="I57" i="4" s="1"/>
  <c r="U33" i="4"/>
  <c r="AJ33" i="4" s="1"/>
  <c r="K44" i="4" s="1"/>
  <c r="AI32" i="4"/>
  <c r="AH32" i="4"/>
  <c r="AG32" i="4"/>
  <c r="AF32" i="4"/>
  <c r="AE32" i="4"/>
  <c r="AD32" i="4"/>
  <c r="AC32" i="4"/>
  <c r="AB32" i="4"/>
  <c r="AA32" i="4"/>
  <c r="Z32" i="4"/>
  <c r="X32" i="4"/>
  <c r="Y32" i="4"/>
  <c r="W32" i="4"/>
  <c r="V32" i="4"/>
  <c r="U32" i="4"/>
  <c r="Q58" i="13" l="1"/>
  <c r="R57" i="13" s="1"/>
  <c r="Q58" i="12"/>
  <c r="R54" i="12" s="1"/>
  <c r="Q58" i="11"/>
  <c r="R49" i="11" s="1"/>
  <c r="Q49" i="10"/>
  <c r="Q47" i="10"/>
  <c r="Q52" i="10"/>
  <c r="Q48" i="10"/>
  <c r="AJ172" i="10"/>
  <c r="AJ191" i="10"/>
  <c r="AJ96" i="10"/>
  <c r="Q57" i="10"/>
  <c r="AJ286" i="10"/>
  <c r="AJ115" i="10"/>
  <c r="AJ248" i="10"/>
  <c r="Q55" i="10"/>
  <c r="Q51" i="10"/>
  <c r="AJ210" i="10"/>
  <c r="Q46" i="10"/>
  <c r="Q53" i="10"/>
  <c r="AJ134" i="10"/>
  <c r="Q56" i="10"/>
  <c r="Q45" i="10"/>
  <c r="AJ267" i="10"/>
  <c r="AJ77" i="10"/>
  <c r="Q44" i="10"/>
  <c r="AJ39" i="10"/>
  <c r="Q54" i="10"/>
  <c r="AJ229" i="10"/>
  <c r="AJ153" i="10"/>
  <c r="Q43" i="10"/>
  <c r="AJ20" i="10"/>
  <c r="AJ58" i="10"/>
  <c r="Q53" i="4"/>
  <c r="Q56" i="4"/>
  <c r="Q45" i="4"/>
  <c r="Q46" i="4"/>
  <c r="Q47" i="4"/>
  <c r="Q57" i="4"/>
  <c r="Q51" i="4"/>
  <c r="Q48" i="4"/>
  <c r="Q55" i="4"/>
  <c r="Q50" i="4"/>
  <c r="Q52" i="4"/>
  <c r="Q49" i="4"/>
  <c r="D54" i="4"/>
  <c r="AJ210" i="4"/>
  <c r="AJ267" i="4"/>
  <c r="AJ153" i="4"/>
  <c r="AJ32" i="4"/>
  <c r="J44" i="4" s="1"/>
  <c r="AJ96" i="4"/>
  <c r="AJ286" i="4"/>
  <c r="AJ248" i="4"/>
  <c r="AJ229" i="4"/>
  <c r="AJ191" i="4"/>
  <c r="AJ172" i="4"/>
  <c r="AJ115" i="4"/>
  <c r="AJ77" i="4"/>
  <c r="AJ134" i="4"/>
  <c r="AJ58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AI27" i="4"/>
  <c r="AH27" i="4"/>
  <c r="AG27" i="4"/>
  <c r="AF27" i="4"/>
  <c r="AE27" i="4"/>
  <c r="R44" i="13" l="1"/>
  <c r="R46" i="13"/>
  <c r="R45" i="13"/>
  <c r="R49" i="13"/>
  <c r="R53" i="13"/>
  <c r="R50" i="13"/>
  <c r="R43" i="13"/>
  <c r="R55" i="13"/>
  <c r="R52" i="13"/>
  <c r="R47" i="13"/>
  <c r="R48" i="13"/>
  <c r="R51" i="13"/>
  <c r="R56" i="13"/>
  <c r="R54" i="13"/>
  <c r="R45" i="12"/>
  <c r="R44" i="12"/>
  <c r="R43" i="12"/>
  <c r="R51" i="12"/>
  <c r="R50" i="12"/>
  <c r="R55" i="12"/>
  <c r="R53" i="12"/>
  <c r="R52" i="12"/>
  <c r="R48" i="12"/>
  <c r="R49" i="12"/>
  <c r="R47" i="12"/>
  <c r="R46" i="12"/>
  <c r="R57" i="12"/>
  <c r="R56" i="12"/>
  <c r="R45" i="11"/>
  <c r="R56" i="11"/>
  <c r="R48" i="11"/>
  <c r="R52" i="11"/>
  <c r="R44" i="11"/>
  <c r="R51" i="11"/>
  <c r="R55" i="11"/>
  <c r="R47" i="11"/>
  <c r="R43" i="11"/>
  <c r="R46" i="11"/>
  <c r="R54" i="11"/>
  <c r="R57" i="11"/>
  <c r="R53" i="11"/>
  <c r="R50" i="11"/>
  <c r="Q58" i="10"/>
  <c r="Q54" i="4"/>
  <c r="AJ30" i="4"/>
  <c r="H44" i="4" s="1"/>
  <c r="AJ29" i="4"/>
  <c r="G44" i="4" s="1"/>
  <c r="AJ28" i="4"/>
  <c r="F44" i="4" s="1"/>
  <c r="AJ31" i="4"/>
  <c r="I44" i="4" s="1"/>
  <c r="AD27" i="4"/>
  <c r="AC27" i="4"/>
  <c r="AB27" i="4"/>
  <c r="AA27" i="4"/>
  <c r="Z27" i="4"/>
  <c r="Y27" i="4"/>
  <c r="X27" i="4"/>
  <c r="W27" i="4"/>
  <c r="V27" i="4"/>
  <c r="U27" i="4"/>
  <c r="AI26" i="4"/>
  <c r="AH26" i="4"/>
  <c r="AG26" i="4"/>
  <c r="AF26" i="4"/>
  <c r="AE26" i="4"/>
  <c r="AD26" i="4"/>
  <c r="AC26" i="4"/>
  <c r="AA26" i="4"/>
  <c r="X26" i="4"/>
  <c r="V26" i="4"/>
  <c r="U26" i="4"/>
  <c r="AI25" i="4"/>
  <c r="AH25" i="4"/>
  <c r="AG25" i="4"/>
  <c r="AF25" i="4"/>
  <c r="AE25" i="4"/>
  <c r="AC25" i="4"/>
  <c r="AD25" i="4"/>
  <c r="AB25" i="4"/>
  <c r="AA25" i="4"/>
  <c r="Y25" i="4"/>
  <c r="X25" i="4"/>
  <c r="W25" i="4"/>
  <c r="V25" i="4"/>
  <c r="U25" i="4"/>
  <c r="AI24" i="4"/>
  <c r="AH24" i="4"/>
  <c r="AF24" i="4"/>
  <c r="AD24" i="4"/>
  <c r="AC24" i="4"/>
  <c r="AB24" i="4"/>
  <c r="AA24" i="4"/>
  <c r="Y24" i="4"/>
  <c r="Z24" i="4"/>
  <c r="X24" i="4"/>
  <c r="W24" i="4"/>
  <c r="V24" i="4"/>
  <c r="U24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AG6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AI16" i="4"/>
  <c r="AH16" i="4"/>
  <c r="AG16" i="4"/>
  <c r="AF16" i="4"/>
  <c r="AE16" i="4"/>
  <c r="AD16" i="4"/>
  <c r="AC16" i="4"/>
  <c r="AB16" i="4"/>
  <c r="Z16" i="4"/>
  <c r="Y16" i="4"/>
  <c r="X16" i="4"/>
  <c r="W16" i="4"/>
  <c r="V16" i="4"/>
  <c r="U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AI13" i="4"/>
  <c r="AH13" i="4"/>
  <c r="AF13" i="4"/>
  <c r="AE13" i="4"/>
  <c r="AD13" i="4"/>
  <c r="AC13" i="4"/>
  <c r="AB13" i="4"/>
  <c r="AA13" i="4"/>
  <c r="Z13" i="4"/>
  <c r="Y13" i="4"/>
  <c r="X13" i="4"/>
  <c r="W13" i="4"/>
  <c r="V13" i="4"/>
  <c r="U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AH10" i="4"/>
  <c r="AI10" i="4"/>
  <c r="AG10" i="4"/>
  <c r="AF10" i="4"/>
  <c r="AE10" i="4"/>
  <c r="AD10" i="4"/>
  <c r="AC10" i="4"/>
  <c r="AB10" i="4"/>
  <c r="AA10" i="4"/>
  <c r="Z10" i="4"/>
  <c r="Y10" i="4"/>
  <c r="W10" i="4"/>
  <c r="X10" i="4"/>
  <c r="V10" i="4"/>
  <c r="U10" i="4"/>
  <c r="AI9" i="4"/>
  <c r="AH9" i="4"/>
  <c r="AG9" i="4"/>
  <c r="AF9" i="4"/>
  <c r="AE9" i="4"/>
  <c r="AD9" i="4"/>
  <c r="AC9" i="4"/>
  <c r="AA9" i="4"/>
  <c r="AB9" i="4"/>
  <c r="Z9" i="4"/>
  <c r="Y9" i="4"/>
  <c r="X9" i="4"/>
  <c r="W9" i="4"/>
  <c r="V9" i="4"/>
  <c r="U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AI6" i="4"/>
  <c r="AH6" i="4"/>
  <c r="AF6" i="4"/>
  <c r="AD6" i="4"/>
  <c r="AE6" i="4"/>
  <c r="AC6" i="4"/>
  <c r="AB6" i="4"/>
  <c r="AA6" i="4"/>
  <c r="Z6" i="4"/>
  <c r="Y6" i="4"/>
  <c r="X6" i="4"/>
  <c r="W6" i="4"/>
  <c r="V6" i="4"/>
  <c r="U6" i="4"/>
  <c r="K5" i="2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N23" i="2"/>
  <c r="O14" i="2"/>
  <c r="N14" i="2"/>
  <c r="L13" i="2"/>
  <c r="K13" i="2"/>
  <c r="O12" i="2"/>
  <c r="M12" i="2"/>
  <c r="L12" i="2"/>
  <c r="N6" i="2"/>
  <c r="K6" i="2"/>
  <c r="G14" i="2"/>
  <c r="O16" i="2"/>
  <c r="O8" i="2"/>
  <c r="N8" i="2"/>
  <c r="O4" i="2"/>
  <c r="C14" i="2"/>
  <c r="O7" i="2"/>
  <c r="P34" i="4"/>
  <c r="O34" i="4"/>
  <c r="N34" i="4"/>
  <c r="M34" i="4"/>
  <c r="L34" i="4"/>
  <c r="K34" i="4"/>
  <c r="J34" i="4"/>
  <c r="I34" i="4"/>
  <c r="H34" i="4"/>
  <c r="G34" i="4"/>
  <c r="F34" i="4"/>
  <c r="D34" i="4"/>
  <c r="E34" i="4"/>
  <c r="C34" i="4"/>
  <c r="B34" i="4"/>
  <c r="AN5" i="13" l="1"/>
  <c r="AO5" i="13" s="1"/>
  <c r="AP5" i="13" s="1"/>
  <c r="AN5" i="12"/>
  <c r="AO5" i="12" s="1"/>
  <c r="AP5" i="12" s="1"/>
  <c r="AN5" i="11"/>
  <c r="AO5" i="11" s="1"/>
  <c r="AP5" i="11" s="1"/>
  <c r="R46" i="10"/>
  <c r="R44" i="10"/>
  <c r="R55" i="10"/>
  <c r="R54" i="10"/>
  <c r="R45" i="10"/>
  <c r="R57" i="10"/>
  <c r="R48" i="10"/>
  <c r="R53" i="10"/>
  <c r="R49" i="10"/>
  <c r="R52" i="10"/>
  <c r="R43" i="10"/>
  <c r="R50" i="10"/>
  <c r="R47" i="10"/>
  <c r="R56" i="10"/>
  <c r="R51" i="10"/>
  <c r="AJ10" i="4"/>
  <c r="G43" i="4" s="1"/>
  <c r="AJ14" i="4"/>
  <c r="K43" i="4" s="1"/>
  <c r="AJ5" i="4"/>
  <c r="B43" i="4" s="1"/>
  <c r="AJ7" i="4"/>
  <c r="D43" i="4" s="1"/>
  <c r="AJ9" i="4"/>
  <c r="F43" i="4" s="1"/>
  <c r="AJ11" i="4"/>
  <c r="H43" i="4" s="1"/>
  <c r="AJ13" i="4"/>
  <c r="J43" i="4" s="1"/>
  <c r="AJ15" i="4"/>
  <c r="L43" i="4" s="1"/>
  <c r="AJ17" i="4"/>
  <c r="N43" i="4" s="1"/>
  <c r="AJ18" i="4"/>
  <c r="O43" i="4" s="1"/>
  <c r="AJ19" i="4"/>
  <c r="P43" i="4" s="1"/>
  <c r="AJ8" i="4"/>
  <c r="E43" i="4" s="1"/>
  <c r="AJ12" i="4"/>
  <c r="I43" i="4" s="1"/>
  <c r="AJ16" i="4"/>
  <c r="M43" i="4" s="1"/>
  <c r="AJ26" i="4"/>
  <c r="D44" i="4" s="1"/>
  <c r="AJ6" i="4"/>
  <c r="C43" i="4" s="1"/>
  <c r="AJ24" i="4"/>
  <c r="B44" i="4" s="1"/>
  <c r="AJ25" i="4"/>
  <c r="C44" i="4" s="1"/>
  <c r="AJ27" i="4"/>
  <c r="E44" i="4" s="1"/>
  <c r="AN5" i="10" l="1"/>
  <c r="AO5" i="10" s="1"/>
  <c r="AP5" i="10" s="1"/>
  <c r="Q44" i="4"/>
  <c r="Q43" i="4"/>
  <c r="AJ20" i="4"/>
  <c r="AJ39" i="4"/>
  <c r="Q58" i="4" l="1"/>
  <c r="O40" i="2"/>
  <c r="N40" i="2"/>
  <c r="M40" i="2"/>
  <c r="L40" i="2"/>
  <c r="K40" i="2"/>
  <c r="O39" i="2"/>
  <c r="N39" i="2"/>
  <c r="M39" i="2"/>
  <c r="L39" i="2"/>
  <c r="K39" i="2"/>
  <c r="O38" i="2"/>
  <c r="N38" i="2"/>
  <c r="M38" i="2"/>
  <c r="L38" i="2"/>
  <c r="K38" i="2"/>
  <c r="O37" i="2"/>
  <c r="N37" i="2"/>
  <c r="L37" i="2"/>
  <c r="K37" i="2"/>
  <c r="O36" i="2"/>
  <c r="N36" i="2"/>
  <c r="M36" i="2"/>
  <c r="L36" i="2"/>
  <c r="K36" i="2"/>
  <c r="O32" i="2"/>
  <c r="M32" i="2"/>
  <c r="N32" i="2"/>
  <c r="L32" i="2"/>
  <c r="K32" i="2"/>
  <c r="O31" i="2"/>
  <c r="N31" i="2"/>
  <c r="M31" i="2"/>
  <c r="L31" i="2"/>
  <c r="K31" i="2"/>
  <c r="O30" i="2"/>
  <c r="N30" i="2"/>
  <c r="M30" i="2"/>
  <c r="L30" i="2"/>
  <c r="K30" i="2"/>
  <c r="O29" i="2"/>
  <c r="N29" i="2"/>
  <c r="L29" i="2"/>
  <c r="M29" i="2"/>
  <c r="K29" i="2"/>
  <c r="O28" i="2"/>
  <c r="N28" i="2"/>
  <c r="M28" i="2"/>
  <c r="L28" i="2"/>
  <c r="K28" i="2"/>
  <c r="O24" i="2"/>
  <c r="N24" i="2"/>
  <c r="M24" i="2"/>
  <c r="L24" i="2"/>
  <c r="K24" i="2"/>
  <c r="O23" i="2"/>
  <c r="M23" i="2"/>
  <c r="L23" i="2"/>
  <c r="K23" i="2"/>
  <c r="O22" i="2"/>
  <c r="N22" i="2"/>
  <c r="M22" i="2"/>
  <c r="L22" i="2"/>
  <c r="K22" i="2"/>
  <c r="O21" i="2"/>
  <c r="N21" i="2"/>
  <c r="M21" i="2"/>
  <c r="L21" i="2"/>
  <c r="K21" i="2"/>
  <c r="L20" i="2"/>
  <c r="K20" i="2"/>
  <c r="N16" i="2"/>
  <c r="M16" i="2"/>
  <c r="L16" i="2"/>
  <c r="K16" i="2"/>
  <c r="O15" i="2"/>
  <c r="N15" i="2"/>
  <c r="M15" i="2"/>
  <c r="L15" i="2"/>
  <c r="K15" i="2"/>
  <c r="P15" i="2" s="1"/>
  <c r="E19" i="2" s="1"/>
  <c r="M14" i="2"/>
  <c r="L14" i="2"/>
  <c r="K14" i="2"/>
  <c r="O13" i="2"/>
  <c r="N13" i="2"/>
  <c r="M13" i="2"/>
  <c r="N12" i="2"/>
  <c r="K12" i="2"/>
  <c r="M8" i="2"/>
  <c r="L8" i="2"/>
  <c r="K8" i="2"/>
  <c r="N7" i="2"/>
  <c r="M7" i="2"/>
  <c r="L7" i="2"/>
  <c r="K7" i="2"/>
  <c r="O6" i="2"/>
  <c r="M6" i="2"/>
  <c r="L6" i="2"/>
  <c r="O5" i="2"/>
  <c r="N5" i="2"/>
  <c r="M5" i="2"/>
  <c r="L5" i="2"/>
  <c r="N4" i="2"/>
  <c r="M4" i="2"/>
  <c r="L4" i="2"/>
  <c r="K4" i="2"/>
  <c r="F14" i="2"/>
  <c r="E14" i="2"/>
  <c r="D14" i="2"/>
  <c r="P8" i="2" l="1"/>
  <c r="F18" i="2" s="1"/>
  <c r="P6" i="2"/>
  <c r="D18" i="2" s="1"/>
  <c r="P4" i="2"/>
  <c r="B18" i="2" s="1"/>
  <c r="R57" i="4"/>
  <c r="R53" i="4"/>
  <c r="R49" i="4"/>
  <c r="R45" i="4"/>
  <c r="R52" i="4"/>
  <c r="R48" i="4"/>
  <c r="R44" i="4"/>
  <c r="R55" i="4"/>
  <c r="R51" i="4"/>
  <c r="R47" i="4"/>
  <c r="R43" i="4"/>
  <c r="R54" i="4"/>
  <c r="R50" i="4"/>
  <c r="R46" i="4"/>
  <c r="R56" i="4"/>
  <c r="P7" i="2"/>
  <c r="E18" i="2" s="1"/>
  <c r="P32" i="2"/>
  <c r="F21" i="2" s="1"/>
  <c r="P31" i="2"/>
  <c r="E21" i="2" s="1"/>
  <c r="P22" i="2"/>
  <c r="D20" i="2" s="1"/>
  <c r="P39" i="2"/>
  <c r="E22" i="2" s="1"/>
  <c r="P29" i="2"/>
  <c r="C21" i="2" s="1"/>
  <c r="P40" i="2"/>
  <c r="F22" i="2" s="1"/>
  <c r="P28" i="2"/>
  <c r="B21" i="2" s="1"/>
  <c r="P24" i="2"/>
  <c r="F20" i="2" s="1"/>
  <c r="P30" i="2"/>
  <c r="D21" i="2" s="1"/>
  <c r="P38" i="2"/>
  <c r="D22" i="2" s="1"/>
  <c r="P36" i="2"/>
  <c r="B22" i="2" s="1"/>
  <c r="P16" i="2"/>
  <c r="F19" i="2" s="1"/>
  <c r="P37" i="2"/>
  <c r="C22" i="2" s="1"/>
  <c r="P13" i="2"/>
  <c r="C19" i="2" s="1"/>
  <c r="P23" i="2"/>
  <c r="E20" i="2" s="1"/>
  <c r="P12" i="2"/>
  <c r="B19" i="2" s="1"/>
  <c r="P5" i="2"/>
  <c r="P14" i="2"/>
  <c r="D19" i="2" s="1"/>
  <c r="B20" i="2"/>
  <c r="C20" i="2"/>
  <c r="T24" i="2" l="1"/>
  <c r="T43" i="2" s="1"/>
  <c r="T26" i="2"/>
  <c r="T45" i="2" s="1"/>
  <c r="T29" i="2"/>
  <c r="T48" i="2" s="1"/>
  <c r="T19" i="2"/>
  <c r="T38" i="2" s="1"/>
  <c r="T25" i="2"/>
  <c r="T44" i="2" s="1"/>
  <c r="T28" i="2"/>
  <c r="T47" i="2" s="1"/>
  <c r="T30" i="2"/>
  <c r="T49" i="2" s="1"/>
  <c r="T17" i="2"/>
  <c r="T36" i="2" s="1"/>
  <c r="T18" i="2"/>
  <c r="T37" i="2" s="1"/>
  <c r="T23" i="2"/>
  <c r="T42" i="2" s="1"/>
  <c r="T31" i="2"/>
  <c r="T50" i="2" s="1"/>
  <c r="T20" i="2"/>
  <c r="T39" i="2" s="1"/>
  <c r="T21" i="2"/>
  <c r="T40" i="2" s="1"/>
  <c r="T22" i="2"/>
  <c r="T41" i="2" s="1"/>
  <c r="T27" i="2"/>
  <c r="T46" i="2" s="1"/>
  <c r="G19" i="2"/>
  <c r="G22" i="2"/>
  <c r="G20" i="2"/>
  <c r="G21" i="2"/>
  <c r="P9" i="2"/>
  <c r="C18" i="2"/>
  <c r="G18" i="2" s="1"/>
  <c r="P33" i="2"/>
  <c r="P41" i="2"/>
  <c r="P17" i="2"/>
  <c r="P25" i="2"/>
  <c r="G23" i="2" s="1"/>
  <c r="H18" i="2" s="1"/>
  <c r="AO5" i="4" l="1"/>
  <c r="AP5" i="4" s="1"/>
  <c r="H22" i="2"/>
  <c r="H19" i="2"/>
  <c r="H21" i="2"/>
  <c r="H20" i="2"/>
  <c r="S5" i="2" l="1"/>
  <c r="U5" i="2" s="1"/>
</calcChain>
</file>

<file path=xl/sharedStrings.xml><?xml version="1.0" encoding="utf-8"?>
<sst xmlns="http://schemas.openxmlformats.org/spreadsheetml/2006/main" count="3131" uniqueCount="90">
  <si>
    <t>Kriteria</t>
  </si>
  <si>
    <t>C1</t>
  </si>
  <si>
    <t>C2</t>
  </si>
  <si>
    <t>C3</t>
  </si>
  <si>
    <t>EVN</t>
  </si>
  <si>
    <t>Baris ke 1</t>
  </si>
  <si>
    <t>Baris ke 2</t>
  </si>
  <si>
    <t>KESELURUHAN</t>
  </si>
  <si>
    <t>Pencarian Eigen Vektor Normalisasi</t>
  </si>
  <si>
    <t>Baris ke 3</t>
  </si>
  <si>
    <t>EVN : Eigen Vektor Normalisasi</t>
  </si>
  <si>
    <t>Pairwise Comparisons</t>
  </si>
  <si>
    <t>Emaks</t>
  </si>
  <si>
    <t>CI</t>
  </si>
  <si>
    <t>CR</t>
  </si>
  <si>
    <t>Rasio Konsistensi</t>
  </si>
  <si>
    <t>Langkah 4.</t>
  </si>
  <si>
    <t>Langkah 5.</t>
  </si>
  <si>
    <t>PERBANDINGAN BERPASANGAN TERHADAP MASING2 KRITERIA</t>
  </si>
  <si>
    <t>nb. &lt;0,1</t>
  </si>
  <si>
    <t>C3 = Tanggung Jawab</t>
  </si>
  <si>
    <t>C4 = Loyalitas</t>
  </si>
  <si>
    <t>C5 = Pelanggaran</t>
  </si>
  <si>
    <t>C4</t>
  </si>
  <si>
    <t>C5</t>
  </si>
  <si>
    <t xml:space="preserve">C4 </t>
  </si>
  <si>
    <t xml:space="preserve">C5 </t>
  </si>
  <si>
    <t>Baris ke 4</t>
  </si>
  <si>
    <t>Jumlah</t>
  </si>
  <si>
    <t>Baris ke 5</t>
  </si>
  <si>
    <t>A1 = Axel</t>
  </si>
  <si>
    <t>A2 = Reynal</t>
  </si>
  <si>
    <t>A3 = Alfan</t>
  </si>
  <si>
    <t>A4 = Heru</t>
  </si>
  <si>
    <t>A5 = Ana</t>
  </si>
  <si>
    <t>A6 = Dahlia</t>
  </si>
  <si>
    <t>A7 = Febi</t>
  </si>
  <si>
    <t>A8 = Echa</t>
  </si>
  <si>
    <t>A9 = Faisal</t>
  </si>
  <si>
    <t>A10 = Vera</t>
  </si>
  <si>
    <t>A11 = Aisyah</t>
  </si>
  <si>
    <t>A12 = Aulia</t>
  </si>
  <si>
    <t>A13 = Kartina</t>
  </si>
  <si>
    <t>A14 = Binti</t>
  </si>
  <si>
    <t>A15 = Lilik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</si>
  <si>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</si>
  <si>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</si>
  <si>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</si>
  <si>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</si>
  <si>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</si>
  <si>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</si>
  <si>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</si>
  <si>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</si>
  <si>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</si>
  <si>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</si>
  <si>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</si>
  <si>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</si>
  <si>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</si>
  <si>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</si>
  <si>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</si>
  <si>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Alternatif</t>
  </si>
  <si>
    <t>Baris ke 6</t>
  </si>
  <si>
    <t>Baris ke 7</t>
  </si>
  <si>
    <t>Baris ke 8</t>
  </si>
  <si>
    <t>Baris ke 9</t>
  </si>
  <si>
    <t>Baris ke 12</t>
  </si>
  <si>
    <t>Baris ke 13</t>
  </si>
  <si>
    <t>Baris ke 14</t>
  </si>
  <si>
    <t>Baris ke 15</t>
  </si>
  <si>
    <t>Baris ke 10</t>
  </si>
  <si>
    <t>Baris ke  11</t>
  </si>
  <si>
    <t>Keseluruhan</t>
  </si>
  <si>
    <t>PERBANDINGAN BERPASANGAN TERHADAP ALTERNATIF KRITERIA ABSENSI</t>
  </si>
  <si>
    <t>PERBANDINGAN BERPASANGAN TERHADAP ALTERNATIF KRITERIA SKILL</t>
  </si>
  <si>
    <t>PERBANDINGAN BERPASANGAN TERHADAP ALTERNATIF KRITERIA TANGGUNG JAWAB</t>
  </si>
  <si>
    <t>PERBANDINGAN BERPASANGAN TERHADAP ALTERNATIF KRITERIA LOYALITAS</t>
  </si>
  <si>
    <t>PERBANDINGAN BERPASANGAN TERHADAP ALTERNATIF KRITERIA PELANGGARAN</t>
  </si>
  <si>
    <t>Langkah 6.</t>
  </si>
  <si>
    <t xml:space="preserve">                    Hasil Perhitungan</t>
  </si>
  <si>
    <t xml:space="preserve">        Perangkingan</t>
  </si>
  <si>
    <t>sangat baik</t>
  </si>
  <si>
    <t>kurang baik</t>
  </si>
  <si>
    <t>cukup baik</t>
  </si>
  <si>
    <t>baik</t>
  </si>
  <si>
    <t>Langkah 1</t>
  </si>
  <si>
    <t>Langkah 2</t>
  </si>
  <si>
    <t>Langkah 3.</t>
  </si>
  <si>
    <t>Langkah 2.</t>
  </si>
  <si>
    <t>C1 = Absensi   30 %</t>
  </si>
  <si>
    <t>C2 = Skill         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</si>
</sst>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/>
    <xf numFmtId="0" fontId="0" fillId="4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2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right"/>
    </xf>
    <xf numFmtId="0" fontId="0" fillId="5" borderId="0" xfId="0" applyFont="1" applyFill="1" applyBorder="1" applyAlignment="1">
      <alignment horizontal="center" vertical="center"/>
    </xf>
    <xf numFmtId="0" fontId="1" fillId="0" borderId="0" xfId="0" applyFont="1"/>
    <xf numFmtId="0" fontId="0" fillId="2" borderId="0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E4DF-EF02-48E2-A5B3-3E04FE3776D3}">
  <dimension ref="A1:AC50"/>
  <sheetViews>
    <sheetView tabSelected="1" zoomScale="90" zoomScaleNormal="90" workbookViewId="0">
      <selection activeCell="S8" sqref="S8"/>
    </sheetView>
  </sheetViews>
  <sheetFormatPr defaultRowHeight="15" x14ac:dyDescent="0.25"/>
  <cols>
    <col min="1" max="1" width="11.42578125" customWidth="1"/>
    <col min="3" max="3" width="7" customWidth="1"/>
    <col min="4" max="4" width="5.85546875" customWidth="1"/>
    <col min="5" max="5" width="6.28515625" customWidth="1"/>
    <col min="6" max="6" width="6.42578125" customWidth="1"/>
    <col min="7" max="7" width="8.5703125" customWidth="1"/>
    <col min="8" max="8" width="10.28515625" customWidth="1"/>
    <col min="9" max="9" width="10.5703125" customWidth="1"/>
    <col min="20" max="20" width="16.85546875" customWidth="1"/>
    <col min="21" max="21" width="14.140625" customWidth="1"/>
    <col min="22" max="22" width="13.5703125" customWidth="1"/>
    <col min="23" max="23" width="14.140625" customWidth="1"/>
    <col min="24" max="24" width="13.5703125" customWidth="1"/>
    <col min="25" max="25" width="9.5703125" customWidth="1"/>
  </cols>
  <sheetData>
    <row r="1" spans="1:29" x14ac:dyDescent="0.25">
      <c r="A1" s="64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 spans="1:29" x14ac:dyDescent="0.25">
      <c r="B2" s="65" t="s">
        <v>88</v>
      </c>
      <c r="C2" s="65"/>
      <c r="D2" s="65"/>
      <c r="E2" s="65"/>
      <c r="F2" s="65"/>
      <c r="G2" s="65"/>
      <c r="H2" s="5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9" x14ac:dyDescent="0.25">
      <c r="B3" s="66" t="s">
        <v>89</v>
      </c>
      <c r="C3" s="66"/>
      <c r="D3" s="66"/>
      <c r="E3" s="66"/>
      <c r="F3" s="66"/>
      <c r="G3" s="66"/>
      <c r="H3" s="5"/>
      <c r="I3" s="11" t="s">
        <v>85</v>
      </c>
      <c r="J3" s="67" t="s">
        <v>8</v>
      </c>
      <c r="K3" s="67"/>
      <c r="L3" s="67"/>
      <c r="M3" s="67"/>
      <c r="N3" s="67"/>
      <c r="O3" s="67"/>
      <c r="P3" s="67"/>
      <c r="Q3" s="18"/>
      <c r="R3" s="11" t="s">
        <v>16</v>
      </c>
      <c r="S3" s="67" t="s">
        <v>15</v>
      </c>
      <c r="T3" s="67"/>
      <c r="U3" s="67"/>
    </row>
    <row r="4" spans="1:29" x14ac:dyDescent="0.25">
      <c r="A4" s="14"/>
      <c r="B4" s="6" t="s">
        <v>20</v>
      </c>
      <c r="C4" s="6"/>
      <c r="D4" s="63">
        <v>0.1</v>
      </c>
      <c r="E4" s="13"/>
      <c r="F4" s="13"/>
      <c r="G4" s="6"/>
      <c r="J4" s="4" t="s">
        <v>1</v>
      </c>
      <c r="K4" s="4">
        <f>C9*C9</f>
        <v>1</v>
      </c>
      <c r="L4" s="4">
        <f>D9*C10</f>
        <v>1</v>
      </c>
      <c r="M4" s="4">
        <f>E9*C11</f>
        <v>1</v>
      </c>
      <c r="N4" s="4">
        <f>F9*C12</f>
        <v>0.99</v>
      </c>
      <c r="O4" s="4">
        <f>G9*C13</f>
        <v>1</v>
      </c>
      <c r="P4" s="4">
        <f>SUM(K4:O4)</f>
        <v>4.99</v>
      </c>
      <c r="Q4" s="9"/>
      <c r="S4" s="8" t="s">
        <v>12</v>
      </c>
      <c r="T4" s="8" t="s">
        <v>13</v>
      </c>
      <c r="U4" s="8" t="s">
        <v>14</v>
      </c>
    </row>
    <row r="5" spans="1:29" x14ac:dyDescent="0.25">
      <c r="A5" s="14"/>
      <c r="B5" s="6" t="s">
        <v>21</v>
      </c>
      <c r="C5" s="6"/>
      <c r="D5" s="63">
        <v>0.2</v>
      </c>
      <c r="E5" s="13"/>
      <c r="F5" s="13"/>
      <c r="G5" s="6"/>
      <c r="J5" s="4" t="s">
        <v>2</v>
      </c>
      <c r="K5" s="4">
        <f>C9*D9</f>
        <v>1</v>
      </c>
      <c r="L5" s="4">
        <f>D9*D10</f>
        <v>1</v>
      </c>
      <c r="M5" s="4">
        <f>E9*D11</f>
        <v>1</v>
      </c>
      <c r="N5" s="4">
        <f>F9*D12</f>
        <v>0.99</v>
      </c>
      <c r="O5" s="4">
        <f>G9*D13</f>
        <v>1</v>
      </c>
      <c r="P5" s="4">
        <f>SUM(K5:O5)</f>
        <v>4.99</v>
      </c>
      <c r="Q5" s="9"/>
      <c r="S5" s="1">
        <f>(C14*H18)+(D14*H19)+(E14*H20)+(F14*H21)+(G14*H22)</f>
        <v>5.0250148780360639</v>
      </c>
      <c r="T5" s="1">
        <f>(S5-5)/4</f>
        <v>6.2537195090159869E-3</v>
      </c>
      <c r="U5" s="1">
        <f>T5/1.12</f>
        <v>5.5836781330499876E-3</v>
      </c>
      <c r="V5" s="12" t="s">
        <v>19</v>
      </c>
    </row>
    <row r="6" spans="1:29" x14ac:dyDescent="0.25">
      <c r="A6" s="14"/>
      <c r="B6" s="6" t="s">
        <v>22</v>
      </c>
      <c r="C6" s="6"/>
      <c r="D6" s="63">
        <v>0.1</v>
      </c>
      <c r="E6" s="13"/>
      <c r="F6" s="13"/>
      <c r="G6" s="6"/>
      <c r="J6" s="4" t="s">
        <v>3</v>
      </c>
      <c r="K6" s="4">
        <f>C9*E9</f>
        <v>5</v>
      </c>
      <c r="L6" s="4">
        <f>D9*E10</f>
        <v>5</v>
      </c>
      <c r="M6" s="4">
        <f>E9*E11</f>
        <v>5</v>
      </c>
      <c r="N6" s="4">
        <f>F9*E12</f>
        <v>9</v>
      </c>
      <c r="O6" s="4">
        <f>G9*E13</f>
        <v>5</v>
      </c>
      <c r="P6" s="4">
        <f>SUM(K6:O6)</f>
        <v>29</v>
      </c>
      <c r="Q6" s="9"/>
    </row>
    <row r="7" spans="1:29" x14ac:dyDescent="0.25">
      <c r="A7" s="11" t="s">
        <v>84</v>
      </c>
      <c r="B7" s="71" t="s">
        <v>11</v>
      </c>
      <c r="C7" s="71"/>
      <c r="D7" s="71"/>
      <c r="E7" s="71"/>
      <c r="F7" s="71"/>
      <c r="G7" s="71"/>
      <c r="J7" s="4" t="s">
        <v>23</v>
      </c>
      <c r="K7" s="4">
        <f>C9*F9</f>
        <v>3</v>
      </c>
      <c r="L7" s="4">
        <f>D9*F10</f>
        <v>3</v>
      </c>
      <c r="M7" s="4">
        <f>E9*F11</f>
        <v>1.6500000000000001</v>
      </c>
      <c r="N7" s="4">
        <f>F9*F12</f>
        <v>3</v>
      </c>
      <c r="O7" s="4">
        <f>G9*F13</f>
        <v>1.6500000000000001</v>
      </c>
      <c r="P7" s="4">
        <f>SUM(K7:O7)</f>
        <v>12.3</v>
      </c>
      <c r="Q7" s="9"/>
    </row>
    <row r="8" spans="1:29" x14ac:dyDescent="0.25">
      <c r="B8" s="2" t="s">
        <v>0</v>
      </c>
      <c r="C8" s="4" t="s">
        <v>1</v>
      </c>
      <c r="D8" s="4" t="s">
        <v>2</v>
      </c>
      <c r="E8" s="4" t="s">
        <v>3</v>
      </c>
      <c r="F8" s="4" t="s">
        <v>23</v>
      </c>
      <c r="G8" s="4" t="s">
        <v>24</v>
      </c>
      <c r="H8" s="9"/>
      <c r="J8" s="4" t="s">
        <v>24</v>
      </c>
      <c r="K8" s="4">
        <f>C9*G9</f>
        <v>5</v>
      </c>
      <c r="L8" s="4">
        <f>D9*G10</f>
        <v>5</v>
      </c>
      <c r="M8" s="4">
        <f>E9*G11</f>
        <v>5</v>
      </c>
      <c r="N8" s="4">
        <f>F9*G12</f>
        <v>9</v>
      </c>
      <c r="O8" s="4">
        <f>G9*G13</f>
        <v>5</v>
      </c>
      <c r="P8" s="4">
        <f>SUM(K8:O8)</f>
        <v>29</v>
      </c>
      <c r="Q8" s="9"/>
      <c r="R8" s="9"/>
      <c r="S8" s="9"/>
      <c r="T8" s="9"/>
      <c r="U8" s="9"/>
      <c r="V8" s="9"/>
      <c r="W8" s="9"/>
    </row>
    <row r="9" spans="1:29" x14ac:dyDescent="0.25">
      <c r="B9" s="4" t="s">
        <v>1</v>
      </c>
      <c r="C9" s="4">
        <v>1</v>
      </c>
      <c r="D9" s="4">
        <v>1</v>
      </c>
      <c r="E9" s="4">
        <v>5</v>
      </c>
      <c r="F9" s="4">
        <v>3</v>
      </c>
      <c r="G9" s="4">
        <v>5</v>
      </c>
      <c r="H9" s="9"/>
      <c r="J9" s="68" t="s">
        <v>5</v>
      </c>
      <c r="K9" s="69"/>
      <c r="L9" s="69"/>
      <c r="M9" s="70"/>
      <c r="N9" s="17"/>
      <c r="O9" s="17"/>
      <c r="P9" s="4">
        <f>SUM(P4:P8)</f>
        <v>80.28</v>
      </c>
      <c r="Q9" s="9"/>
      <c r="R9" s="9"/>
      <c r="S9" s="9"/>
      <c r="T9" s="9"/>
      <c r="U9" s="9"/>
      <c r="V9" s="9"/>
      <c r="W9" s="9"/>
    </row>
    <row r="10" spans="1:29" x14ac:dyDescent="0.25">
      <c r="B10" s="4" t="s">
        <v>2</v>
      </c>
      <c r="C10" s="4">
        <v>1</v>
      </c>
      <c r="D10" s="4">
        <v>1</v>
      </c>
      <c r="E10" s="4">
        <v>5</v>
      </c>
      <c r="F10" s="4">
        <v>3</v>
      </c>
      <c r="G10" s="4">
        <v>5</v>
      </c>
      <c r="H10" s="9"/>
    </row>
    <row r="11" spans="1:29" x14ac:dyDescent="0.25">
      <c r="B11" s="4" t="s">
        <v>3</v>
      </c>
      <c r="C11" s="4">
        <v>0.2</v>
      </c>
      <c r="D11" s="4">
        <v>0.2</v>
      </c>
      <c r="E11" s="4">
        <v>1</v>
      </c>
      <c r="F11" s="4">
        <v>0.33</v>
      </c>
      <c r="G11" s="4">
        <v>1</v>
      </c>
      <c r="H11" s="9"/>
      <c r="J11" s="8" t="s">
        <v>0</v>
      </c>
      <c r="K11" s="4" t="s">
        <v>1</v>
      </c>
      <c r="L11" s="4" t="s">
        <v>2</v>
      </c>
      <c r="M11" s="4" t="s">
        <v>3</v>
      </c>
      <c r="N11" s="4" t="s">
        <v>23</v>
      </c>
      <c r="O11" s="4" t="s">
        <v>24</v>
      </c>
      <c r="P11" s="4"/>
      <c r="Q11" s="9"/>
      <c r="R11" s="9"/>
      <c r="S11" s="9"/>
      <c r="T11" s="9"/>
      <c r="U11" s="9"/>
      <c r="V11" s="9"/>
      <c r="W11" s="9"/>
    </row>
    <row r="12" spans="1:29" x14ac:dyDescent="0.25">
      <c r="B12" s="4" t="s">
        <v>25</v>
      </c>
      <c r="C12" s="4">
        <v>0.33</v>
      </c>
      <c r="D12" s="4">
        <v>0.33</v>
      </c>
      <c r="E12" s="4">
        <v>3</v>
      </c>
      <c r="F12" s="4">
        <v>1</v>
      </c>
      <c r="G12" s="4">
        <v>3</v>
      </c>
      <c r="H12" s="9"/>
      <c r="J12" s="16" t="s">
        <v>1</v>
      </c>
      <c r="K12" s="4">
        <f>C10*C9</f>
        <v>1</v>
      </c>
      <c r="L12" s="4">
        <f>D10*C10</f>
        <v>1</v>
      </c>
      <c r="M12" s="4">
        <f>E10*C11</f>
        <v>1</v>
      </c>
      <c r="N12" s="4">
        <f>F10*C12</f>
        <v>0.99</v>
      </c>
      <c r="O12" s="4">
        <f>G10*C13</f>
        <v>1</v>
      </c>
      <c r="P12" s="4">
        <f>SUM(K12:O12)</f>
        <v>4.99</v>
      </c>
      <c r="Q12" s="9"/>
      <c r="R12" s="9"/>
      <c r="S12" s="9"/>
      <c r="T12" s="9"/>
      <c r="U12" s="9"/>
      <c r="V12" s="9"/>
      <c r="W12" s="9"/>
    </row>
    <row r="13" spans="1:29" x14ac:dyDescent="0.25">
      <c r="B13" s="4" t="s">
        <v>26</v>
      </c>
      <c r="C13" s="4">
        <v>0.2</v>
      </c>
      <c r="D13" s="4">
        <v>0.2</v>
      </c>
      <c r="E13" s="4">
        <v>1</v>
      </c>
      <c r="F13" s="4">
        <v>0.33</v>
      </c>
      <c r="G13" s="4">
        <v>1</v>
      </c>
      <c r="H13" s="9"/>
      <c r="J13" s="4" t="s">
        <v>2</v>
      </c>
      <c r="K13" s="4">
        <f>C10*D9</f>
        <v>1</v>
      </c>
      <c r="L13" s="4">
        <f>D10*D10</f>
        <v>1</v>
      </c>
      <c r="M13" s="4">
        <f>E10*D11</f>
        <v>1</v>
      </c>
      <c r="N13" s="4">
        <f>F10*D12</f>
        <v>0.99</v>
      </c>
      <c r="O13" s="4">
        <f>G10*D13</f>
        <v>1</v>
      </c>
      <c r="P13" s="4">
        <f>SUM(K13:O13)</f>
        <v>4.99</v>
      </c>
      <c r="Q13" s="9"/>
      <c r="R13" s="9"/>
      <c r="S13" s="9"/>
      <c r="T13" s="9"/>
      <c r="U13" s="9"/>
      <c r="V13" s="9"/>
      <c r="W13" s="9"/>
    </row>
    <row r="14" spans="1:29" x14ac:dyDescent="0.25">
      <c r="B14" s="4" t="s">
        <v>28</v>
      </c>
      <c r="C14" s="4">
        <f>SUM(C9:C13)</f>
        <v>2.7300000000000004</v>
      </c>
      <c r="D14" s="4">
        <f>SUM(D9:D13)</f>
        <v>2.7300000000000004</v>
      </c>
      <c r="E14" s="4">
        <f>SUM(E9:E13)</f>
        <v>15</v>
      </c>
      <c r="F14" s="4">
        <f>SUM(F9:F13)</f>
        <v>7.66</v>
      </c>
      <c r="G14" s="4">
        <f>SUM(G9:G13)</f>
        <v>15</v>
      </c>
      <c r="H14" s="9"/>
      <c r="J14" s="4" t="s">
        <v>3</v>
      </c>
      <c r="K14" s="4">
        <f>C10*E9</f>
        <v>5</v>
      </c>
      <c r="L14" s="4">
        <f>D10*E10</f>
        <v>5</v>
      </c>
      <c r="M14" s="4">
        <f>E10*E11</f>
        <v>5</v>
      </c>
      <c r="N14" s="4">
        <f>F10*E12</f>
        <v>9</v>
      </c>
      <c r="O14" s="4">
        <f>G10*E13</f>
        <v>5</v>
      </c>
      <c r="P14" s="4">
        <f>SUM(K14:O14)</f>
        <v>29</v>
      </c>
      <c r="Q14" s="9"/>
      <c r="R14" s="11" t="s">
        <v>17</v>
      </c>
      <c r="S14" s="9" t="s">
        <v>78</v>
      </c>
      <c r="T14" s="9"/>
      <c r="U14" s="9"/>
      <c r="V14" s="9"/>
      <c r="W14" s="9"/>
    </row>
    <row r="15" spans="1:29" x14ac:dyDescent="0.25">
      <c r="J15" s="4" t="s">
        <v>23</v>
      </c>
      <c r="K15" s="4">
        <f>C10*F9</f>
        <v>3</v>
      </c>
      <c r="L15" s="4">
        <f>D10*F10</f>
        <v>3</v>
      </c>
      <c r="M15" s="4">
        <f>E10*F11</f>
        <v>1.6500000000000001</v>
      </c>
      <c r="N15" s="4">
        <f>F10*F12</f>
        <v>3</v>
      </c>
      <c r="O15" s="4">
        <f>G10*F13</f>
        <v>1.6500000000000001</v>
      </c>
      <c r="P15" s="4">
        <f>SUM(K15:O15)</f>
        <v>12.3</v>
      </c>
      <c r="Q15" s="9"/>
      <c r="R15" s="9"/>
      <c r="S15" s="9"/>
      <c r="T15" s="9"/>
      <c r="U15" s="9"/>
      <c r="V15" s="9"/>
      <c r="W15" s="9"/>
    </row>
    <row r="16" spans="1:29" x14ac:dyDescent="0.25">
      <c r="A16" s="11" t="s">
        <v>86</v>
      </c>
      <c r="B16" s="72" t="s">
        <v>10</v>
      </c>
      <c r="C16" s="72"/>
      <c r="D16" s="72"/>
      <c r="E16" s="72"/>
      <c r="F16" s="72"/>
      <c r="G16" s="72"/>
      <c r="H16" s="72"/>
      <c r="J16" s="4" t="s">
        <v>24</v>
      </c>
      <c r="K16" s="4">
        <f>C10*G9</f>
        <v>5</v>
      </c>
      <c r="L16" s="4">
        <f>D10*G10</f>
        <v>5</v>
      </c>
      <c r="M16" s="4">
        <f>E10*G11</f>
        <v>5</v>
      </c>
      <c r="N16" s="4">
        <f>F10*G12</f>
        <v>9</v>
      </c>
      <c r="O16" s="4">
        <f>G10*G13</f>
        <v>5</v>
      </c>
      <c r="P16" s="4">
        <f>SUM(K16:O16)</f>
        <v>29</v>
      </c>
      <c r="Q16" s="9"/>
      <c r="R16" s="9"/>
      <c r="S16" s="4"/>
      <c r="T16" s="4" t="s">
        <v>1</v>
      </c>
      <c r="U16" s="4" t="s">
        <v>2</v>
      </c>
      <c r="V16" s="4" t="s">
        <v>3</v>
      </c>
      <c r="W16" s="4" t="s">
        <v>23</v>
      </c>
      <c r="X16" s="4" t="s">
        <v>24</v>
      </c>
    </row>
    <row r="17" spans="1:24" x14ac:dyDescent="0.25">
      <c r="A17" s="7" t="s">
        <v>0</v>
      </c>
      <c r="B17" s="3" t="s">
        <v>1</v>
      </c>
      <c r="C17" s="3" t="s">
        <v>2</v>
      </c>
      <c r="D17" s="3" t="s">
        <v>3</v>
      </c>
      <c r="E17" s="3" t="s">
        <v>23</v>
      </c>
      <c r="F17" s="3" t="s">
        <v>24</v>
      </c>
      <c r="G17" s="3"/>
      <c r="H17" s="7" t="s">
        <v>4</v>
      </c>
      <c r="J17" s="68" t="s">
        <v>6</v>
      </c>
      <c r="K17" s="69"/>
      <c r="L17" s="69"/>
      <c r="M17" s="70"/>
      <c r="N17" s="17"/>
      <c r="O17" s="17"/>
      <c r="P17" s="4">
        <f>SUM(P12:P16)</f>
        <v>80.28</v>
      </c>
      <c r="Q17" s="9"/>
      <c r="R17" s="9"/>
      <c r="S17" s="4" t="s">
        <v>45</v>
      </c>
      <c r="T17" s="4">
        <f>SUM('Perbandingan Alternatif Absen'!R43)</f>
        <v>7.0720417059907434E-2</v>
      </c>
      <c r="U17" s="4">
        <f>SUM('Perbandingan Skill'!R43)</f>
        <v>1.6179644554937603E-2</v>
      </c>
      <c r="V17" s="4">
        <f>SUM('Perbandingan tanggung jawab'!R43)</f>
        <v>1.5720718586044041E-2</v>
      </c>
      <c r="W17" s="4">
        <f>SUM('perbandingan loyalitas'!R43)</f>
        <v>0.13946568306145879</v>
      </c>
      <c r="X17" s="1">
        <f>SUM('perbandingan pelanggaran'!R43)</f>
        <v>8.4833671925039614E-2</v>
      </c>
    </row>
    <row r="18" spans="1:24" x14ac:dyDescent="0.25">
      <c r="A18" s="4" t="s">
        <v>1</v>
      </c>
      <c r="B18" s="4">
        <f>P4</f>
        <v>4.99</v>
      </c>
      <c r="C18" s="4">
        <f>P5</f>
        <v>4.99</v>
      </c>
      <c r="D18" s="4">
        <f>P6</f>
        <v>29</v>
      </c>
      <c r="E18" s="4">
        <f>P7</f>
        <v>12.3</v>
      </c>
      <c r="F18" s="4">
        <f>P8</f>
        <v>29</v>
      </c>
      <c r="G18" s="1">
        <f>SUM(B18:F18)</f>
        <v>80.28</v>
      </c>
      <c r="H18" s="1">
        <f>G18/G23</f>
        <v>0.36084856047135061</v>
      </c>
      <c r="S18" s="4" t="s">
        <v>46</v>
      </c>
      <c r="T18" s="4">
        <f>SUM('Perbandingan Alternatif Absen'!R44)</f>
        <v>9.9141611612961287E-3</v>
      </c>
      <c r="U18" s="4">
        <f>SUM('Perbandingan Skill'!R44)</f>
        <v>0.15521933404663096</v>
      </c>
      <c r="V18" s="4">
        <f>SUM('Perbandingan tanggung jawab'!R44)</f>
        <v>9.7796470972756705E-2</v>
      </c>
      <c r="W18" s="4">
        <f>SUM('perbandingan loyalitas'!R44)</f>
        <v>1.5000963356575421E-2</v>
      </c>
      <c r="X18" s="1">
        <f>SUM('perbandingan pelanggaran'!R44)</f>
        <v>1.9441451186669314E-2</v>
      </c>
    </row>
    <row r="19" spans="1:24" x14ac:dyDescent="0.25">
      <c r="A19" s="4" t="s">
        <v>2</v>
      </c>
      <c r="B19" s="4">
        <f>P12</f>
        <v>4.99</v>
      </c>
      <c r="C19" s="4">
        <f>P13</f>
        <v>4.99</v>
      </c>
      <c r="D19" s="4">
        <f>P14</f>
        <v>29</v>
      </c>
      <c r="E19" s="4">
        <f>P15</f>
        <v>12.3</v>
      </c>
      <c r="F19" s="4">
        <f>P16</f>
        <v>29</v>
      </c>
      <c r="G19" s="1">
        <f>SUM(B19:F19)</f>
        <v>80.28</v>
      </c>
      <c r="H19" s="1">
        <f>G19/G23</f>
        <v>0.36084856047135061</v>
      </c>
      <c r="J19" s="8" t="s">
        <v>0</v>
      </c>
      <c r="K19" s="4" t="s">
        <v>1</v>
      </c>
      <c r="L19" s="4" t="s">
        <v>2</v>
      </c>
      <c r="M19" s="4" t="s">
        <v>3</v>
      </c>
      <c r="N19" s="4" t="s">
        <v>23</v>
      </c>
      <c r="O19" s="4" t="s">
        <v>24</v>
      </c>
      <c r="P19" s="4"/>
      <c r="Q19" s="9"/>
      <c r="R19" s="9"/>
      <c r="S19" s="4" t="s">
        <v>47</v>
      </c>
      <c r="T19" s="4">
        <f>SUM('Perbandingan Alternatif Absen'!R45)</f>
        <v>7.0720417059907434E-2</v>
      </c>
      <c r="U19" s="4">
        <f>SUM('Perbandingan Skill'!R45)</f>
        <v>3.3026326850482575E-2</v>
      </c>
      <c r="V19" s="4">
        <f>SUM('Perbandingan tanggung jawab'!R45)</f>
        <v>9.7796470972756705E-2</v>
      </c>
      <c r="W19" s="4">
        <f>SUM('perbandingan loyalitas'!R45)</f>
        <v>6.3300235319114329E-2</v>
      </c>
      <c r="X19" s="1">
        <f>SUM('perbandingan pelanggaran'!R45)</f>
        <v>1.9103764793881654E-2</v>
      </c>
    </row>
    <row r="20" spans="1:24" x14ac:dyDescent="0.25">
      <c r="A20" s="4" t="s">
        <v>3</v>
      </c>
      <c r="B20" s="4">
        <f>P20</f>
        <v>0.90890000000000004</v>
      </c>
      <c r="C20" s="4">
        <f>P21</f>
        <v>0.90890000000000004</v>
      </c>
      <c r="D20" s="4">
        <f>P22</f>
        <v>4.99</v>
      </c>
      <c r="E20" s="4">
        <f>P23</f>
        <v>2.1900000000000004</v>
      </c>
      <c r="F20" s="4">
        <f>P24</f>
        <v>4.99</v>
      </c>
      <c r="G20" s="37">
        <f>SUM(B20:F20)</f>
        <v>13.987800000000002</v>
      </c>
      <c r="H20" s="1">
        <f>G20/G23</f>
        <v>6.2873411735938689E-2</v>
      </c>
      <c r="J20" s="4" t="s">
        <v>1</v>
      </c>
      <c r="K20" s="4">
        <f>C11*C9</f>
        <v>0.2</v>
      </c>
      <c r="L20" s="4">
        <f>D11*C10</f>
        <v>0.2</v>
      </c>
      <c r="M20" s="4">
        <f>E11*C11</f>
        <v>0.2</v>
      </c>
      <c r="N20" s="4">
        <f>F11*C12</f>
        <v>0.10890000000000001</v>
      </c>
      <c r="O20" s="4">
        <f>G11*C13</f>
        <v>0.2</v>
      </c>
      <c r="P20" s="4">
        <f>SUM(K20:O20)</f>
        <v>0.90890000000000004</v>
      </c>
      <c r="Q20" s="9"/>
      <c r="R20" s="9"/>
      <c r="S20" s="4" t="s">
        <v>48</v>
      </c>
      <c r="T20" s="4">
        <f>SUM('Perbandingan Alternatif Absen'!R46)</f>
        <v>7.0720417059907434E-2</v>
      </c>
      <c r="U20" s="4">
        <f>SUM('Perbandingan Skill'!R46)</f>
        <v>3.3026326850482575E-2</v>
      </c>
      <c r="V20" s="4">
        <f>SUM('Perbandingan tanggung jawab'!R46)</f>
        <v>3.3673644370162389E-2</v>
      </c>
      <c r="W20" s="4">
        <f>SUM('perbandingan loyalitas'!R46)</f>
        <v>0.13946568306145879</v>
      </c>
      <c r="X20" s="1">
        <f>SUM('perbandingan pelanggaran'!R46)</f>
        <v>8.4833671925039614E-2</v>
      </c>
    </row>
    <row r="21" spans="1:24" x14ac:dyDescent="0.25">
      <c r="A21" s="4" t="s">
        <v>23</v>
      </c>
      <c r="B21" s="4">
        <f>P28</f>
        <v>2.1900000000000004</v>
      </c>
      <c r="C21" s="4">
        <f>P29</f>
        <v>2.1900000000000004</v>
      </c>
      <c r="D21" s="4">
        <f>P30</f>
        <v>12.3</v>
      </c>
      <c r="E21" s="4">
        <f>P31</f>
        <v>4.96</v>
      </c>
      <c r="F21" s="4">
        <f>P32</f>
        <v>12.3</v>
      </c>
      <c r="G21" s="1">
        <f>SUM(B21:F21)</f>
        <v>33.94</v>
      </c>
      <c r="H21" s="1">
        <f>G21/G23</f>
        <v>0.15255605558542151</v>
      </c>
      <c r="J21" s="4" t="s">
        <v>2</v>
      </c>
      <c r="K21" s="4">
        <f>C11*D9</f>
        <v>0.2</v>
      </c>
      <c r="L21" s="4">
        <f>D11*D10</f>
        <v>0.2</v>
      </c>
      <c r="M21" s="4">
        <f>E11*D11</f>
        <v>0.2</v>
      </c>
      <c r="N21" s="4">
        <f>F11*D12</f>
        <v>0.10890000000000001</v>
      </c>
      <c r="O21" s="4">
        <f>G11*D13</f>
        <v>0.2</v>
      </c>
      <c r="P21" s="4">
        <f>SUM(K21:O21)</f>
        <v>0.90890000000000004</v>
      </c>
      <c r="Q21" s="9"/>
      <c r="R21" s="9"/>
      <c r="S21" s="4" t="s">
        <v>49</v>
      </c>
      <c r="T21" s="4">
        <f>SUM('Perbandingan Alternatif Absen'!R47)</f>
        <v>7.0720417059907434E-2</v>
      </c>
      <c r="U21" s="4">
        <f>SUM('Perbandingan Skill'!R47)</f>
        <v>1.6179644554937603E-2</v>
      </c>
      <c r="V21" s="4">
        <f>SUM('Perbandingan tanggung jawab'!R47)</f>
        <v>3.3673644370162389E-2</v>
      </c>
      <c r="W21" s="4">
        <f>SUM('perbandingan loyalitas'!R47)</f>
        <v>1.4787614763459613E-2</v>
      </c>
      <c r="X21" s="1">
        <f>SUM('perbandingan pelanggaran'!R47)</f>
        <v>4.1091885136428377E-2</v>
      </c>
    </row>
    <row r="22" spans="1:24" x14ac:dyDescent="0.25">
      <c r="A22" s="4" t="s">
        <v>24</v>
      </c>
      <c r="B22" s="4">
        <f>P36</f>
        <v>0.90890000000000004</v>
      </c>
      <c r="C22" s="4">
        <f>P37</f>
        <v>0.90890000000000004</v>
      </c>
      <c r="D22" s="4">
        <f>P38</f>
        <v>4.99</v>
      </c>
      <c r="E22" s="4">
        <f>P39</f>
        <v>2.1900000000000004</v>
      </c>
      <c r="F22" s="4">
        <f>P40</f>
        <v>4.99</v>
      </c>
      <c r="G22" s="1">
        <f>SUM(B22:F22)</f>
        <v>13.987800000000002</v>
      </c>
      <c r="H22" s="1">
        <f>G22/G23</f>
        <v>6.2873411735938689E-2</v>
      </c>
      <c r="J22" s="4" t="s">
        <v>3</v>
      </c>
      <c r="K22" s="4">
        <f>C11*E9</f>
        <v>1</v>
      </c>
      <c r="L22" s="4">
        <f>D11*E10</f>
        <v>1</v>
      </c>
      <c r="M22" s="4">
        <f>E11*E11</f>
        <v>1</v>
      </c>
      <c r="N22" s="4">
        <f>F11*E12</f>
        <v>0.99</v>
      </c>
      <c r="O22" s="4">
        <f>G11*E13</f>
        <v>1</v>
      </c>
      <c r="P22" s="4">
        <f>SUM(K22:O22)</f>
        <v>4.99</v>
      </c>
      <c r="Q22" s="9"/>
      <c r="R22" s="9"/>
      <c r="S22" s="4" t="s">
        <v>50</v>
      </c>
      <c r="T22" s="4">
        <f>SUM('Perbandingan Alternatif Absen'!R48)</f>
        <v>7.0720417059907434E-2</v>
      </c>
      <c r="U22" s="4">
        <f>SUM('Perbandingan Skill'!R48)</f>
        <v>0.15521933404663096</v>
      </c>
      <c r="V22" s="4">
        <f>SUM('Perbandingan tanggung jawab'!R48)</f>
        <v>3.3673644370162389E-2</v>
      </c>
      <c r="W22" s="4">
        <f>SUM('perbandingan loyalitas'!R48)</f>
        <v>6.3300235319114329E-2</v>
      </c>
      <c r="X22" s="1">
        <f>SUM('perbandingan pelanggaran'!R48)</f>
        <v>0.15629769201518581</v>
      </c>
    </row>
    <row r="23" spans="1:24" x14ac:dyDescent="0.25">
      <c r="A23" s="73" t="s">
        <v>7</v>
      </c>
      <c r="B23" s="74"/>
      <c r="C23" s="74"/>
      <c r="D23" s="75"/>
      <c r="E23" s="20"/>
      <c r="F23" s="20"/>
      <c r="G23" s="2">
        <f>P9+P17+P25+P33+P41</f>
        <v>222.47559999999999</v>
      </c>
      <c r="H23" s="2"/>
      <c r="J23" s="4" t="s">
        <v>23</v>
      </c>
      <c r="K23" s="4">
        <f>C11*F9</f>
        <v>0.60000000000000009</v>
      </c>
      <c r="L23" s="4">
        <f>D11*F10</f>
        <v>0.60000000000000009</v>
      </c>
      <c r="M23" s="4">
        <f>E11*F11</f>
        <v>0.33</v>
      </c>
      <c r="N23" s="4">
        <f>F11*F12</f>
        <v>0.33</v>
      </c>
      <c r="O23" s="4">
        <f>G11*F13</f>
        <v>0.33</v>
      </c>
      <c r="P23" s="4">
        <f>SUM(K23:O23)</f>
        <v>2.1900000000000004</v>
      </c>
      <c r="Q23" s="9"/>
      <c r="R23" s="9"/>
      <c r="S23" s="4" t="s">
        <v>51</v>
      </c>
      <c r="T23" s="4">
        <f>SUM('Perbandingan Alternatif Absen'!R49)</f>
        <v>7.0720417059907434E-2</v>
      </c>
      <c r="U23" s="4">
        <f>SUM('Perbandingan Skill'!R49)</f>
        <v>3.3026326850482575E-2</v>
      </c>
      <c r="V23" s="4">
        <f>SUM('Perbandingan tanggung jawab'!R49)</f>
        <v>9.7796470972756705E-2</v>
      </c>
      <c r="W23" s="4">
        <f>SUM('perbandingan loyalitas'!R49)</f>
        <v>6.3300235319114329E-2</v>
      </c>
      <c r="X23" s="1">
        <f>SUM('perbandingan pelanggaran'!R49)</f>
        <v>1.2884448399044065E-2</v>
      </c>
    </row>
    <row r="24" spans="1:24" x14ac:dyDescent="0.25">
      <c r="J24" s="4" t="s">
        <v>24</v>
      </c>
      <c r="K24" s="4">
        <f>C11*G9</f>
        <v>1</v>
      </c>
      <c r="L24" s="4">
        <f>D11*G10</f>
        <v>1</v>
      </c>
      <c r="M24" s="4">
        <f>E11*G11</f>
        <v>1</v>
      </c>
      <c r="N24" s="4">
        <f>F11*G12</f>
        <v>0.99</v>
      </c>
      <c r="O24" s="4">
        <f>G11*G13</f>
        <v>1</v>
      </c>
      <c r="P24" s="4">
        <f>SUM(K24:O24)</f>
        <v>4.99</v>
      </c>
      <c r="Q24" s="9"/>
      <c r="R24" s="9"/>
      <c r="S24" s="4" t="s">
        <v>52</v>
      </c>
      <c r="T24" s="4">
        <f>SUM('Perbandingan Alternatif Absen'!R50)</f>
        <v>7.0720417059907434E-2</v>
      </c>
      <c r="U24" s="4">
        <f>SUM('Perbandingan Skill'!R50)</f>
        <v>3.3026326850482575E-2</v>
      </c>
      <c r="V24" s="4">
        <f>SUM('Perbandingan tanggung jawab'!R50)</f>
        <v>3.3673644370162389E-2</v>
      </c>
      <c r="W24" s="4">
        <f>SUM('perbandingan loyalitas'!R50)</f>
        <v>2.6988304770803329E-2</v>
      </c>
      <c r="X24" s="1">
        <f>SUM('perbandingan pelanggaran'!R50)</f>
        <v>1.9387426715430148E-2</v>
      </c>
    </row>
    <row r="25" spans="1:24" x14ac:dyDescent="0.25">
      <c r="J25" s="68" t="s">
        <v>9</v>
      </c>
      <c r="K25" s="69"/>
      <c r="L25" s="69"/>
      <c r="M25" s="70"/>
      <c r="N25" s="17"/>
      <c r="O25" s="17"/>
      <c r="P25" s="4">
        <f>SUM(P20:P24)</f>
        <v>13.987800000000002</v>
      </c>
      <c r="Q25" s="9"/>
      <c r="S25" s="4" t="s">
        <v>53</v>
      </c>
      <c r="T25" s="4">
        <f>SUM('Perbandingan Alternatif Absen'!R51)</f>
        <v>7.0720417059907434E-2</v>
      </c>
      <c r="U25" s="4">
        <f>SUM('Perbandingan Skill'!R51)</f>
        <v>3.3026326850482575E-2</v>
      </c>
      <c r="V25" s="4">
        <f>SUM('Perbandingan tanggung jawab'!R51)</f>
        <v>3.3673644370162389E-2</v>
      </c>
      <c r="W25" s="4">
        <f>SUM('perbandingan loyalitas'!R51)</f>
        <v>6.3300235319114329E-2</v>
      </c>
      <c r="X25" s="1">
        <f>SUM('perbandingan pelanggaran'!R51)</f>
        <v>1.9387426715430148E-2</v>
      </c>
    </row>
    <row r="26" spans="1:24" x14ac:dyDescent="0.25">
      <c r="J26" s="15"/>
      <c r="K26" s="15"/>
      <c r="L26" s="15"/>
      <c r="M26" s="15"/>
      <c r="N26" s="15"/>
      <c r="O26" s="15"/>
      <c r="P26" s="15"/>
      <c r="S26" s="4" t="s">
        <v>54</v>
      </c>
      <c r="T26" s="4">
        <f>SUM('Perbandingan Alternatif Absen'!R52)</f>
        <v>7.0720417059907434E-2</v>
      </c>
      <c r="U26" s="4">
        <f>SUM('Perbandingan Skill'!R52)</f>
        <v>3.3026326850482575E-2</v>
      </c>
      <c r="V26" s="4">
        <f>SUM('Perbandingan tanggung jawab'!R52)</f>
        <v>3.3673644370162389E-2</v>
      </c>
      <c r="W26" s="4">
        <f>SUM('perbandingan loyalitas'!R52)</f>
        <v>0.13946568306145879</v>
      </c>
      <c r="X26" s="1">
        <f>SUM('perbandingan pelanggaran'!R52)</f>
        <v>4.1091885136428377E-2</v>
      </c>
    </row>
    <row r="27" spans="1:24" x14ac:dyDescent="0.25">
      <c r="J27" s="8" t="s">
        <v>0</v>
      </c>
      <c r="K27" s="4" t="s">
        <v>1</v>
      </c>
      <c r="L27" s="4" t="s">
        <v>2</v>
      </c>
      <c r="M27" s="4" t="s">
        <v>3</v>
      </c>
      <c r="N27" s="4" t="s">
        <v>23</v>
      </c>
      <c r="O27" s="4" t="s">
        <v>24</v>
      </c>
      <c r="P27" s="4"/>
      <c r="S27" s="4" t="s">
        <v>55</v>
      </c>
      <c r="T27" s="4">
        <f>SUM('Perbandingan Alternatif Absen'!R53)</f>
        <v>7.0720417059907434E-2</v>
      </c>
      <c r="U27" s="4">
        <f>SUM('Perbandingan Skill'!R53)</f>
        <v>3.3026326850482575E-2</v>
      </c>
      <c r="V27" s="4">
        <f>SUM('Perbandingan tanggung jawab'!R53)</f>
        <v>9.7662118383684604E-2</v>
      </c>
      <c r="W27" s="4">
        <f>SUM('perbandingan loyalitas'!R53)</f>
        <v>1.4882598726148156E-2</v>
      </c>
      <c r="X27" s="1">
        <f>SUM('perbandingan pelanggaran'!R53)</f>
        <v>1.9383948170971957E-2</v>
      </c>
    </row>
    <row r="28" spans="1:24" x14ac:dyDescent="0.25">
      <c r="J28" s="16" t="s">
        <v>1</v>
      </c>
      <c r="K28" s="4">
        <f>C12*C9</f>
        <v>0.33</v>
      </c>
      <c r="L28" s="4">
        <f>D12*C10</f>
        <v>0.33</v>
      </c>
      <c r="M28" s="4">
        <f>E12*C11</f>
        <v>0.60000000000000009</v>
      </c>
      <c r="N28" s="4">
        <f>F12*C12</f>
        <v>0.33</v>
      </c>
      <c r="O28" s="4">
        <f>G12*C13</f>
        <v>0.60000000000000009</v>
      </c>
      <c r="P28" s="4">
        <f>SUM(K28:O28)</f>
        <v>2.1900000000000004</v>
      </c>
      <c r="S28" s="4" t="s">
        <v>56</v>
      </c>
      <c r="T28" s="4">
        <f>SUM('Perbandingan Alternatif Absen'!R54)</f>
        <v>7.0720417059907434E-2</v>
      </c>
      <c r="U28" s="4">
        <f>SUM('Perbandingan Skill'!R54)</f>
        <v>3.3026326850482575E-2</v>
      </c>
      <c r="V28" s="4">
        <f>SUM('Perbandingan tanggung jawab'!R54)</f>
        <v>9.7796470972756705E-2</v>
      </c>
      <c r="W28" s="4">
        <f>SUM('perbandingan loyalitas'!R54)</f>
        <v>2.6988304770803329E-2</v>
      </c>
      <c r="X28" s="1">
        <f>SUM('perbandingan pelanggaran'!R54)</f>
        <v>8.4833671925039614E-2</v>
      </c>
    </row>
    <row r="29" spans="1:24" x14ac:dyDescent="0.25">
      <c r="J29" s="16" t="s">
        <v>2</v>
      </c>
      <c r="K29" s="4">
        <f>C12*D9</f>
        <v>0.33</v>
      </c>
      <c r="L29" s="4">
        <f>D12*D10</f>
        <v>0.33</v>
      </c>
      <c r="M29" s="4">
        <f>E12*D11</f>
        <v>0.60000000000000009</v>
      </c>
      <c r="N29" s="4">
        <f>F12*D12</f>
        <v>0.33</v>
      </c>
      <c r="O29" s="4">
        <f>G12*C13</f>
        <v>0.60000000000000009</v>
      </c>
      <c r="P29" s="4">
        <f>SUM(K29:O29)</f>
        <v>2.1900000000000004</v>
      </c>
      <c r="S29" s="4" t="s">
        <v>57</v>
      </c>
      <c r="T29" s="4">
        <f>SUM('Perbandingan Alternatif Absen'!R55)</f>
        <v>7.0720417059907434E-2</v>
      </c>
      <c r="U29" s="4">
        <f>SUM('Perbandingan Skill'!R55)</f>
        <v>0.15521933404663096</v>
      </c>
      <c r="V29" s="4">
        <f>SUM('Perbandingan tanggung jawab'!R55)</f>
        <v>9.7796470972756705E-2</v>
      </c>
      <c r="W29" s="4">
        <f>SUM('perbandingan loyalitas'!R55)</f>
        <v>0.13946568306145879</v>
      </c>
      <c r="X29" s="1">
        <f>SUM('perbandingan pelanggaran'!R55)</f>
        <v>0.15629769201518581</v>
      </c>
    </row>
    <row r="30" spans="1:24" x14ac:dyDescent="0.25">
      <c r="J30" s="16" t="s">
        <v>3</v>
      </c>
      <c r="K30" s="4">
        <f>C12*E9</f>
        <v>1.6500000000000001</v>
      </c>
      <c r="L30" s="4">
        <f>D12*E10</f>
        <v>1.6500000000000001</v>
      </c>
      <c r="M30" s="4">
        <f>E12*E11</f>
        <v>3</v>
      </c>
      <c r="N30" s="4">
        <f>F12*E12</f>
        <v>3</v>
      </c>
      <c r="O30" s="4">
        <f>G12*E13</f>
        <v>3</v>
      </c>
      <c r="P30" s="4">
        <f>SUM(K30:O30)</f>
        <v>12.3</v>
      </c>
      <c r="Q30" s="9"/>
      <c r="R30" s="9"/>
      <c r="S30" s="4" t="s">
        <v>58</v>
      </c>
      <c r="T30" s="4">
        <f>SUM('Perbandingan Alternatif Absen'!R56)</f>
        <v>7.0720417059907434E-2</v>
      </c>
      <c r="U30" s="4">
        <f>SUM('Perbandingan Skill'!R56)</f>
        <v>0.15521933404663096</v>
      </c>
      <c r="V30" s="4">
        <f>SUM('Perbandingan tanggung jawab'!R56)</f>
        <v>9.7796470972756705E-2</v>
      </c>
      <c r="W30" s="4">
        <f>SUM('perbandingan loyalitas'!R56)</f>
        <v>2.6988304770803329E-2</v>
      </c>
      <c r="X30" s="1">
        <f>SUM('perbandingan pelanggaran'!R56)</f>
        <v>0.15629769201518581</v>
      </c>
    </row>
    <row r="31" spans="1:24" x14ac:dyDescent="0.25">
      <c r="J31" s="16" t="s">
        <v>23</v>
      </c>
      <c r="K31" s="4">
        <f>C12*F9</f>
        <v>0.99</v>
      </c>
      <c r="L31" s="4">
        <f>D12*F10</f>
        <v>0.99</v>
      </c>
      <c r="M31" s="4">
        <f>E12*F11</f>
        <v>0.99</v>
      </c>
      <c r="N31" s="4">
        <f>F12*F12</f>
        <v>1</v>
      </c>
      <c r="O31" s="4">
        <f>G12*F13</f>
        <v>0.99</v>
      </c>
      <c r="P31" s="4">
        <f>SUM(K31:O31)</f>
        <v>4.96</v>
      </c>
      <c r="Q31" s="9"/>
      <c r="R31" s="9"/>
      <c r="S31" s="4" t="s">
        <v>59</v>
      </c>
      <c r="T31" s="4">
        <f>SUM('Perbandingan Alternatif Absen'!R57)</f>
        <v>7.0720417059907434E-2</v>
      </c>
      <c r="U31" s="4">
        <f>SUM('Perbandingan Skill'!R57)</f>
        <v>8.2552759899740411E-2</v>
      </c>
      <c r="V31" s="4">
        <f>SUM('Perbandingan tanggung jawab'!R57)</f>
        <v>9.7796470972756705E-2</v>
      </c>
      <c r="W31" s="4">
        <f>SUM('perbandingan loyalitas'!R57)</f>
        <v>6.3300235319114329E-2</v>
      </c>
      <c r="X31" s="1">
        <f>SUM('perbandingan pelanggaran'!R57)</f>
        <v>8.4833671925039614E-2</v>
      </c>
    </row>
    <row r="32" spans="1:24" x14ac:dyDescent="0.25">
      <c r="J32" s="16" t="s">
        <v>24</v>
      </c>
      <c r="K32" s="4">
        <f>C12*G9</f>
        <v>1.6500000000000001</v>
      </c>
      <c r="L32" s="4">
        <f>D12*G10</f>
        <v>1.6500000000000001</v>
      </c>
      <c r="M32" s="4">
        <f>E12*G11</f>
        <v>3</v>
      </c>
      <c r="N32" s="4">
        <f>F12*G12</f>
        <v>3</v>
      </c>
      <c r="O32" s="4">
        <f>G12*G13</f>
        <v>3</v>
      </c>
      <c r="P32" s="4">
        <f>SUM(K32:O32)</f>
        <v>12.3</v>
      </c>
      <c r="Q32" s="9"/>
      <c r="R32" s="9"/>
      <c r="S32" s="9"/>
      <c r="T32" s="9"/>
      <c r="U32" s="9"/>
      <c r="V32" s="9"/>
      <c r="W32" s="9"/>
    </row>
    <row r="33" spans="10:23" x14ac:dyDescent="0.25">
      <c r="J33" s="68" t="s">
        <v>27</v>
      </c>
      <c r="K33" s="69"/>
      <c r="L33" s="69"/>
      <c r="M33" s="70"/>
      <c r="N33" s="17"/>
      <c r="O33" s="17"/>
      <c r="P33" s="4">
        <f>SUM(P28:P32)</f>
        <v>33.94</v>
      </c>
      <c r="Q33" s="9"/>
      <c r="R33" s="9"/>
      <c r="S33" s="9"/>
      <c r="T33" s="9"/>
      <c r="U33" s="9"/>
      <c r="V33" s="9"/>
      <c r="W33" s="9"/>
    </row>
    <row r="35" spans="10:23" x14ac:dyDescent="0.25">
      <c r="J35" s="8" t="s">
        <v>0</v>
      </c>
      <c r="K35" s="4" t="s">
        <v>1</v>
      </c>
      <c r="L35" s="4" t="s">
        <v>2</v>
      </c>
      <c r="M35" s="4" t="s">
        <v>3</v>
      </c>
      <c r="N35" s="4" t="s">
        <v>23</v>
      </c>
      <c r="O35" s="4" t="s">
        <v>24</v>
      </c>
      <c r="P35" s="4"/>
      <c r="R35" s="11" t="s">
        <v>77</v>
      </c>
      <c r="S35" s="58" t="s">
        <v>79</v>
      </c>
    </row>
    <row r="36" spans="10:23" x14ac:dyDescent="0.25">
      <c r="J36" s="16" t="s">
        <v>1</v>
      </c>
      <c r="K36" s="4">
        <f>C13*C9</f>
        <v>0.2</v>
      </c>
      <c r="L36" s="4">
        <f>D13*C10</f>
        <v>0.2</v>
      </c>
      <c r="M36" s="4">
        <f>E13*C11</f>
        <v>0.2</v>
      </c>
      <c r="N36" s="4">
        <f>F13*C12</f>
        <v>0.10890000000000001</v>
      </c>
      <c r="O36" s="4">
        <f>G13*C13</f>
        <v>0.2</v>
      </c>
      <c r="P36" s="4">
        <f>SUM(K36:O36)</f>
        <v>0.90890000000000004</v>
      </c>
      <c r="S36" t="s">
        <v>45</v>
      </c>
      <c r="T36">
        <f>(T17*H18)+(U17*H19)+(V17*H20)+(W17*H21)+(X17*H22)</f>
        <v>5.8956294232430921E-2</v>
      </c>
    </row>
    <row r="37" spans="10:23" x14ac:dyDescent="0.25">
      <c r="J37" s="16" t="s">
        <v>2</v>
      </c>
      <c r="K37" s="4">
        <f>C13*D9</f>
        <v>0.2</v>
      </c>
      <c r="L37" s="4">
        <f>D13*D10</f>
        <v>0.2</v>
      </c>
      <c r="M37" s="4">
        <f>E13*D11</f>
        <v>0.2</v>
      </c>
      <c r="N37" s="4">
        <f>F13*D12</f>
        <v>0.10890000000000001</v>
      </c>
      <c r="O37" s="4">
        <f>G13*D13</f>
        <v>0.2</v>
      </c>
      <c r="P37" s="4">
        <f>SUM(K37:O37)</f>
        <v>0.90890000000000004</v>
      </c>
      <c r="S37" t="s">
        <v>46</v>
      </c>
      <c r="T37">
        <f>(T18*H18)+(U18*H19)+(V18*H20)+(W18*H21)+(X18*H22)</f>
        <v>6.9247819982039285E-2</v>
      </c>
    </row>
    <row r="38" spans="10:23" x14ac:dyDescent="0.25">
      <c r="J38" s="16" t="s">
        <v>3</v>
      </c>
      <c r="K38" s="4">
        <f>C13*E9</f>
        <v>1</v>
      </c>
      <c r="L38" s="4">
        <f>D13*E10</f>
        <v>1</v>
      </c>
      <c r="M38" s="4">
        <f>E13*E11</f>
        <v>1</v>
      </c>
      <c r="N38" s="4">
        <f>F13*E12</f>
        <v>0.99</v>
      </c>
      <c r="O38" s="4">
        <f>G13*E13</f>
        <v>1</v>
      </c>
      <c r="P38" s="4">
        <f>SUM(K38:O38)</f>
        <v>4.99</v>
      </c>
      <c r="S38" t="s">
        <v>47</v>
      </c>
      <c r="T38">
        <f>(T19*H18)+(U19*H19)+(V19*H20)+(W19*H21)+(X19*H22)</f>
        <v>5.4443614066951321E-2</v>
      </c>
    </row>
    <row r="39" spans="10:23" x14ac:dyDescent="0.25">
      <c r="J39" s="16" t="s">
        <v>23</v>
      </c>
      <c r="K39" s="4">
        <f>C13*F9</f>
        <v>0.60000000000000009</v>
      </c>
      <c r="L39" s="4">
        <f>D13*F10</f>
        <v>0.60000000000000009</v>
      </c>
      <c r="M39" s="4">
        <f>E13*F11</f>
        <v>0.33</v>
      </c>
      <c r="N39" s="4">
        <f>F13*F12</f>
        <v>0.33</v>
      </c>
      <c r="O39" s="4">
        <f>G13*F13</f>
        <v>0.33</v>
      </c>
      <c r="P39" s="4">
        <f>SUM(K39:O39)</f>
        <v>2.1900000000000004</v>
      </c>
      <c r="S39" t="s">
        <v>48</v>
      </c>
      <c r="T39">
        <f>(T20*H18)+(U20*H19)+(V20*H20)+(W20*H21)+(X20*H22)</f>
        <v>6.616415698218614E-2</v>
      </c>
    </row>
    <row r="40" spans="10:23" x14ac:dyDescent="0.25">
      <c r="J40" s="16" t="s">
        <v>24</v>
      </c>
      <c r="K40" s="4">
        <f>C13*G9</f>
        <v>1</v>
      </c>
      <c r="L40" s="4">
        <f>D13*G10</f>
        <v>1</v>
      </c>
      <c r="M40" s="4">
        <f>E13*G11</f>
        <v>1</v>
      </c>
      <c r="N40" s="4">
        <f>F13*G12</f>
        <v>0.99</v>
      </c>
      <c r="O40" s="4">
        <f>G13*G13</f>
        <v>1</v>
      </c>
      <c r="P40" s="4">
        <f>SUM(K40:O40)</f>
        <v>4.99</v>
      </c>
      <c r="S40" t="s">
        <v>49</v>
      </c>
      <c r="T40">
        <f>(T21*H18)+(U21*H19)+(V21*H20)+(W21*H21)+(X21*H22)</f>
        <v>3.8314466238741997E-2</v>
      </c>
    </row>
    <row r="41" spans="10:23" x14ac:dyDescent="0.25">
      <c r="J41" s="68" t="s">
        <v>29</v>
      </c>
      <c r="K41" s="69"/>
      <c r="L41" s="69"/>
      <c r="M41" s="70"/>
      <c r="N41" s="17"/>
      <c r="O41" s="17"/>
      <c r="P41" s="4">
        <f>SUM(P36:P40)</f>
        <v>13.987800000000002</v>
      </c>
      <c r="S41" t="s">
        <v>50</v>
      </c>
      <c r="T41">
        <f>(T22*H18)+(U22*H19)+(V22*H20)+(W22*H21)+(X22*H22)</f>
        <v>0.1031310142085452</v>
      </c>
    </row>
    <row r="42" spans="10:23" x14ac:dyDescent="0.25">
      <c r="S42" t="s">
        <v>51</v>
      </c>
      <c r="T42">
        <f>(T23*H18)+(U23*H19)+(V23*H20)+(W23*H21)+(X23*H22)</f>
        <v>5.4052584426542621E-2</v>
      </c>
    </row>
    <row r="43" spans="10:23" x14ac:dyDescent="0.25">
      <c r="S43" t="s">
        <v>52</v>
      </c>
      <c r="T43">
        <f>(T24*H18)+(U24*H19)+(V24*H20)+(W24*H21)+(X24*H22)</f>
        <v>4.4890223085939436E-2</v>
      </c>
    </row>
    <row r="44" spans="10:23" x14ac:dyDescent="0.25">
      <c r="S44" t="s">
        <v>53</v>
      </c>
      <c r="T44">
        <f>(T25*H18)+(U25*H19)+(V25*H20)+(W25*H21)+(X25*H22)</f>
        <v>5.0429827981081532E-2</v>
      </c>
    </row>
    <row r="45" spans="10:23" x14ac:dyDescent="0.25">
      <c r="S45" t="s">
        <v>54</v>
      </c>
      <c r="T45">
        <f>(T26*H18)+(U26*H19)+(V26*H20)+(W26*H21)+(X26*H22)</f>
        <v>6.3413961611360134E-2</v>
      </c>
    </row>
    <row r="46" spans="10:23" x14ac:dyDescent="0.25">
      <c r="S46" t="s">
        <v>55</v>
      </c>
      <c r="T46">
        <f>(T27*H18)+(U27*H19)+(V27*H20)+(W27*H21)+(X27*H22)</f>
        <v>4.7066379286738881E-2</v>
      </c>
    </row>
    <row r="47" spans="10:23" x14ac:dyDescent="0.25">
      <c r="S47" t="s">
        <v>56</v>
      </c>
      <c r="T47">
        <f>(T28*H18)+(U28*H19)+(V28*H20)+(W28*H21)+(X28*H22)</f>
        <v>5.303667268623153E-2</v>
      </c>
    </row>
    <row r="48" spans="10:23" x14ac:dyDescent="0.25">
      <c r="S48" t="s">
        <v>57</v>
      </c>
      <c r="T48">
        <f>(T29*H18)+(U29*H19)+(V29*H20)+(W29*H21)+(X29*H22)</f>
        <v>0.11878213536667194</v>
      </c>
    </row>
    <row r="49" spans="19:20" x14ac:dyDescent="0.25">
      <c r="S49" t="s">
        <v>58</v>
      </c>
      <c r="T49">
        <f>(T30*H18)+(U30*H19)+(V30*H20)+(W30*H21)+(X30*H22)</f>
        <v>0.10162303019206022</v>
      </c>
    </row>
    <row r="50" spans="19:20" x14ac:dyDescent="0.25">
      <c r="S50" t="s">
        <v>59</v>
      </c>
      <c r="T50">
        <f>(T31*H18)+(U31*H19)+(V31*H20)+(W31*H21)+(X31*H22)</f>
        <v>7.6447819652479043E-2</v>
      </c>
    </row>
  </sheetData>
  <mergeCells count="13">
    <mergeCell ref="J25:M25"/>
    <mergeCell ref="J33:M33"/>
    <mergeCell ref="J41:M41"/>
    <mergeCell ref="B7:G7"/>
    <mergeCell ref="J9:M9"/>
    <mergeCell ref="B16:H16"/>
    <mergeCell ref="J17:M17"/>
    <mergeCell ref="A23:D23"/>
    <mergeCell ref="A1:AC1"/>
    <mergeCell ref="B2:G2"/>
    <mergeCell ref="B3:G3"/>
    <mergeCell ref="J3:P3"/>
    <mergeCell ref="S3:U3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E46F-27BF-4BB4-921A-42EB44DBFBE7}">
  <dimension ref="A1:AQ306"/>
  <sheetViews>
    <sheetView topLeftCell="A15" zoomScaleNormal="100" workbookViewId="0">
      <selection activeCell="AO5" sqref="AO5"/>
    </sheetView>
  </sheetViews>
  <sheetFormatPr defaultRowHeight="15" x14ac:dyDescent="0.25"/>
  <cols>
    <col min="1" max="1" width="11.140625" customWidth="1"/>
    <col min="8" max="8" width="10.28515625" customWidth="1"/>
    <col min="9" max="9" width="12.140625" customWidth="1"/>
    <col min="18" max="18" width="12.5703125" customWidth="1"/>
    <col min="20" max="20" width="10.140625" customWidth="1"/>
    <col min="40" max="40" width="16.5703125" customWidth="1"/>
    <col min="41" max="41" width="18" customWidth="1"/>
    <col min="42" max="42" width="18.28515625" customWidth="1"/>
  </cols>
  <sheetData>
    <row r="1" spans="1:43" x14ac:dyDescent="0.25">
      <c r="A1" s="64" t="s">
        <v>72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 spans="1:43" x14ac:dyDescent="0.25">
      <c r="B2" s="65" t="s">
        <v>30</v>
      </c>
      <c r="C2" s="65"/>
      <c r="D2" s="65"/>
      <c r="E2" s="65"/>
      <c r="F2" s="65"/>
      <c r="G2" s="65"/>
      <c r="H2" s="61">
        <v>5</v>
      </c>
      <c r="I2" s="21" t="s">
        <v>80</v>
      </c>
      <c r="J2" s="1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43" ht="15" customHeight="1" x14ac:dyDescent="0.25">
      <c r="B3" s="66" t="s">
        <v>31</v>
      </c>
      <c r="C3" s="66"/>
      <c r="D3" s="66"/>
      <c r="E3" s="66"/>
      <c r="F3" s="66"/>
      <c r="G3" s="66"/>
      <c r="H3" s="62">
        <v>2</v>
      </c>
      <c r="I3" s="22" t="s">
        <v>81</v>
      </c>
      <c r="J3" s="22"/>
      <c r="K3" s="22"/>
      <c r="L3" s="22"/>
      <c r="M3" s="22"/>
      <c r="N3" s="22"/>
      <c r="O3" s="22"/>
      <c r="P3" s="22"/>
      <c r="Q3" s="22"/>
      <c r="R3" s="36"/>
      <c r="S3" s="36"/>
      <c r="T3" s="11" t="s">
        <v>87</v>
      </c>
      <c r="U3" s="11"/>
      <c r="V3" s="67" t="s">
        <v>8</v>
      </c>
      <c r="W3" s="67"/>
      <c r="X3" s="67"/>
      <c r="Y3" s="67"/>
      <c r="Z3" s="67"/>
      <c r="AA3" s="67"/>
      <c r="AB3" s="67"/>
      <c r="AC3" s="18"/>
      <c r="AD3" s="18"/>
      <c r="AE3" s="18"/>
      <c r="AF3" s="18"/>
      <c r="AG3" s="18"/>
      <c r="AH3" s="18"/>
      <c r="AI3" s="18"/>
      <c r="AJ3" s="18"/>
      <c r="AK3" s="18"/>
      <c r="AM3" s="18"/>
      <c r="AN3" s="11" t="s">
        <v>16</v>
      </c>
      <c r="AO3" s="67" t="s">
        <v>15</v>
      </c>
      <c r="AP3" s="67"/>
      <c r="AQ3" s="67"/>
    </row>
    <row r="4" spans="1:43" x14ac:dyDescent="0.25">
      <c r="A4" s="14"/>
      <c r="B4" s="6" t="s">
        <v>32</v>
      </c>
      <c r="C4" s="6"/>
      <c r="D4" s="13"/>
      <c r="E4" s="13"/>
      <c r="F4" s="13"/>
      <c r="G4" s="6"/>
      <c r="H4" s="61">
        <v>5</v>
      </c>
      <c r="I4" s="6" t="s">
        <v>80</v>
      </c>
      <c r="J4" s="6"/>
      <c r="K4" s="6"/>
      <c r="L4" s="6"/>
      <c r="M4" s="6"/>
      <c r="N4" s="6"/>
      <c r="O4" s="6"/>
      <c r="P4" s="6"/>
      <c r="Q4" s="6"/>
      <c r="R4" s="6"/>
      <c r="T4" s="4" t="s">
        <v>60</v>
      </c>
      <c r="U4" s="4" t="s">
        <v>45</v>
      </c>
      <c r="V4" s="4" t="s">
        <v>46</v>
      </c>
      <c r="W4" s="4" t="s">
        <v>47</v>
      </c>
      <c r="X4" s="4" t="s">
        <v>48</v>
      </c>
      <c r="Y4" s="4" t="s">
        <v>49</v>
      </c>
      <c r="Z4" s="4" t="s">
        <v>50</v>
      </c>
      <c r="AA4" s="4" t="s">
        <v>51</v>
      </c>
      <c r="AB4" s="4" t="s">
        <v>52</v>
      </c>
      <c r="AC4" s="4" t="s">
        <v>53</v>
      </c>
      <c r="AD4" s="4" t="s">
        <v>54</v>
      </c>
      <c r="AE4" s="4" t="s">
        <v>55</v>
      </c>
      <c r="AF4" s="4" t="s">
        <v>56</v>
      </c>
      <c r="AG4" s="4" t="s">
        <v>57</v>
      </c>
      <c r="AH4" s="4" t="s">
        <v>58</v>
      </c>
      <c r="AI4" s="4" t="s">
        <v>59</v>
      </c>
      <c r="AJ4" s="16"/>
      <c r="AK4" s="9"/>
      <c r="AL4" s="9"/>
      <c r="AM4" s="9"/>
      <c r="AN4" s="8" t="s">
        <v>12</v>
      </c>
      <c r="AO4" s="8" t="s">
        <v>13</v>
      </c>
      <c r="AP4" s="8" t="s">
        <v>14</v>
      </c>
    </row>
    <row r="5" spans="1:43" x14ac:dyDescent="0.25">
      <c r="A5" s="14"/>
      <c r="B5" s="6" t="s">
        <v>33</v>
      </c>
      <c r="C5" s="6"/>
      <c r="D5" s="13"/>
      <c r="E5" s="13"/>
      <c r="F5" s="13"/>
      <c r="G5" s="6"/>
      <c r="H5" s="61">
        <v>5</v>
      </c>
      <c r="I5" s="6" t="s">
        <v>80</v>
      </c>
      <c r="J5" s="6"/>
      <c r="K5" s="6"/>
      <c r="L5" s="6"/>
      <c r="M5" s="6"/>
      <c r="N5" s="6"/>
      <c r="O5" s="6"/>
      <c r="P5" s="6"/>
      <c r="Q5" s="6"/>
      <c r="T5" s="4" t="s">
        <v>45</v>
      </c>
      <c r="U5" s="4">
        <f>B19*B19</f>
        <v>1</v>
      </c>
      <c r="V5" s="4">
        <f>C19*B20</f>
        <v>0.98000000000000009</v>
      </c>
      <c r="W5" s="4">
        <f>D19*B21</f>
        <v>1</v>
      </c>
      <c r="X5" s="4">
        <f>E19*B22</f>
        <v>1</v>
      </c>
      <c r="Y5" s="4">
        <f>F19*B23</f>
        <v>1</v>
      </c>
      <c r="Z5" s="4">
        <f>G19*B24</f>
        <v>1</v>
      </c>
      <c r="AA5" s="4">
        <f>H19*B25</f>
        <v>1</v>
      </c>
      <c r="AB5" s="4">
        <f>I19*B26</f>
        <v>1</v>
      </c>
      <c r="AC5" s="4">
        <f>J19*B27</f>
        <v>1</v>
      </c>
      <c r="AD5" s="16">
        <f>K19*B28</f>
        <v>1</v>
      </c>
      <c r="AE5" s="4">
        <f>L19*B29</f>
        <v>1</v>
      </c>
      <c r="AF5" s="4">
        <f>M19*B30</f>
        <v>1</v>
      </c>
      <c r="AG5" s="4">
        <f>N19*B31</f>
        <v>1</v>
      </c>
      <c r="AH5" s="4">
        <f>O19*B32</f>
        <v>1</v>
      </c>
      <c r="AI5" s="4">
        <f>P19*B33</f>
        <v>1</v>
      </c>
      <c r="AJ5" s="4">
        <f t="shared" ref="AJ5:AJ19" si="0">SUM(U5:AI5)</f>
        <v>14.98</v>
      </c>
      <c r="AK5" s="9"/>
      <c r="AL5" s="9"/>
      <c r="AN5" s="1">
        <f>(B34*R43)+(C34*R44)+(D34*R45)+(E34*R46)+(F34*R47)+(G34*R48)+(H34*R49)+(I34*R50)+(J34*R51)+(K34*R52)+(L34*R53)+(M34*R54)+(N34*R55)+(O34*R56)+(P34*R57)</f>
        <v>14.981315716147597</v>
      </c>
      <c r="AO5" s="1">
        <f>(AN5-15)/14</f>
        <v>-1.3345917037430916E-3</v>
      </c>
      <c r="AP5" s="1">
        <f>AO5/1.59</f>
        <v>-8.3936585141074942E-4</v>
      </c>
      <c r="AQ5" s="12" t="s">
        <v>19</v>
      </c>
    </row>
    <row r="6" spans="1:43" x14ac:dyDescent="0.25">
      <c r="A6" s="14"/>
      <c r="B6" s="6" t="s">
        <v>34</v>
      </c>
      <c r="C6" s="6"/>
      <c r="D6" s="13"/>
      <c r="E6" s="13"/>
      <c r="F6" s="13"/>
      <c r="G6" s="6"/>
      <c r="H6" s="61">
        <v>5</v>
      </c>
      <c r="I6" s="6" t="s">
        <v>80</v>
      </c>
      <c r="J6" s="6"/>
      <c r="K6" s="6"/>
      <c r="L6" s="6"/>
      <c r="M6" s="6"/>
      <c r="N6" s="6"/>
      <c r="O6" s="6"/>
      <c r="P6" s="6"/>
      <c r="Q6" s="6"/>
      <c r="T6" s="4" t="s">
        <v>46</v>
      </c>
      <c r="U6" s="4">
        <f>B19*C19</f>
        <v>7</v>
      </c>
      <c r="V6" s="4">
        <f>C19*C20</f>
        <v>7</v>
      </c>
      <c r="W6" s="4">
        <f>D19*C21</f>
        <v>7</v>
      </c>
      <c r="X6" s="4">
        <f>E19*C22</f>
        <v>7</v>
      </c>
      <c r="Y6" s="4">
        <f>F19*C23</f>
        <v>7</v>
      </c>
      <c r="Z6" s="4">
        <f>G19*C24</f>
        <v>7</v>
      </c>
      <c r="AA6" s="4">
        <f>H19*C25</f>
        <v>7</v>
      </c>
      <c r="AB6" s="4">
        <f>I19*C26</f>
        <v>7</v>
      </c>
      <c r="AC6" s="4">
        <f>J19*C27</f>
        <v>7</v>
      </c>
      <c r="AD6" s="16">
        <f>K19*C28</f>
        <v>7</v>
      </c>
      <c r="AE6" s="4">
        <f>L19*C29</f>
        <v>7</v>
      </c>
      <c r="AF6" s="4">
        <f>M19*C30</f>
        <v>7</v>
      </c>
      <c r="AG6" s="4">
        <f>N19*C31</f>
        <v>7</v>
      </c>
      <c r="AH6" s="4">
        <f>O19*C32</f>
        <v>7</v>
      </c>
      <c r="AI6" s="4">
        <f>P19*C33</f>
        <v>7</v>
      </c>
      <c r="AJ6" s="4">
        <f t="shared" si="0"/>
        <v>105</v>
      </c>
      <c r="AK6" s="9"/>
      <c r="AL6" s="9"/>
      <c r="AM6" s="9"/>
    </row>
    <row r="7" spans="1:43" x14ac:dyDescent="0.25">
      <c r="A7" s="14"/>
      <c r="B7" s="6" t="s">
        <v>35</v>
      </c>
      <c r="C7" s="6"/>
      <c r="D7" s="13"/>
      <c r="E7" s="13"/>
      <c r="F7" s="13"/>
      <c r="G7" s="6"/>
      <c r="H7" s="61">
        <v>5</v>
      </c>
      <c r="I7" s="6" t="s">
        <v>80</v>
      </c>
      <c r="J7" s="6"/>
      <c r="K7" s="6"/>
      <c r="L7" s="6"/>
      <c r="M7" s="6"/>
      <c r="N7" s="6"/>
      <c r="O7" s="6"/>
      <c r="P7" s="6"/>
      <c r="Q7" s="6"/>
      <c r="T7" s="4" t="s">
        <v>47</v>
      </c>
      <c r="U7" s="4">
        <f>B19*D19</f>
        <v>1</v>
      </c>
      <c r="V7" s="4">
        <f>C19*D20</f>
        <v>0.98000000000000009</v>
      </c>
      <c r="W7" s="4">
        <f>D19*D21</f>
        <v>1</v>
      </c>
      <c r="X7" s="4">
        <f>E19*D22</f>
        <v>1</v>
      </c>
      <c r="Y7" s="4">
        <f>F19*D23</f>
        <v>1</v>
      </c>
      <c r="Z7" s="4">
        <f>G19*D24</f>
        <v>1</v>
      </c>
      <c r="AA7" s="4">
        <f>H19*D25</f>
        <v>1</v>
      </c>
      <c r="AB7" s="4">
        <f>I19*D26</f>
        <v>1</v>
      </c>
      <c r="AC7" s="4">
        <f>J19*D27</f>
        <v>1</v>
      </c>
      <c r="AD7" s="16">
        <f>K19*D28</f>
        <v>1</v>
      </c>
      <c r="AE7" s="4">
        <f>L19*D29</f>
        <v>1</v>
      </c>
      <c r="AF7" s="4">
        <f>M19*D30</f>
        <v>1</v>
      </c>
      <c r="AG7" s="4">
        <f>N19*D31</f>
        <v>1</v>
      </c>
      <c r="AH7" s="4">
        <f>O19*D32</f>
        <v>1</v>
      </c>
      <c r="AI7" s="4">
        <f>P19*D33</f>
        <v>1</v>
      </c>
      <c r="AJ7" s="4">
        <f t="shared" si="0"/>
        <v>14.98</v>
      </c>
    </row>
    <row r="8" spans="1:43" x14ac:dyDescent="0.25">
      <c r="A8" s="14"/>
      <c r="B8" s="6" t="s">
        <v>36</v>
      </c>
      <c r="C8" s="6"/>
      <c r="D8" s="13"/>
      <c r="E8" s="13"/>
      <c r="F8" s="13"/>
      <c r="G8" s="6"/>
      <c r="H8" s="61">
        <v>5</v>
      </c>
      <c r="I8" s="6" t="s">
        <v>80</v>
      </c>
      <c r="J8" s="6"/>
      <c r="K8" s="6"/>
      <c r="L8" s="6"/>
      <c r="M8" s="6"/>
      <c r="N8" s="6"/>
      <c r="O8" s="6"/>
      <c r="P8" s="6"/>
      <c r="Q8" s="6"/>
      <c r="T8" s="4" t="s">
        <v>48</v>
      </c>
      <c r="U8" s="4">
        <f>B19*E19</f>
        <v>1</v>
      </c>
      <c r="V8" s="4">
        <f>C19*E20</f>
        <v>0.98000000000000009</v>
      </c>
      <c r="W8" s="4">
        <f>D19*E21</f>
        <v>1</v>
      </c>
      <c r="X8" s="4">
        <f>E19*E22</f>
        <v>1</v>
      </c>
      <c r="Y8" s="4">
        <f>F19*E23</f>
        <v>1</v>
      </c>
      <c r="Z8" s="4">
        <f>G19*E24</f>
        <v>1</v>
      </c>
      <c r="AA8" s="4">
        <f>H19*E25</f>
        <v>1</v>
      </c>
      <c r="AB8" s="4">
        <f>I19*E26</f>
        <v>1</v>
      </c>
      <c r="AC8" s="4">
        <f>J19*E27</f>
        <v>1</v>
      </c>
      <c r="AD8" s="16">
        <f>K19*E28</f>
        <v>1</v>
      </c>
      <c r="AE8" s="4">
        <f>L19*E29</f>
        <v>1</v>
      </c>
      <c r="AF8" s="4">
        <f>M19*E30</f>
        <v>1</v>
      </c>
      <c r="AG8" s="4">
        <f>N19*E31</f>
        <v>1</v>
      </c>
      <c r="AH8" s="4">
        <f>O19*E32</f>
        <v>1</v>
      </c>
      <c r="AI8" s="4">
        <f>P19*E33</f>
        <v>1</v>
      </c>
      <c r="AJ8" s="4">
        <f t="shared" si="0"/>
        <v>14.98</v>
      </c>
    </row>
    <row r="9" spans="1:43" x14ac:dyDescent="0.25">
      <c r="A9" s="14"/>
      <c r="B9" s="6" t="s">
        <v>37</v>
      </c>
      <c r="C9" s="6"/>
      <c r="D9" s="13"/>
      <c r="E9" s="13"/>
      <c r="F9" s="13"/>
      <c r="G9" s="6"/>
      <c r="H9" s="61">
        <v>5</v>
      </c>
      <c r="I9" s="6" t="s">
        <v>80</v>
      </c>
      <c r="J9" s="6"/>
      <c r="K9" s="6"/>
      <c r="L9" s="6"/>
      <c r="M9" s="6"/>
      <c r="N9" s="6"/>
      <c r="O9" s="6"/>
      <c r="P9" s="6"/>
      <c r="Q9" s="6"/>
      <c r="T9" s="4" t="s">
        <v>49</v>
      </c>
      <c r="U9" s="4">
        <f>B19*F19</f>
        <v>1</v>
      </c>
      <c r="V9" s="4">
        <f>C19*F20</f>
        <v>0.98000000000000009</v>
      </c>
      <c r="W9" s="4">
        <f>D19*F21</f>
        <v>1</v>
      </c>
      <c r="X9" s="4">
        <f>E19*F22</f>
        <v>1</v>
      </c>
      <c r="Y9" s="4">
        <f>F19*F23</f>
        <v>1</v>
      </c>
      <c r="Z9" s="4">
        <f>G19*F24</f>
        <v>1</v>
      </c>
      <c r="AA9" s="4">
        <f>H19*F25</f>
        <v>1</v>
      </c>
      <c r="AB9" s="4">
        <f>I19*F26</f>
        <v>1</v>
      </c>
      <c r="AC9" s="4">
        <f>J19*F27</f>
        <v>1</v>
      </c>
      <c r="AD9" s="16">
        <f>K19*F28</f>
        <v>1</v>
      </c>
      <c r="AE9" s="4">
        <f>L19*F29</f>
        <v>1</v>
      </c>
      <c r="AF9" s="4">
        <f>M19*F30</f>
        <v>1</v>
      </c>
      <c r="AG9" s="4">
        <f>N19*F31</f>
        <v>1</v>
      </c>
      <c r="AH9" s="4">
        <f>O19*F32</f>
        <v>1</v>
      </c>
      <c r="AI9" s="4">
        <f>P19*F33</f>
        <v>1</v>
      </c>
      <c r="AJ9" s="4">
        <f t="shared" si="0"/>
        <v>14.98</v>
      </c>
    </row>
    <row r="10" spans="1:43" x14ac:dyDescent="0.25">
      <c r="A10" s="14"/>
      <c r="B10" s="6" t="s">
        <v>38</v>
      </c>
      <c r="C10" s="6"/>
      <c r="D10" s="13"/>
      <c r="E10" s="13"/>
      <c r="F10" s="13"/>
      <c r="G10" s="6"/>
      <c r="H10" s="61">
        <v>5</v>
      </c>
      <c r="I10" s="6" t="s">
        <v>80</v>
      </c>
      <c r="J10" s="6"/>
      <c r="K10" s="6"/>
      <c r="L10" s="6"/>
      <c r="M10" s="6"/>
      <c r="N10" s="6"/>
      <c r="O10" s="6"/>
      <c r="P10" s="6"/>
      <c r="Q10" s="6"/>
      <c r="T10" s="4" t="s">
        <v>50</v>
      </c>
      <c r="U10" s="4">
        <f>B19*G19</f>
        <v>1</v>
      </c>
      <c r="V10" s="4">
        <f>C19*G20</f>
        <v>0.98000000000000009</v>
      </c>
      <c r="W10" s="4">
        <f>D19*G21</f>
        <v>1</v>
      </c>
      <c r="X10" s="4">
        <f>E19*G22</f>
        <v>1</v>
      </c>
      <c r="Y10" s="4">
        <f>F19*G23</f>
        <v>1</v>
      </c>
      <c r="Z10" s="4">
        <f>G19*G24</f>
        <v>1</v>
      </c>
      <c r="AA10" s="4">
        <f>H19*G25</f>
        <v>1</v>
      </c>
      <c r="AB10" s="4">
        <f>I19*G26</f>
        <v>1</v>
      </c>
      <c r="AC10" s="4">
        <f>J19*G27</f>
        <v>1</v>
      </c>
      <c r="AD10" s="16">
        <f>K19*G28</f>
        <v>1</v>
      </c>
      <c r="AE10" s="4">
        <f>L19*G29</f>
        <v>1</v>
      </c>
      <c r="AF10" s="4">
        <f>M19*G30</f>
        <v>1</v>
      </c>
      <c r="AG10" s="4">
        <f>N19*G31</f>
        <v>1</v>
      </c>
      <c r="AH10" s="4">
        <f>O19*G32</f>
        <v>1</v>
      </c>
      <c r="AI10" s="4">
        <f>P19*G33</f>
        <v>1</v>
      </c>
      <c r="AJ10" s="4">
        <f t="shared" si="0"/>
        <v>14.98</v>
      </c>
    </row>
    <row r="11" spans="1:43" x14ac:dyDescent="0.25">
      <c r="A11" s="14"/>
      <c r="B11" s="6" t="s">
        <v>39</v>
      </c>
      <c r="C11" s="6"/>
      <c r="D11" s="13"/>
      <c r="E11" s="13"/>
      <c r="F11" s="13"/>
      <c r="G11" s="6"/>
      <c r="H11" s="61">
        <v>5</v>
      </c>
      <c r="I11" s="6" t="s">
        <v>80</v>
      </c>
      <c r="J11" s="6"/>
      <c r="K11" s="6"/>
      <c r="L11" s="6"/>
      <c r="M11" s="6"/>
      <c r="N11" s="6"/>
      <c r="O11" s="6"/>
      <c r="P11" s="6"/>
      <c r="Q11" s="6"/>
      <c r="T11" s="4" t="s">
        <v>51</v>
      </c>
      <c r="U11" s="4">
        <f>B19*H19</f>
        <v>1</v>
      </c>
      <c r="V11" s="4">
        <f>C19*H20</f>
        <v>0.98000000000000009</v>
      </c>
      <c r="W11" s="4">
        <f>D19*H21</f>
        <v>1</v>
      </c>
      <c r="X11" s="4">
        <f>E19*H22</f>
        <v>1</v>
      </c>
      <c r="Y11" s="4">
        <f>F19*H23</f>
        <v>1</v>
      </c>
      <c r="Z11" s="4">
        <f>G19*H24</f>
        <v>1</v>
      </c>
      <c r="AA11" s="4">
        <f>H19*H25</f>
        <v>1</v>
      </c>
      <c r="AB11" s="4">
        <f>I19*H26</f>
        <v>1</v>
      </c>
      <c r="AC11" s="4">
        <f>J19*H27</f>
        <v>1</v>
      </c>
      <c r="AD11" s="16">
        <f>K19*H28</f>
        <v>1</v>
      </c>
      <c r="AE11" s="4">
        <f>L19*H29</f>
        <v>1</v>
      </c>
      <c r="AF11" s="4">
        <f>M19*H30</f>
        <v>1</v>
      </c>
      <c r="AG11" s="4">
        <f>N19*H31</f>
        <v>1</v>
      </c>
      <c r="AH11" s="4">
        <f>O19*H32</f>
        <v>1</v>
      </c>
      <c r="AI11" s="4">
        <f>P19*H33</f>
        <v>1</v>
      </c>
      <c r="AJ11" s="4">
        <f t="shared" si="0"/>
        <v>14.98</v>
      </c>
    </row>
    <row r="12" spans="1:43" x14ac:dyDescent="0.25">
      <c r="A12" s="14"/>
      <c r="B12" s="6" t="s">
        <v>40</v>
      </c>
      <c r="C12" s="6"/>
      <c r="D12" s="13"/>
      <c r="E12" s="13"/>
      <c r="F12" s="13"/>
      <c r="G12" s="6"/>
      <c r="H12" s="61">
        <v>5</v>
      </c>
      <c r="I12" s="6" t="s">
        <v>80</v>
      </c>
      <c r="J12" s="6"/>
      <c r="K12" s="6"/>
      <c r="L12" s="6"/>
      <c r="M12" s="6"/>
      <c r="N12" s="6"/>
      <c r="O12" s="6"/>
      <c r="P12" s="6"/>
      <c r="Q12" s="6"/>
      <c r="T12" s="4" t="s">
        <v>52</v>
      </c>
      <c r="U12" s="4">
        <f>B19*I19</f>
        <v>1</v>
      </c>
      <c r="V12" s="4">
        <f>C19*I20</f>
        <v>0.98000000000000009</v>
      </c>
      <c r="W12" s="4">
        <f>D19*I21</f>
        <v>1</v>
      </c>
      <c r="X12" s="4">
        <f>E19*I22</f>
        <v>1</v>
      </c>
      <c r="Y12" s="4">
        <f>F19*I23</f>
        <v>1</v>
      </c>
      <c r="Z12" s="4">
        <f>G19*I24</f>
        <v>1</v>
      </c>
      <c r="AA12" s="4">
        <f>H19*I25</f>
        <v>1</v>
      </c>
      <c r="AB12" s="4">
        <f>I19*I26</f>
        <v>1</v>
      </c>
      <c r="AC12" s="4">
        <f>J19*I27</f>
        <v>1</v>
      </c>
      <c r="AD12" s="16">
        <f>K19*I28</f>
        <v>1</v>
      </c>
      <c r="AE12" s="4">
        <f>L19*I29</f>
        <v>1</v>
      </c>
      <c r="AF12" s="4">
        <f>M19*I30</f>
        <v>1</v>
      </c>
      <c r="AG12" s="4">
        <f>N19*I31</f>
        <v>1</v>
      </c>
      <c r="AH12" s="4">
        <f>O19*I32</f>
        <v>1</v>
      </c>
      <c r="AI12" s="4">
        <f>P19*I33</f>
        <v>1</v>
      </c>
      <c r="AJ12" s="4">
        <f t="shared" si="0"/>
        <v>14.98</v>
      </c>
    </row>
    <row r="13" spans="1:43" x14ac:dyDescent="0.25">
      <c r="A13" s="14"/>
      <c r="B13" s="6" t="s">
        <v>41</v>
      </c>
      <c r="C13" s="6"/>
      <c r="D13" s="13"/>
      <c r="E13" s="13"/>
      <c r="F13" s="13"/>
      <c r="G13" s="6"/>
      <c r="H13" s="61">
        <v>5</v>
      </c>
      <c r="I13" s="6" t="s">
        <v>80</v>
      </c>
      <c r="J13" s="6"/>
      <c r="K13" s="6"/>
      <c r="L13" s="6"/>
      <c r="M13" s="6"/>
      <c r="N13" s="6"/>
      <c r="O13" s="6"/>
      <c r="P13" s="6"/>
      <c r="Q13" s="6"/>
      <c r="T13" s="4" t="s">
        <v>53</v>
      </c>
      <c r="U13" s="4">
        <f>B19*J19</f>
        <v>1</v>
      </c>
      <c r="V13" s="4">
        <f>C19*J20</f>
        <v>0.98000000000000009</v>
      </c>
      <c r="W13" s="4">
        <f>D19*J21</f>
        <v>1</v>
      </c>
      <c r="X13" s="4">
        <f>E19*J22</f>
        <v>1</v>
      </c>
      <c r="Y13" s="4">
        <f>F19*J23</f>
        <v>1</v>
      </c>
      <c r="Z13" s="4">
        <f>G19*J24</f>
        <v>1</v>
      </c>
      <c r="AA13" s="4">
        <f>H19*J25</f>
        <v>1</v>
      </c>
      <c r="AB13" s="4">
        <f>I19*J26</f>
        <v>1</v>
      </c>
      <c r="AC13" s="4">
        <f>J19*J27</f>
        <v>1</v>
      </c>
      <c r="AD13" s="16">
        <f>K19*J28</f>
        <v>1</v>
      </c>
      <c r="AE13" s="4">
        <f>L19*J29</f>
        <v>1</v>
      </c>
      <c r="AF13" s="4">
        <f>M19*J30</f>
        <v>1</v>
      </c>
      <c r="AG13" s="4">
        <f>N19*J31</f>
        <v>1</v>
      </c>
      <c r="AH13" s="4">
        <f>O19*J32</f>
        <v>1</v>
      </c>
      <c r="AI13" s="4">
        <f>P19*J33</f>
        <v>1</v>
      </c>
      <c r="AJ13" s="4">
        <f t="shared" si="0"/>
        <v>14.98</v>
      </c>
    </row>
    <row r="14" spans="1:43" x14ac:dyDescent="0.25">
      <c r="A14" s="14"/>
      <c r="B14" s="6" t="s">
        <v>42</v>
      </c>
      <c r="C14" s="6"/>
      <c r="D14" s="13"/>
      <c r="E14" s="13"/>
      <c r="F14" s="13"/>
      <c r="G14" s="6"/>
      <c r="H14" s="61">
        <v>5</v>
      </c>
      <c r="I14" s="6" t="s">
        <v>80</v>
      </c>
      <c r="J14" s="6"/>
      <c r="K14" s="6"/>
      <c r="L14" s="6"/>
      <c r="M14" s="6"/>
      <c r="N14" s="6"/>
      <c r="O14" s="6"/>
      <c r="P14" s="6"/>
      <c r="Q14" s="6"/>
      <c r="T14" s="4" t="s">
        <v>54</v>
      </c>
      <c r="U14" s="4">
        <f>B19*K19</f>
        <v>1</v>
      </c>
      <c r="V14" s="4">
        <f>C19*K20</f>
        <v>0.98000000000000009</v>
      </c>
      <c r="W14" s="4">
        <f>D19*K21</f>
        <v>1</v>
      </c>
      <c r="X14" s="4">
        <f>E19*K22</f>
        <v>1</v>
      </c>
      <c r="Y14" s="4">
        <f>F19*K23</f>
        <v>1</v>
      </c>
      <c r="Z14" s="4">
        <f>G19*K24</f>
        <v>1</v>
      </c>
      <c r="AA14" s="4">
        <f>H19*K25</f>
        <v>1</v>
      </c>
      <c r="AB14" s="4">
        <f>I19*K26</f>
        <v>1</v>
      </c>
      <c r="AC14" s="4">
        <f>J19*K27</f>
        <v>1</v>
      </c>
      <c r="AD14" s="16">
        <f>K19*K28</f>
        <v>1</v>
      </c>
      <c r="AE14" s="4">
        <f>L19*K29</f>
        <v>1</v>
      </c>
      <c r="AF14" s="4">
        <f>M19*K30</f>
        <v>1</v>
      </c>
      <c r="AG14" s="4">
        <f>N19*K31</f>
        <v>1</v>
      </c>
      <c r="AH14" s="4">
        <f>O19*K32</f>
        <v>1</v>
      </c>
      <c r="AI14" s="4">
        <f>P19*K33</f>
        <v>1</v>
      </c>
      <c r="AJ14" s="4">
        <f t="shared" si="0"/>
        <v>14.98</v>
      </c>
    </row>
    <row r="15" spans="1:43" x14ac:dyDescent="0.25">
      <c r="A15" s="14"/>
      <c r="B15" s="6" t="s">
        <v>43</v>
      </c>
      <c r="C15" s="6"/>
      <c r="D15" s="13"/>
      <c r="E15" s="13"/>
      <c r="F15" s="13"/>
      <c r="G15" s="6"/>
      <c r="H15" s="61">
        <v>5</v>
      </c>
      <c r="I15" s="6" t="s">
        <v>80</v>
      </c>
      <c r="J15" s="6"/>
      <c r="K15" s="6"/>
      <c r="L15" s="6"/>
      <c r="M15" s="6"/>
      <c r="N15" s="6"/>
      <c r="O15" s="6"/>
      <c r="P15" s="6"/>
      <c r="Q15" s="6"/>
      <c r="T15" s="4" t="s">
        <v>55</v>
      </c>
      <c r="U15" s="4">
        <f>B19*L19</f>
        <v>1</v>
      </c>
      <c r="V15" s="4">
        <f>C19*L20</f>
        <v>0.98000000000000009</v>
      </c>
      <c r="W15" s="4">
        <f>D19*L21</f>
        <v>1</v>
      </c>
      <c r="X15" s="4">
        <f>E19*L22</f>
        <v>1</v>
      </c>
      <c r="Y15" s="4">
        <f>F19*L23</f>
        <v>1</v>
      </c>
      <c r="Z15" s="4">
        <f>G19*L24</f>
        <v>1</v>
      </c>
      <c r="AA15" s="4">
        <f>H19*L25</f>
        <v>1</v>
      </c>
      <c r="AB15" s="4">
        <f>I19*L26</f>
        <v>1</v>
      </c>
      <c r="AC15" s="4">
        <f>J19*L27</f>
        <v>1</v>
      </c>
      <c r="AD15" s="16">
        <f>K19*L28</f>
        <v>1</v>
      </c>
      <c r="AE15" s="4">
        <f>L19*L29</f>
        <v>1</v>
      </c>
      <c r="AF15" s="4">
        <f>M19*L30</f>
        <v>1</v>
      </c>
      <c r="AG15" s="4">
        <f>N19*L31</f>
        <v>1</v>
      </c>
      <c r="AH15" s="4">
        <f>O19*L32</f>
        <v>1</v>
      </c>
      <c r="AI15" s="4">
        <f>P19*L33</f>
        <v>1</v>
      </c>
      <c r="AJ15" s="4">
        <f t="shared" si="0"/>
        <v>14.98</v>
      </c>
    </row>
    <row r="16" spans="1:43" x14ac:dyDescent="0.25">
      <c r="A16" s="14"/>
      <c r="B16" s="6" t="s">
        <v>44</v>
      </c>
      <c r="C16" s="6"/>
      <c r="D16" s="13"/>
      <c r="E16" s="13"/>
      <c r="F16" s="13"/>
      <c r="G16" s="6"/>
      <c r="H16" s="61">
        <v>5</v>
      </c>
      <c r="I16" s="6" t="s">
        <v>80</v>
      </c>
      <c r="J16" s="6"/>
      <c r="K16" s="6"/>
      <c r="L16" s="6"/>
      <c r="M16" s="6"/>
      <c r="N16" s="6"/>
      <c r="O16" s="6"/>
      <c r="P16" s="6"/>
      <c r="Q16" s="6"/>
      <c r="T16" s="4" t="s">
        <v>56</v>
      </c>
      <c r="U16" s="4">
        <f>B19*M19</f>
        <v>1</v>
      </c>
      <c r="V16" s="4">
        <f>C19*M20</f>
        <v>0.98000000000000009</v>
      </c>
      <c r="W16" s="4">
        <f>D19*M21</f>
        <v>1</v>
      </c>
      <c r="X16" s="4">
        <f>E19*M22</f>
        <v>1</v>
      </c>
      <c r="Y16" s="4">
        <f>F19*M23</f>
        <v>1</v>
      </c>
      <c r="Z16" s="4">
        <f>G19*M24</f>
        <v>1</v>
      </c>
      <c r="AA16" s="4">
        <f>H19*M25</f>
        <v>1</v>
      </c>
      <c r="AB16" s="4">
        <f>I19*M26</f>
        <v>1</v>
      </c>
      <c r="AC16" s="4">
        <f>J19*M27</f>
        <v>1</v>
      </c>
      <c r="AD16" s="16">
        <f>K19*M28</f>
        <v>1</v>
      </c>
      <c r="AE16" s="4">
        <f>L19*M29</f>
        <v>1</v>
      </c>
      <c r="AF16" s="4">
        <f>M19*M30</f>
        <v>1</v>
      </c>
      <c r="AG16" s="4">
        <f>N19*M31</f>
        <v>1</v>
      </c>
      <c r="AH16" s="4">
        <f>O19*M32</f>
        <v>1</v>
      </c>
      <c r="AI16" s="4">
        <f>P19*M33</f>
        <v>1</v>
      </c>
      <c r="AJ16" s="4">
        <f t="shared" si="0"/>
        <v>14.98</v>
      </c>
    </row>
    <row r="17" spans="1:42" x14ac:dyDescent="0.25">
      <c r="A17" s="11" t="s">
        <v>84</v>
      </c>
      <c r="B17" s="11"/>
      <c r="C17" s="71" t="s">
        <v>11</v>
      </c>
      <c r="D17" s="71"/>
      <c r="E17" s="71"/>
      <c r="F17" s="71"/>
      <c r="G17" s="71"/>
      <c r="H17" s="71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4" t="s">
        <v>57</v>
      </c>
      <c r="U17" s="4">
        <f>B19*N19</f>
        <v>1</v>
      </c>
      <c r="V17" s="4">
        <f>C19*N20</f>
        <v>0.98000000000000009</v>
      </c>
      <c r="W17" s="4">
        <f>D19*N21</f>
        <v>1</v>
      </c>
      <c r="X17" s="4">
        <f>E19*N22</f>
        <v>1</v>
      </c>
      <c r="Y17" s="4">
        <f>F19*N23</f>
        <v>1</v>
      </c>
      <c r="Z17" s="4">
        <f>G19*N24</f>
        <v>1</v>
      </c>
      <c r="AA17" s="4">
        <f>H19*N25</f>
        <v>1</v>
      </c>
      <c r="AB17" s="4">
        <f>I19*N26</f>
        <v>1</v>
      </c>
      <c r="AC17" s="4">
        <f>J19*N27</f>
        <v>1</v>
      </c>
      <c r="AD17" s="16">
        <f>K19*N28</f>
        <v>1</v>
      </c>
      <c r="AE17" s="4">
        <f>L19*N29</f>
        <v>1</v>
      </c>
      <c r="AF17" s="4">
        <f>M19*N30</f>
        <v>1</v>
      </c>
      <c r="AG17" s="4">
        <f>N19*N31</f>
        <v>1</v>
      </c>
      <c r="AH17" s="4">
        <f>O19*N32</f>
        <v>1</v>
      </c>
      <c r="AI17" s="4">
        <f>P19*N33</f>
        <v>1</v>
      </c>
      <c r="AJ17" s="4">
        <f t="shared" si="0"/>
        <v>14.98</v>
      </c>
    </row>
    <row r="18" spans="1:42" x14ac:dyDescent="0.25">
      <c r="A18" s="2" t="s">
        <v>60</v>
      </c>
      <c r="B18" s="4" t="s">
        <v>45</v>
      </c>
      <c r="C18" s="4" t="s">
        <v>46</v>
      </c>
      <c r="D18" s="4" t="s">
        <v>47</v>
      </c>
      <c r="E18" s="4" t="s">
        <v>48</v>
      </c>
      <c r="F18" s="4" t="s">
        <v>49</v>
      </c>
      <c r="G18" s="4" t="s">
        <v>50</v>
      </c>
      <c r="H18" s="4" t="s">
        <v>51</v>
      </c>
      <c r="I18" s="4" t="s">
        <v>52</v>
      </c>
      <c r="J18" s="4" t="s">
        <v>53</v>
      </c>
      <c r="K18" s="4" t="s">
        <v>54</v>
      </c>
      <c r="L18" s="4" t="s">
        <v>55</v>
      </c>
      <c r="M18" s="4" t="s">
        <v>56</v>
      </c>
      <c r="N18" s="4" t="s">
        <v>57</v>
      </c>
      <c r="O18" s="4" t="s">
        <v>58</v>
      </c>
      <c r="P18" s="4" t="s">
        <v>59</v>
      </c>
      <c r="Q18" s="9"/>
      <c r="R18" s="9"/>
      <c r="S18" s="9"/>
      <c r="T18" s="4" t="s">
        <v>58</v>
      </c>
      <c r="U18" s="4">
        <f>B19*O19</f>
        <v>1</v>
      </c>
      <c r="V18" s="4">
        <f>C19*O20</f>
        <v>0.98000000000000009</v>
      </c>
      <c r="W18" s="4">
        <f>D19*O21</f>
        <v>1</v>
      </c>
      <c r="X18" s="4">
        <f>E19*O22</f>
        <v>1</v>
      </c>
      <c r="Y18" s="4">
        <f>F19*O23</f>
        <v>1</v>
      </c>
      <c r="Z18" s="4">
        <f>G19*O24</f>
        <v>1</v>
      </c>
      <c r="AA18" s="4">
        <f>H19*O25</f>
        <v>1</v>
      </c>
      <c r="AB18" s="4">
        <f>I19*O26</f>
        <v>1</v>
      </c>
      <c r="AC18" s="4">
        <f>J19*O27</f>
        <v>1</v>
      </c>
      <c r="AD18" s="16">
        <f>K19*O28</f>
        <v>1</v>
      </c>
      <c r="AE18" s="4">
        <f>L19*O29</f>
        <v>1</v>
      </c>
      <c r="AF18" s="4">
        <f>M19*O30</f>
        <v>1</v>
      </c>
      <c r="AG18" s="24">
        <f>N19*O31</f>
        <v>1</v>
      </c>
      <c r="AH18" s="25">
        <f>O19*O32</f>
        <v>1</v>
      </c>
      <c r="AI18" s="25">
        <f>P19*O33</f>
        <v>1</v>
      </c>
      <c r="AJ18" s="4">
        <f t="shared" si="0"/>
        <v>14.98</v>
      </c>
      <c r="AK18" s="9"/>
      <c r="AL18" s="9"/>
      <c r="AM18" s="9"/>
      <c r="AN18" s="9"/>
      <c r="AO18" s="9"/>
      <c r="AP18" s="9"/>
    </row>
    <row r="19" spans="1:42" x14ac:dyDescent="0.25">
      <c r="A19" s="16" t="s">
        <v>45</v>
      </c>
      <c r="B19" s="4">
        <v>1</v>
      </c>
      <c r="C19" s="4">
        <v>7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9"/>
      <c r="R19" s="9"/>
      <c r="S19" s="9"/>
      <c r="T19" s="4" t="s">
        <v>59</v>
      </c>
      <c r="U19" s="31">
        <f>B19*P19</f>
        <v>1</v>
      </c>
      <c r="V19" s="31">
        <f>C19*P20</f>
        <v>0.98000000000000009</v>
      </c>
      <c r="W19" s="31">
        <f>D19*P21</f>
        <v>1</v>
      </c>
      <c r="X19" s="31">
        <f>E19*P22</f>
        <v>1</v>
      </c>
      <c r="Y19" s="31">
        <f>F19*P23</f>
        <v>1</v>
      </c>
      <c r="Z19" s="31">
        <f>G19*P24</f>
        <v>1</v>
      </c>
      <c r="AA19" s="32">
        <f>H19*P25</f>
        <v>1</v>
      </c>
      <c r="AB19" s="33">
        <f>I19*P26</f>
        <v>1</v>
      </c>
      <c r="AC19" s="31">
        <f>J19*P27</f>
        <v>1</v>
      </c>
      <c r="AD19" s="34">
        <f>K19*P28</f>
        <v>1</v>
      </c>
      <c r="AE19" s="31">
        <f>L19*P29</f>
        <v>1</v>
      </c>
      <c r="AF19" s="31">
        <f>M19*P30</f>
        <v>1</v>
      </c>
      <c r="AG19" s="31">
        <f>N19*P31</f>
        <v>1</v>
      </c>
      <c r="AH19" s="31">
        <f>O19*P32</f>
        <v>1</v>
      </c>
      <c r="AI19" s="32">
        <f>P19*P33</f>
        <v>1</v>
      </c>
      <c r="AJ19" s="4">
        <f t="shared" si="0"/>
        <v>14.98</v>
      </c>
      <c r="AK19" s="9"/>
      <c r="AL19" s="9"/>
      <c r="AM19" s="9"/>
      <c r="AN19" s="9"/>
      <c r="AO19" s="9"/>
      <c r="AP19" s="9"/>
    </row>
    <row r="20" spans="1:42" x14ac:dyDescent="0.25">
      <c r="A20" s="16" t="s">
        <v>46</v>
      </c>
      <c r="B20" s="4">
        <v>0.14000000000000001</v>
      </c>
      <c r="C20" s="4">
        <v>1</v>
      </c>
      <c r="D20" s="4">
        <v>0.14000000000000001</v>
      </c>
      <c r="E20" s="4">
        <v>0.14000000000000001</v>
      </c>
      <c r="F20" s="4">
        <v>0.14000000000000001</v>
      </c>
      <c r="G20" s="4">
        <v>0.14000000000000001</v>
      </c>
      <c r="H20" s="4">
        <v>0.14000000000000001</v>
      </c>
      <c r="I20" s="4">
        <v>0.14000000000000001</v>
      </c>
      <c r="J20" s="4">
        <v>0.14000000000000001</v>
      </c>
      <c r="K20" s="4">
        <v>0.14000000000000001</v>
      </c>
      <c r="L20" s="4">
        <v>0.14000000000000001</v>
      </c>
      <c r="M20" s="4">
        <v>0.14000000000000001</v>
      </c>
      <c r="N20" s="4">
        <v>0.14000000000000001</v>
      </c>
      <c r="O20" s="4">
        <v>0.14000000000000001</v>
      </c>
      <c r="P20" s="4">
        <v>0.14000000000000001</v>
      </c>
      <c r="Q20" s="9"/>
      <c r="R20" s="9"/>
      <c r="S20" s="9"/>
      <c r="T20" s="76" t="s">
        <v>5</v>
      </c>
      <c r="U20" s="76"/>
      <c r="V20" s="76"/>
      <c r="W20" s="76"/>
      <c r="X20" s="29"/>
      <c r="Y20" s="29"/>
      <c r="Z20" s="29"/>
      <c r="AA20" s="29"/>
      <c r="AB20" s="29"/>
      <c r="AC20" s="29"/>
      <c r="AD20" s="35"/>
      <c r="AE20" s="29"/>
      <c r="AF20" s="29"/>
      <c r="AG20" s="29"/>
      <c r="AH20" s="29"/>
      <c r="AI20" s="29"/>
      <c r="AJ20" s="4">
        <f>SUM(AJ5:AJ19)</f>
        <v>314.71999999999997</v>
      </c>
      <c r="AK20" s="9"/>
      <c r="AL20" s="9"/>
      <c r="AM20" s="9"/>
      <c r="AN20" s="9"/>
      <c r="AO20" s="9"/>
    </row>
    <row r="21" spans="1:42" x14ac:dyDescent="0.25">
      <c r="A21" s="16" t="s">
        <v>47</v>
      </c>
      <c r="B21" s="4">
        <v>1</v>
      </c>
      <c r="C21" s="4">
        <v>7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9"/>
      <c r="R21" s="9"/>
      <c r="S21" s="9"/>
      <c r="AA21" s="9"/>
      <c r="AB21" s="9"/>
      <c r="AC21" s="9"/>
      <c r="AD21" s="9"/>
      <c r="AE21" s="9"/>
      <c r="AF21" s="9"/>
      <c r="AG21" s="9"/>
    </row>
    <row r="22" spans="1:42" x14ac:dyDescent="0.25">
      <c r="A22" s="16" t="s">
        <v>48</v>
      </c>
      <c r="B22" s="4">
        <v>1</v>
      </c>
      <c r="C22" s="4">
        <v>7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9"/>
      <c r="R22" s="9"/>
      <c r="S22" s="9"/>
      <c r="T22" s="67" t="s">
        <v>8</v>
      </c>
      <c r="U22" s="67"/>
      <c r="V22" s="67"/>
      <c r="W22" s="67"/>
      <c r="X22" s="67"/>
      <c r="Y22" s="67"/>
      <c r="Z22" s="67"/>
      <c r="AA22" s="18"/>
      <c r="AB22" s="18"/>
      <c r="AC22" s="18"/>
      <c r="AD22" s="18"/>
      <c r="AE22" s="18"/>
      <c r="AF22" s="18"/>
      <c r="AG22" s="18"/>
      <c r="AH22" s="18"/>
      <c r="AI22" s="18"/>
    </row>
    <row r="23" spans="1:42" x14ac:dyDescent="0.25">
      <c r="A23" s="16" t="s">
        <v>49</v>
      </c>
      <c r="B23" s="4">
        <v>1</v>
      </c>
      <c r="C23" s="4">
        <v>7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9"/>
      <c r="R23" s="9"/>
      <c r="S23" s="9"/>
      <c r="T23" s="4" t="s">
        <v>60</v>
      </c>
      <c r="U23" s="4" t="s">
        <v>45</v>
      </c>
      <c r="V23" s="4" t="s">
        <v>46</v>
      </c>
      <c r="W23" s="4" t="s">
        <v>47</v>
      </c>
      <c r="X23" s="4" t="s">
        <v>48</v>
      </c>
      <c r="Y23" s="4" t="s">
        <v>49</v>
      </c>
      <c r="Z23" s="4" t="s">
        <v>50</v>
      </c>
      <c r="AA23" s="4" t="s">
        <v>51</v>
      </c>
      <c r="AB23" s="4" t="s">
        <v>52</v>
      </c>
      <c r="AC23" s="4" t="s">
        <v>53</v>
      </c>
      <c r="AD23" s="4" t="s">
        <v>54</v>
      </c>
      <c r="AE23" s="4" t="s">
        <v>55</v>
      </c>
      <c r="AF23" s="4" t="s">
        <v>56</v>
      </c>
      <c r="AG23" s="4" t="s">
        <v>57</v>
      </c>
      <c r="AH23" s="4" t="s">
        <v>58</v>
      </c>
      <c r="AI23" s="4" t="s">
        <v>59</v>
      </c>
      <c r="AJ23" s="16"/>
    </row>
    <row r="24" spans="1:42" x14ac:dyDescent="0.25">
      <c r="A24" s="16" t="s">
        <v>50</v>
      </c>
      <c r="B24" s="4">
        <v>1</v>
      </c>
      <c r="C24" s="4">
        <v>7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9"/>
      <c r="R24" s="9"/>
      <c r="S24" s="9"/>
      <c r="T24" s="4" t="s">
        <v>45</v>
      </c>
      <c r="U24" s="4">
        <f>B20*B19</f>
        <v>0.14000000000000001</v>
      </c>
      <c r="V24" s="4">
        <f>C20*B20</f>
        <v>0.14000000000000001</v>
      </c>
      <c r="W24" s="4">
        <f>D20*B21</f>
        <v>0.14000000000000001</v>
      </c>
      <c r="X24" s="4">
        <f>E20*B22</f>
        <v>0.14000000000000001</v>
      </c>
      <c r="Y24" s="4">
        <f>F20*B23</f>
        <v>0.14000000000000001</v>
      </c>
      <c r="Z24" s="4">
        <f>G20*B24</f>
        <v>0.14000000000000001</v>
      </c>
      <c r="AA24" s="4">
        <f>H20*B25</f>
        <v>0.14000000000000001</v>
      </c>
      <c r="AB24" s="4">
        <f>I20*B26</f>
        <v>0.14000000000000001</v>
      </c>
      <c r="AC24" s="4">
        <f>J20*B27</f>
        <v>0.14000000000000001</v>
      </c>
      <c r="AD24" s="16">
        <f>K20*B28</f>
        <v>0.14000000000000001</v>
      </c>
      <c r="AE24" s="4">
        <f>L20*B29</f>
        <v>0.14000000000000001</v>
      </c>
      <c r="AF24" s="4">
        <f>M20*B30</f>
        <v>0.14000000000000001</v>
      </c>
      <c r="AG24" s="4">
        <f>N20*B31</f>
        <v>0.14000000000000001</v>
      </c>
      <c r="AH24" s="4">
        <f>O20*B32</f>
        <v>0.14000000000000001</v>
      </c>
      <c r="AI24" s="4">
        <f>P20*B33</f>
        <v>0.14000000000000001</v>
      </c>
      <c r="AJ24" s="4">
        <f t="shared" ref="AJ24:AJ38" si="1">SUM(U24:AI24)</f>
        <v>2.100000000000001</v>
      </c>
    </row>
    <row r="25" spans="1:42" x14ac:dyDescent="0.25">
      <c r="A25" s="16" t="s">
        <v>51</v>
      </c>
      <c r="B25" s="4">
        <v>1</v>
      </c>
      <c r="C25" s="4">
        <v>7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9"/>
      <c r="R25" s="9"/>
      <c r="S25" s="9"/>
      <c r="T25" s="4" t="s">
        <v>46</v>
      </c>
      <c r="U25" s="4">
        <f>B20*C19</f>
        <v>0.98000000000000009</v>
      </c>
      <c r="V25" s="4">
        <f>C20*C20</f>
        <v>1</v>
      </c>
      <c r="W25" s="4">
        <f>D20*C21</f>
        <v>0.98000000000000009</v>
      </c>
      <c r="X25" s="4">
        <f>E20*C22</f>
        <v>0.98000000000000009</v>
      </c>
      <c r="Y25" s="4">
        <f>F20*C23</f>
        <v>0.98000000000000009</v>
      </c>
      <c r="Z25" s="4">
        <f>G20*C24</f>
        <v>0.98000000000000009</v>
      </c>
      <c r="AA25" s="4">
        <f>H20*C25</f>
        <v>0.98000000000000009</v>
      </c>
      <c r="AB25" s="4">
        <f>I20*C26</f>
        <v>0.98000000000000009</v>
      </c>
      <c r="AC25" s="4">
        <f>J20*C27</f>
        <v>0.98000000000000009</v>
      </c>
      <c r="AD25" s="16">
        <f>K20*C28</f>
        <v>0.98000000000000009</v>
      </c>
      <c r="AE25" s="4">
        <f>L20*C29</f>
        <v>0.98000000000000009</v>
      </c>
      <c r="AF25" s="4">
        <f>M20*C30</f>
        <v>0.98000000000000009</v>
      </c>
      <c r="AG25" s="4">
        <f>N20*C31</f>
        <v>0.98000000000000009</v>
      </c>
      <c r="AH25" s="4">
        <f>O20*C32</f>
        <v>0.98000000000000009</v>
      </c>
      <c r="AI25" s="4">
        <f>P20*C33</f>
        <v>0.98000000000000009</v>
      </c>
      <c r="AJ25" s="4">
        <f t="shared" si="1"/>
        <v>14.720000000000004</v>
      </c>
    </row>
    <row r="26" spans="1:42" x14ac:dyDescent="0.25">
      <c r="A26" s="16" t="s">
        <v>52</v>
      </c>
      <c r="B26" s="4">
        <v>1</v>
      </c>
      <c r="C26" s="4">
        <v>7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9"/>
      <c r="R26" s="9"/>
      <c r="S26" s="9"/>
      <c r="T26" s="4" t="s">
        <v>47</v>
      </c>
      <c r="U26" s="4">
        <f>B20*D19</f>
        <v>0.14000000000000001</v>
      </c>
      <c r="V26" s="4">
        <f>C20*D20</f>
        <v>0.14000000000000001</v>
      </c>
      <c r="W26" s="4">
        <f>D20*D21</f>
        <v>0.14000000000000001</v>
      </c>
      <c r="X26" s="4">
        <f>E20*D22</f>
        <v>0.14000000000000001</v>
      </c>
      <c r="Y26" s="4">
        <f>F20*D23</f>
        <v>0.14000000000000001</v>
      </c>
      <c r="Z26" s="4">
        <f>G20*D24</f>
        <v>0.14000000000000001</v>
      </c>
      <c r="AA26" s="4">
        <f>H20*D25</f>
        <v>0.14000000000000001</v>
      </c>
      <c r="AB26" s="4">
        <f>I20*D26</f>
        <v>0.14000000000000001</v>
      </c>
      <c r="AC26" s="4">
        <f>J20*D27</f>
        <v>0.14000000000000001</v>
      </c>
      <c r="AD26" s="16">
        <f>K20*D28</f>
        <v>0.14000000000000001</v>
      </c>
      <c r="AE26" s="4">
        <f>L20*D29</f>
        <v>0.14000000000000001</v>
      </c>
      <c r="AF26" s="4">
        <f>M20*D30</f>
        <v>0.14000000000000001</v>
      </c>
      <c r="AG26" s="4">
        <f>N20*D31</f>
        <v>0.14000000000000001</v>
      </c>
      <c r="AH26" s="4">
        <f>O20*D32</f>
        <v>0.14000000000000001</v>
      </c>
      <c r="AI26" s="4">
        <f>P20*D33</f>
        <v>0.14000000000000001</v>
      </c>
      <c r="AJ26" s="4">
        <f t="shared" si="1"/>
        <v>2.100000000000001</v>
      </c>
    </row>
    <row r="27" spans="1:42" x14ac:dyDescent="0.25">
      <c r="A27" s="16" t="s">
        <v>53</v>
      </c>
      <c r="B27" s="4">
        <v>1</v>
      </c>
      <c r="C27" s="4">
        <v>7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9"/>
      <c r="R27" s="9"/>
      <c r="S27" s="9"/>
      <c r="T27" s="4" t="s">
        <v>48</v>
      </c>
      <c r="U27" s="4">
        <f>B20*E19</f>
        <v>0.14000000000000001</v>
      </c>
      <c r="V27" s="4">
        <f>C20*E20</f>
        <v>0.14000000000000001</v>
      </c>
      <c r="W27" s="4">
        <f>D20*E21</f>
        <v>0.14000000000000001</v>
      </c>
      <c r="X27" s="4">
        <f>E20*E22</f>
        <v>0.14000000000000001</v>
      </c>
      <c r="Y27" s="4">
        <f>F20*E23</f>
        <v>0.14000000000000001</v>
      </c>
      <c r="Z27" s="4">
        <f>G20*E24</f>
        <v>0.14000000000000001</v>
      </c>
      <c r="AA27" s="4">
        <f>H20*E25</f>
        <v>0.14000000000000001</v>
      </c>
      <c r="AB27" s="4">
        <f>I20*E26</f>
        <v>0.14000000000000001</v>
      </c>
      <c r="AC27" s="4">
        <f>J20*E27</f>
        <v>0.14000000000000001</v>
      </c>
      <c r="AD27" s="16">
        <f>K20*E28</f>
        <v>0.14000000000000001</v>
      </c>
      <c r="AE27" s="4">
        <f>L20*E29</f>
        <v>0.14000000000000001</v>
      </c>
      <c r="AF27" s="4">
        <f>M20*E30</f>
        <v>0.14000000000000001</v>
      </c>
      <c r="AG27" s="4">
        <f>N20*E31</f>
        <v>0.14000000000000001</v>
      </c>
      <c r="AH27" s="4">
        <f>O20*E32</f>
        <v>0.14000000000000001</v>
      </c>
      <c r="AI27" s="4">
        <f>P20*E33</f>
        <v>0.14000000000000001</v>
      </c>
      <c r="AJ27" s="4">
        <f t="shared" si="1"/>
        <v>2.100000000000001</v>
      </c>
    </row>
    <row r="28" spans="1:42" x14ac:dyDescent="0.25">
      <c r="A28" s="16" t="s">
        <v>54</v>
      </c>
      <c r="B28" s="4">
        <v>1</v>
      </c>
      <c r="C28" s="4">
        <v>7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9"/>
      <c r="R28" s="9"/>
      <c r="S28" s="9"/>
      <c r="T28" s="4" t="s">
        <v>49</v>
      </c>
      <c r="U28" s="4">
        <f>B20*F19</f>
        <v>0.14000000000000001</v>
      </c>
      <c r="V28" s="4">
        <f>C20*F20</f>
        <v>0.14000000000000001</v>
      </c>
      <c r="W28" s="4">
        <f>D20*F21</f>
        <v>0.14000000000000001</v>
      </c>
      <c r="X28" s="4">
        <f>E20*F22</f>
        <v>0.14000000000000001</v>
      </c>
      <c r="Y28" s="4">
        <f>F20*F23</f>
        <v>0.14000000000000001</v>
      </c>
      <c r="Z28" s="4">
        <f>G20*F24</f>
        <v>0.14000000000000001</v>
      </c>
      <c r="AA28" s="4">
        <f>H20*F25</f>
        <v>0.14000000000000001</v>
      </c>
      <c r="AB28" s="4">
        <f>I20*F26</f>
        <v>0.14000000000000001</v>
      </c>
      <c r="AC28" s="4">
        <f>J20*F27</f>
        <v>0.14000000000000001</v>
      </c>
      <c r="AD28" s="16">
        <f>K20*F28</f>
        <v>0.14000000000000001</v>
      </c>
      <c r="AE28" s="4">
        <f>L20*F29</f>
        <v>0.14000000000000001</v>
      </c>
      <c r="AF28" s="4">
        <f>M20*F30</f>
        <v>0.14000000000000001</v>
      </c>
      <c r="AG28" s="4">
        <f>N20*F31</f>
        <v>0.14000000000000001</v>
      </c>
      <c r="AH28" s="4">
        <f>O20*F32</f>
        <v>0.14000000000000001</v>
      </c>
      <c r="AI28" s="4">
        <f>P20*F33</f>
        <v>0.14000000000000001</v>
      </c>
      <c r="AJ28" s="4">
        <f t="shared" si="1"/>
        <v>2.100000000000001</v>
      </c>
    </row>
    <row r="29" spans="1:42" x14ac:dyDescent="0.25">
      <c r="A29" s="16" t="s">
        <v>55</v>
      </c>
      <c r="B29" s="4">
        <v>1</v>
      </c>
      <c r="C29" s="4">
        <v>7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9"/>
      <c r="R29" s="9"/>
      <c r="S29" s="9"/>
      <c r="T29" s="4" t="s">
        <v>50</v>
      </c>
      <c r="U29" s="4">
        <f>B20*G19</f>
        <v>0.14000000000000001</v>
      </c>
      <c r="V29" s="4">
        <f>C20*G20</f>
        <v>0.14000000000000001</v>
      </c>
      <c r="W29" s="4">
        <f>D20*G21</f>
        <v>0.14000000000000001</v>
      </c>
      <c r="X29" s="4">
        <f>E20*G22</f>
        <v>0.14000000000000001</v>
      </c>
      <c r="Y29" s="4">
        <f>F20*G23</f>
        <v>0.14000000000000001</v>
      </c>
      <c r="Z29" s="4">
        <f>G20*G24</f>
        <v>0.14000000000000001</v>
      </c>
      <c r="AA29" s="4">
        <f>H20*G25</f>
        <v>0.14000000000000001</v>
      </c>
      <c r="AB29" s="4">
        <f>I20*G26</f>
        <v>0.14000000000000001</v>
      </c>
      <c r="AC29" s="4">
        <f>J20*G27</f>
        <v>0.14000000000000001</v>
      </c>
      <c r="AD29" s="16">
        <f>K20*G28</f>
        <v>0.14000000000000001</v>
      </c>
      <c r="AE29" s="4">
        <f>L20*G29</f>
        <v>0.14000000000000001</v>
      </c>
      <c r="AF29" s="4">
        <f>M20*G30</f>
        <v>0.14000000000000001</v>
      </c>
      <c r="AG29" s="4">
        <f>N20*G31</f>
        <v>0.14000000000000001</v>
      </c>
      <c r="AH29" s="4">
        <f>O20*G32</f>
        <v>0.14000000000000001</v>
      </c>
      <c r="AI29" s="4">
        <f>P20*G33</f>
        <v>0.14000000000000001</v>
      </c>
      <c r="AJ29" s="4">
        <f t="shared" si="1"/>
        <v>2.100000000000001</v>
      </c>
    </row>
    <row r="30" spans="1:42" x14ac:dyDescent="0.25">
      <c r="A30" s="16" t="s">
        <v>56</v>
      </c>
      <c r="B30" s="4">
        <v>1</v>
      </c>
      <c r="C30" s="4">
        <v>7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9"/>
      <c r="R30" s="9"/>
      <c r="S30" s="9"/>
      <c r="T30" s="4" t="s">
        <v>51</v>
      </c>
      <c r="U30" s="4">
        <f>B20*H19</f>
        <v>0.14000000000000001</v>
      </c>
      <c r="V30" s="4">
        <f>C20*H20</f>
        <v>0.14000000000000001</v>
      </c>
      <c r="W30" s="4">
        <f>D20*H21</f>
        <v>0.14000000000000001</v>
      </c>
      <c r="X30" s="4">
        <f>E20*H22</f>
        <v>0.14000000000000001</v>
      </c>
      <c r="Y30" s="4">
        <f>F20*H23</f>
        <v>0.14000000000000001</v>
      </c>
      <c r="Z30" s="4">
        <f>G20*H24</f>
        <v>0.14000000000000001</v>
      </c>
      <c r="AA30" s="4">
        <f>H20*H25</f>
        <v>0.14000000000000001</v>
      </c>
      <c r="AB30" s="4">
        <f>I20*H26</f>
        <v>0.14000000000000001</v>
      </c>
      <c r="AC30" s="4">
        <f>J20*H27</f>
        <v>0.14000000000000001</v>
      </c>
      <c r="AD30" s="16">
        <f>K20*H28</f>
        <v>0.14000000000000001</v>
      </c>
      <c r="AE30" s="4">
        <f>L20*H29</f>
        <v>0.14000000000000001</v>
      </c>
      <c r="AF30" s="4">
        <f>M20*H30</f>
        <v>0.14000000000000001</v>
      </c>
      <c r="AG30" s="4">
        <f>N20*H31</f>
        <v>0.14000000000000001</v>
      </c>
      <c r="AH30" s="4">
        <f>O20*H32</f>
        <v>0.14000000000000001</v>
      </c>
      <c r="AI30" s="4">
        <f>P20*H33</f>
        <v>0.14000000000000001</v>
      </c>
      <c r="AJ30" s="4">
        <f t="shared" si="1"/>
        <v>2.100000000000001</v>
      </c>
    </row>
    <row r="31" spans="1:42" x14ac:dyDescent="0.25">
      <c r="A31" s="16" t="s">
        <v>57</v>
      </c>
      <c r="B31" s="4">
        <v>1</v>
      </c>
      <c r="C31" s="4">
        <v>7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T31" s="4" t="s">
        <v>52</v>
      </c>
      <c r="U31" s="4">
        <f>B20*I19</f>
        <v>0.14000000000000001</v>
      </c>
      <c r="V31" s="4">
        <f>C20*I20</f>
        <v>0.14000000000000001</v>
      </c>
      <c r="W31" s="4">
        <f>D20*I21</f>
        <v>0.14000000000000001</v>
      </c>
      <c r="X31" s="4">
        <f>E20*I22</f>
        <v>0.14000000000000001</v>
      </c>
      <c r="Y31" s="4">
        <f>F20*I23</f>
        <v>0.14000000000000001</v>
      </c>
      <c r="Z31" s="4">
        <f>G20*I24</f>
        <v>0.14000000000000001</v>
      </c>
      <c r="AA31" s="4">
        <f>H20*I25</f>
        <v>0.14000000000000001</v>
      </c>
      <c r="AB31" s="4">
        <f>I20*I26</f>
        <v>0.14000000000000001</v>
      </c>
      <c r="AC31" s="4">
        <f>J20*I27</f>
        <v>0.14000000000000001</v>
      </c>
      <c r="AD31" s="16">
        <f>K20*I28</f>
        <v>0.14000000000000001</v>
      </c>
      <c r="AE31" s="4">
        <f>L20*I29</f>
        <v>0.14000000000000001</v>
      </c>
      <c r="AF31" s="4">
        <f>M20*I30</f>
        <v>0.14000000000000001</v>
      </c>
      <c r="AG31" s="4">
        <f>N20*I31</f>
        <v>0.14000000000000001</v>
      </c>
      <c r="AH31" s="4">
        <f>O20*I32</f>
        <v>0.14000000000000001</v>
      </c>
      <c r="AI31" s="4">
        <f>P20*I33</f>
        <v>0.14000000000000001</v>
      </c>
      <c r="AJ31" s="4">
        <f t="shared" si="1"/>
        <v>2.100000000000001</v>
      </c>
    </row>
    <row r="32" spans="1:42" x14ac:dyDescent="0.25">
      <c r="A32" s="16" t="s">
        <v>58</v>
      </c>
      <c r="B32" s="4">
        <v>1</v>
      </c>
      <c r="C32" s="4">
        <v>7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26"/>
      <c r="R32" s="26"/>
      <c r="S32" s="26"/>
      <c r="T32" s="4" t="s">
        <v>53</v>
      </c>
      <c r="U32" s="4">
        <f>B20*J19</f>
        <v>0.14000000000000001</v>
      </c>
      <c r="V32" s="4">
        <f>C20*J20</f>
        <v>0.14000000000000001</v>
      </c>
      <c r="W32" s="4">
        <f>D20*J21</f>
        <v>0.14000000000000001</v>
      </c>
      <c r="X32" s="4">
        <f>E20*J22</f>
        <v>0.14000000000000001</v>
      </c>
      <c r="Y32" s="4">
        <f>F20*J23</f>
        <v>0.14000000000000001</v>
      </c>
      <c r="Z32" s="4">
        <f>G20*J24</f>
        <v>0.14000000000000001</v>
      </c>
      <c r="AA32" s="4">
        <f>H20*J25</f>
        <v>0.14000000000000001</v>
      </c>
      <c r="AB32" s="4">
        <f>I20*J26</f>
        <v>0.14000000000000001</v>
      </c>
      <c r="AC32" s="4">
        <f>J20*J27</f>
        <v>0.14000000000000001</v>
      </c>
      <c r="AD32" s="16">
        <f>K20*J28</f>
        <v>0.14000000000000001</v>
      </c>
      <c r="AE32" s="4">
        <f>L20*J29</f>
        <v>0.14000000000000001</v>
      </c>
      <c r="AF32" s="4">
        <f>M20*J30</f>
        <v>0.14000000000000001</v>
      </c>
      <c r="AG32" s="4">
        <f>N20*J31</f>
        <v>0.14000000000000001</v>
      </c>
      <c r="AH32" s="4">
        <f>O20*J32</f>
        <v>0.14000000000000001</v>
      </c>
      <c r="AI32" s="4">
        <f>P20*J33</f>
        <v>0.14000000000000001</v>
      </c>
      <c r="AJ32" s="4">
        <f t="shared" si="1"/>
        <v>2.100000000000001</v>
      </c>
    </row>
    <row r="33" spans="1:36" x14ac:dyDescent="0.25">
      <c r="A33" s="16" t="s">
        <v>59</v>
      </c>
      <c r="B33" s="4">
        <v>1</v>
      </c>
      <c r="C33" s="4">
        <v>7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26"/>
      <c r="R33" s="26"/>
      <c r="S33" s="26"/>
      <c r="T33" s="4" t="s">
        <v>54</v>
      </c>
      <c r="U33" s="4">
        <f>B20*K19</f>
        <v>0.14000000000000001</v>
      </c>
      <c r="V33" s="4">
        <f>C20*K20</f>
        <v>0.14000000000000001</v>
      </c>
      <c r="W33" s="4">
        <f>D20*K21</f>
        <v>0.14000000000000001</v>
      </c>
      <c r="X33" s="4">
        <f>E20*K22</f>
        <v>0.14000000000000001</v>
      </c>
      <c r="Y33" s="4">
        <f>F20*K23</f>
        <v>0.14000000000000001</v>
      </c>
      <c r="Z33" s="4">
        <f>G20*K24</f>
        <v>0.14000000000000001</v>
      </c>
      <c r="AA33" s="4">
        <f>H20*K25</f>
        <v>0.14000000000000001</v>
      </c>
      <c r="AB33" s="4">
        <f>I20*K26</f>
        <v>0.14000000000000001</v>
      </c>
      <c r="AC33" s="4">
        <f>J20*K27</f>
        <v>0.14000000000000001</v>
      </c>
      <c r="AD33" s="16">
        <f>K20*K28</f>
        <v>0.14000000000000001</v>
      </c>
      <c r="AE33" s="4">
        <f>L20*K29</f>
        <v>0.14000000000000001</v>
      </c>
      <c r="AF33" s="4">
        <f>M20*K30</f>
        <v>0.14000000000000001</v>
      </c>
      <c r="AG33" s="4">
        <f>N20*K31</f>
        <v>0.14000000000000001</v>
      </c>
      <c r="AH33" s="4">
        <f>O20*K32</f>
        <v>0.14000000000000001</v>
      </c>
      <c r="AI33" s="4">
        <f>P20*K33</f>
        <v>0.14000000000000001</v>
      </c>
      <c r="AJ33" s="4">
        <f t="shared" si="1"/>
        <v>2.100000000000001</v>
      </c>
    </row>
    <row r="34" spans="1:36" x14ac:dyDescent="0.25">
      <c r="A34" s="4" t="s">
        <v>28</v>
      </c>
      <c r="B34" s="4">
        <f t="shared" ref="B34:P34" si="2">SUM(B19:B33)</f>
        <v>14.14</v>
      </c>
      <c r="C34" s="4">
        <f t="shared" si="2"/>
        <v>99</v>
      </c>
      <c r="D34" s="4">
        <f t="shared" si="2"/>
        <v>14.14</v>
      </c>
      <c r="E34" s="4">
        <f t="shared" si="2"/>
        <v>14.14</v>
      </c>
      <c r="F34" s="4">
        <f t="shared" si="2"/>
        <v>14.14</v>
      </c>
      <c r="G34" s="4">
        <f t="shared" si="2"/>
        <v>14.14</v>
      </c>
      <c r="H34" s="4">
        <f t="shared" si="2"/>
        <v>14.14</v>
      </c>
      <c r="I34" s="4">
        <f t="shared" si="2"/>
        <v>14.14</v>
      </c>
      <c r="J34" s="4">
        <f t="shared" si="2"/>
        <v>14.14</v>
      </c>
      <c r="K34" s="4">
        <f t="shared" si="2"/>
        <v>14.14</v>
      </c>
      <c r="L34" s="4">
        <f t="shared" si="2"/>
        <v>14.14</v>
      </c>
      <c r="M34" s="4">
        <f t="shared" si="2"/>
        <v>14.14</v>
      </c>
      <c r="N34" s="4">
        <f t="shared" si="2"/>
        <v>14.14</v>
      </c>
      <c r="O34" s="4">
        <f t="shared" si="2"/>
        <v>14.14</v>
      </c>
      <c r="P34" s="4">
        <f t="shared" si="2"/>
        <v>14.14</v>
      </c>
      <c r="Q34" s="27"/>
      <c r="R34" s="27"/>
      <c r="S34" s="27"/>
      <c r="T34" s="4" t="s">
        <v>55</v>
      </c>
      <c r="U34" s="4">
        <f>B20*L19</f>
        <v>0.14000000000000001</v>
      </c>
      <c r="V34" s="4">
        <f>C20*L20</f>
        <v>0.14000000000000001</v>
      </c>
      <c r="W34" s="4">
        <f>D20*L21</f>
        <v>0.14000000000000001</v>
      </c>
      <c r="X34" s="4">
        <f>E20*L22</f>
        <v>0.14000000000000001</v>
      </c>
      <c r="Y34" s="4">
        <f>F20*L23</f>
        <v>0.14000000000000001</v>
      </c>
      <c r="Z34" s="4">
        <f>G20*L24</f>
        <v>0.14000000000000001</v>
      </c>
      <c r="AA34" s="4">
        <f>H20*L25</f>
        <v>0.14000000000000001</v>
      </c>
      <c r="AB34" s="4">
        <f>I20*L26</f>
        <v>0.14000000000000001</v>
      </c>
      <c r="AC34" s="4">
        <f>J20*L27</f>
        <v>0.14000000000000001</v>
      </c>
      <c r="AD34" s="16">
        <f>K20*L28</f>
        <v>0.14000000000000001</v>
      </c>
      <c r="AE34" s="4">
        <f>L20*L29</f>
        <v>0.14000000000000001</v>
      </c>
      <c r="AF34" s="4">
        <f>M20*L30</f>
        <v>0.14000000000000001</v>
      </c>
      <c r="AG34" s="4">
        <f>N20*L31</f>
        <v>0.14000000000000001</v>
      </c>
      <c r="AH34" s="4">
        <f>O20*L32</f>
        <v>0.14000000000000001</v>
      </c>
      <c r="AI34" s="4">
        <f>P20*L33</f>
        <v>0.14000000000000001</v>
      </c>
      <c r="AJ34" s="4">
        <f t="shared" si="1"/>
        <v>2.100000000000001</v>
      </c>
    </row>
    <row r="35" spans="1:36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27"/>
      <c r="S35" s="27"/>
      <c r="T35" s="4" t="s">
        <v>56</v>
      </c>
      <c r="U35" s="4">
        <f>B20*M19</f>
        <v>0.14000000000000001</v>
      </c>
      <c r="V35" s="4">
        <f>C20*M20</f>
        <v>0.14000000000000001</v>
      </c>
      <c r="W35" s="4">
        <f>D20*M21</f>
        <v>0.14000000000000001</v>
      </c>
      <c r="X35" s="4">
        <f>E20*M22</f>
        <v>0.14000000000000001</v>
      </c>
      <c r="Y35" s="4">
        <f>F20*M23</f>
        <v>0.14000000000000001</v>
      </c>
      <c r="Z35" s="4">
        <f>G20*M24</f>
        <v>0.14000000000000001</v>
      </c>
      <c r="AA35" s="4">
        <f>H20*L25</f>
        <v>0.14000000000000001</v>
      </c>
      <c r="AB35" s="4">
        <f>I20*L26</f>
        <v>0.14000000000000001</v>
      </c>
      <c r="AC35" s="4">
        <f>J20*L27</f>
        <v>0.14000000000000001</v>
      </c>
      <c r="AD35" s="16">
        <f>K20*L28</f>
        <v>0.14000000000000001</v>
      </c>
      <c r="AE35" s="4">
        <f>L20*M29</f>
        <v>0.14000000000000001</v>
      </c>
      <c r="AF35" s="4">
        <f>M20*M30</f>
        <v>0.14000000000000001</v>
      </c>
      <c r="AG35" s="4">
        <f>N20*M31</f>
        <v>0.14000000000000001</v>
      </c>
      <c r="AH35" s="4">
        <f>O20*M32</f>
        <v>0.14000000000000001</v>
      </c>
      <c r="AI35" s="4">
        <f>P20*M33</f>
        <v>0.14000000000000001</v>
      </c>
      <c r="AJ35" s="4">
        <f t="shared" si="1"/>
        <v>2.100000000000001</v>
      </c>
    </row>
    <row r="36" spans="1:36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27"/>
      <c r="S36" s="27"/>
      <c r="T36" s="4" t="s">
        <v>57</v>
      </c>
      <c r="U36" s="4">
        <f>B20*N19</f>
        <v>0.14000000000000001</v>
      </c>
      <c r="V36" s="4">
        <f>C20*N20</f>
        <v>0.14000000000000001</v>
      </c>
      <c r="W36" s="4">
        <f>D20*N21</f>
        <v>0.14000000000000001</v>
      </c>
      <c r="X36" s="4">
        <f>E20*N22</f>
        <v>0.14000000000000001</v>
      </c>
      <c r="Y36" s="4">
        <f>F20*N23</f>
        <v>0.14000000000000001</v>
      </c>
      <c r="Z36" s="4">
        <f>G20*N24</f>
        <v>0.14000000000000001</v>
      </c>
      <c r="AA36" s="4">
        <f>H20*N25</f>
        <v>0.14000000000000001</v>
      </c>
      <c r="AB36" s="4">
        <f>I20*N26</f>
        <v>0.14000000000000001</v>
      </c>
      <c r="AC36" s="4">
        <f>J20*N27</f>
        <v>0.14000000000000001</v>
      </c>
      <c r="AD36" s="16">
        <f>K20*N28</f>
        <v>0.14000000000000001</v>
      </c>
      <c r="AE36" s="4">
        <f>L20*N29</f>
        <v>0.14000000000000001</v>
      </c>
      <c r="AF36" s="4">
        <f>M20*N30</f>
        <v>0.14000000000000001</v>
      </c>
      <c r="AG36" s="4">
        <f>N20*N31</f>
        <v>0.14000000000000001</v>
      </c>
      <c r="AH36" s="4">
        <f>O20*N32</f>
        <v>0.14000000000000001</v>
      </c>
      <c r="AI36" s="4">
        <f>P20*N33</f>
        <v>0.14000000000000001</v>
      </c>
      <c r="AJ36" s="4">
        <f t="shared" si="1"/>
        <v>2.100000000000001</v>
      </c>
    </row>
    <row r="37" spans="1:36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27"/>
      <c r="S37" s="27"/>
      <c r="T37" s="4" t="s">
        <v>58</v>
      </c>
      <c r="U37" s="4">
        <f>B20*O19</f>
        <v>0.14000000000000001</v>
      </c>
      <c r="V37" s="4">
        <f>C20*O20</f>
        <v>0.14000000000000001</v>
      </c>
      <c r="W37" s="4">
        <f>D20*O21</f>
        <v>0.14000000000000001</v>
      </c>
      <c r="X37" s="4">
        <f>E20*O22</f>
        <v>0.14000000000000001</v>
      </c>
      <c r="Y37" s="4">
        <f>F20*O23</f>
        <v>0.14000000000000001</v>
      </c>
      <c r="Z37" s="4">
        <f>G20*O24</f>
        <v>0.14000000000000001</v>
      </c>
      <c r="AA37" s="4">
        <f>H20*O25</f>
        <v>0.14000000000000001</v>
      </c>
      <c r="AB37" s="4">
        <f>I20*O26</f>
        <v>0.14000000000000001</v>
      </c>
      <c r="AC37" s="4">
        <f>J20*O27</f>
        <v>0.14000000000000001</v>
      </c>
      <c r="AD37" s="16">
        <f>K20*O28</f>
        <v>0.14000000000000001</v>
      </c>
      <c r="AE37" s="4">
        <f>L20*O29</f>
        <v>0.14000000000000001</v>
      </c>
      <c r="AF37" s="4">
        <f>M20*O30</f>
        <v>0.14000000000000001</v>
      </c>
      <c r="AG37" s="24">
        <f>N20*O31</f>
        <v>0.14000000000000001</v>
      </c>
      <c r="AH37" s="25">
        <f>O20*O32</f>
        <v>0.14000000000000001</v>
      </c>
      <c r="AI37" s="25">
        <f>P20*O33</f>
        <v>0.14000000000000001</v>
      </c>
      <c r="AJ37" s="4">
        <f t="shared" si="1"/>
        <v>2.100000000000001</v>
      </c>
    </row>
    <row r="38" spans="1:36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27"/>
      <c r="S38" s="27"/>
      <c r="T38" s="4" t="s">
        <v>59</v>
      </c>
      <c r="U38" s="31">
        <f>B20*P19</f>
        <v>0.14000000000000001</v>
      </c>
      <c r="V38" s="31">
        <f>C20*P20</f>
        <v>0.14000000000000001</v>
      </c>
      <c r="W38" s="31">
        <f>D20*P21</f>
        <v>0.14000000000000001</v>
      </c>
      <c r="X38" s="31">
        <f>E20*P22</f>
        <v>0.14000000000000001</v>
      </c>
      <c r="Y38" s="31">
        <f>F20*P23</f>
        <v>0.14000000000000001</v>
      </c>
      <c r="Z38" s="31">
        <f>G20*P24</f>
        <v>0.14000000000000001</v>
      </c>
      <c r="AA38" s="32">
        <f>H20*P25</f>
        <v>0.14000000000000001</v>
      </c>
      <c r="AB38" s="33">
        <f>I20*P26</f>
        <v>0.14000000000000001</v>
      </c>
      <c r="AC38" s="31">
        <f>J20*P27</f>
        <v>0.14000000000000001</v>
      </c>
      <c r="AD38" s="34">
        <f>K20*P28</f>
        <v>0.14000000000000001</v>
      </c>
      <c r="AE38" s="31">
        <f>L20*P29</f>
        <v>0.14000000000000001</v>
      </c>
      <c r="AF38" s="31">
        <f>M20*P30</f>
        <v>0.14000000000000001</v>
      </c>
      <c r="AG38" s="31">
        <f>N20*P31</f>
        <v>0.14000000000000001</v>
      </c>
      <c r="AH38" s="31">
        <f>O20*P32</f>
        <v>0.14000000000000001</v>
      </c>
      <c r="AI38" s="32">
        <f>P20*P33</f>
        <v>0.14000000000000001</v>
      </c>
      <c r="AJ38" s="4">
        <f t="shared" si="1"/>
        <v>2.100000000000001</v>
      </c>
    </row>
    <row r="39" spans="1:36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28"/>
      <c r="S39" s="28"/>
      <c r="T39" s="76" t="s">
        <v>6</v>
      </c>
      <c r="U39" s="76"/>
      <c r="V39" s="76"/>
      <c r="W39" s="76"/>
      <c r="X39" s="29"/>
      <c r="Y39" s="29"/>
      <c r="Z39" s="29"/>
      <c r="AA39" s="29"/>
      <c r="AB39" s="29"/>
      <c r="AC39" s="29"/>
      <c r="AD39" s="35"/>
      <c r="AE39" s="29"/>
      <c r="AF39" s="29"/>
      <c r="AG39" s="29"/>
      <c r="AH39" s="29"/>
      <c r="AI39" s="29"/>
      <c r="AJ39" s="4">
        <f>SUM(AJ24:AJ38)</f>
        <v>44.120000000000019</v>
      </c>
    </row>
    <row r="40" spans="1:36" x14ac:dyDescent="0.25">
      <c r="B40" s="77" t="s">
        <v>10</v>
      </c>
      <c r="C40" s="77"/>
      <c r="D40" s="77"/>
      <c r="E40" s="77"/>
      <c r="F40" s="77"/>
      <c r="G40" s="77"/>
      <c r="H40" s="77"/>
      <c r="I40" s="9"/>
      <c r="J40" s="9"/>
      <c r="K40" s="9"/>
      <c r="L40" s="9"/>
      <c r="M40" s="9"/>
      <c r="N40" s="9"/>
      <c r="O40" s="9"/>
      <c r="P40" s="9"/>
      <c r="Q40" s="9"/>
      <c r="T40" s="30"/>
      <c r="U40" s="9"/>
      <c r="V40" s="9"/>
      <c r="W40" s="9"/>
      <c r="X40" s="9"/>
      <c r="Y40" s="9"/>
      <c r="Z40" s="9"/>
      <c r="AA40" s="9"/>
      <c r="AB40" s="9"/>
      <c r="AC40" s="9"/>
      <c r="AD40" s="9"/>
      <c r="AF40" s="9"/>
      <c r="AG40" s="9"/>
    </row>
    <row r="41" spans="1:36" x14ac:dyDescent="0.25">
      <c r="A41" s="11" t="s">
        <v>86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/>
      <c r="R41" s="28"/>
      <c r="S41" s="39"/>
      <c r="T41" s="67" t="s">
        <v>8</v>
      </c>
      <c r="U41" s="67"/>
      <c r="V41" s="67"/>
      <c r="W41" s="67"/>
      <c r="X41" s="67"/>
      <c r="Y41" s="67"/>
      <c r="Z41" s="67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6" x14ac:dyDescent="0.25">
      <c r="A42" s="7" t="s">
        <v>60</v>
      </c>
      <c r="B42" s="4" t="s">
        <v>45</v>
      </c>
      <c r="C42" s="4" t="s">
        <v>46</v>
      </c>
      <c r="D42" s="4" t="s">
        <v>47</v>
      </c>
      <c r="E42" s="4" t="s">
        <v>48</v>
      </c>
      <c r="F42" s="4" t="s">
        <v>49</v>
      </c>
      <c r="G42" s="4" t="s">
        <v>50</v>
      </c>
      <c r="H42" s="4" t="s">
        <v>51</v>
      </c>
      <c r="I42" s="4" t="s">
        <v>52</v>
      </c>
      <c r="J42" s="4" t="s">
        <v>53</v>
      </c>
      <c r="K42" s="4" t="s">
        <v>54</v>
      </c>
      <c r="L42" s="4" t="s">
        <v>55</v>
      </c>
      <c r="M42" s="4" t="s">
        <v>56</v>
      </c>
      <c r="N42" s="4" t="s">
        <v>57</v>
      </c>
      <c r="O42" s="4" t="s">
        <v>58</v>
      </c>
      <c r="P42" s="4" t="s">
        <v>59</v>
      </c>
      <c r="Q42" s="4"/>
      <c r="R42" s="2" t="s">
        <v>4</v>
      </c>
      <c r="T42" s="4" t="s">
        <v>60</v>
      </c>
      <c r="U42" s="4" t="s">
        <v>45</v>
      </c>
      <c r="V42" s="4" t="s">
        <v>46</v>
      </c>
      <c r="W42" s="4" t="s">
        <v>47</v>
      </c>
      <c r="X42" s="4" t="s">
        <v>48</v>
      </c>
      <c r="Y42" s="4" t="s">
        <v>49</v>
      </c>
      <c r="Z42" s="4" t="s">
        <v>50</v>
      </c>
      <c r="AA42" s="4" t="s">
        <v>51</v>
      </c>
      <c r="AB42" s="4" t="s">
        <v>52</v>
      </c>
      <c r="AC42" s="4" t="s">
        <v>53</v>
      </c>
      <c r="AD42" s="4" t="s">
        <v>54</v>
      </c>
      <c r="AE42" s="4" t="s">
        <v>55</v>
      </c>
      <c r="AF42" s="4" t="s">
        <v>56</v>
      </c>
      <c r="AG42" s="4" t="s">
        <v>57</v>
      </c>
      <c r="AH42" s="4" t="s">
        <v>58</v>
      </c>
      <c r="AI42" s="4" t="s">
        <v>59</v>
      </c>
      <c r="AJ42" s="16"/>
    </row>
    <row r="43" spans="1:36" x14ac:dyDescent="0.25">
      <c r="A43" s="4" t="s">
        <v>45</v>
      </c>
      <c r="B43" s="4">
        <f>AJ5</f>
        <v>14.98</v>
      </c>
      <c r="C43" s="4">
        <f>AJ6</f>
        <v>105</v>
      </c>
      <c r="D43" s="4">
        <f>AJ7</f>
        <v>14.98</v>
      </c>
      <c r="E43" s="4">
        <f>AJ8</f>
        <v>14.98</v>
      </c>
      <c r="F43" s="4">
        <f>AJ9</f>
        <v>14.98</v>
      </c>
      <c r="G43" s="4">
        <f>AJ10</f>
        <v>14.98</v>
      </c>
      <c r="H43" s="4">
        <f>AJ11</f>
        <v>14.98</v>
      </c>
      <c r="I43" s="4">
        <f>AJ12</f>
        <v>14.98</v>
      </c>
      <c r="J43" s="4">
        <f>AJ13</f>
        <v>14.98</v>
      </c>
      <c r="K43" s="4">
        <f>AJ14</f>
        <v>14.98</v>
      </c>
      <c r="L43" s="4">
        <f>AJ15</f>
        <v>14.98</v>
      </c>
      <c r="M43" s="4">
        <f>AJ16</f>
        <v>14.98</v>
      </c>
      <c r="N43" s="4">
        <f>AJ17</f>
        <v>14.98</v>
      </c>
      <c r="O43" s="4">
        <f>AJ18</f>
        <v>14.98</v>
      </c>
      <c r="P43" s="4">
        <f>AJ19</f>
        <v>14.98</v>
      </c>
      <c r="Q43" s="4">
        <f t="shared" ref="Q43:Q57" si="3">SUM(B43:P43)</f>
        <v>314.71999999999997</v>
      </c>
      <c r="R43" s="4">
        <f>Q43/Q58</f>
        <v>7.0720417059907434E-2</v>
      </c>
      <c r="T43" s="4" t="s">
        <v>45</v>
      </c>
      <c r="U43" s="4">
        <f>B21*B19</f>
        <v>1</v>
      </c>
      <c r="V43" s="4">
        <f>C21*B20</f>
        <v>0.98000000000000009</v>
      </c>
      <c r="W43" s="4">
        <f>D21*B21</f>
        <v>1</v>
      </c>
      <c r="X43" s="4">
        <f>E21*B22</f>
        <v>1</v>
      </c>
      <c r="Y43" s="4">
        <f>F21*B23</f>
        <v>1</v>
      </c>
      <c r="Z43" s="4">
        <f>G21*B24</f>
        <v>1</v>
      </c>
      <c r="AA43" s="4">
        <f>H21*B25</f>
        <v>1</v>
      </c>
      <c r="AB43" s="4">
        <f>I21*B26</f>
        <v>1</v>
      </c>
      <c r="AC43" s="4">
        <f>J21*B27</f>
        <v>1</v>
      </c>
      <c r="AD43" s="16">
        <f>K21*B28</f>
        <v>1</v>
      </c>
      <c r="AE43" s="4">
        <f>L21*B29</f>
        <v>1</v>
      </c>
      <c r="AF43" s="4">
        <f>M21*B30</f>
        <v>1</v>
      </c>
      <c r="AG43" s="4">
        <f>N21*B31</f>
        <v>1</v>
      </c>
      <c r="AH43" s="4">
        <f>O21*B32</f>
        <v>1</v>
      </c>
      <c r="AI43" s="4">
        <f>P21*B33</f>
        <v>1</v>
      </c>
      <c r="AJ43" s="4">
        <f t="shared" ref="AJ43:AJ57" si="4">SUM(U43:AI43)</f>
        <v>14.98</v>
      </c>
    </row>
    <row r="44" spans="1:36" x14ac:dyDescent="0.25">
      <c r="A44" s="4" t="s">
        <v>46</v>
      </c>
      <c r="B44" s="4">
        <f>AJ24</f>
        <v>2.100000000000001</v>
      </c>
      <c r="C44" s="4">
        <f>AJ25</f>
        <v>14.720000000000004</v>
      </c>
      <c r="D44" s="4">
        <f>AJ26</f>
        <v>2.100000000000001</v>
      </c>
      <c r="E44" s="4">
        <f>AJ27</f>
        <v>2.100000000000001</v>
      </c>
      <c r="F44" s="4">
        <f>AJ28</f>
        <v>2.100000000000001</v>
      </c>
      <c r="G44" s="4">
        <f>AJ29</f>
        <v>2.100000000000001</v>
      </c>
      <c r="H44" s="4">
        <f>AJ30</f>
        <v>2.100000000000001</v>
      </c>
      <c r="I44" s="4">
        <f>AJ31</f>
        <v>2.100000000000001</v>
      </c>
      <c r="J44" s="4">
        <f>AJ32</f>
        <v>2.100000000000001</v>
      </c>
      <c r="K44" s="4">
        <f>AJ33</f>
        <v>2.100000000000001</v>
      </c>
      <c r="L44" s="4">
        <f>AJ34</f>
        <v>2.100000000000001</v>
      </c>
      <c r="M44" s="4">
        <f>AJ35</f>
        <v>2.100000000000001</v>
      </c>
      <c r="N44" s="4">
        <f>AJ36</f>
        <v>2.100000000000001</v>
      </c>
      <c r="O44" s="4">
        <f>AJ37</f>
        <v>2.100000000000001</v>
      </c>
      <c r="P44" s="4">
        <f>AJ38</f>
        <v>2.100000000000001</v>
      </c>
      <c r="Q44" s="4">
        <f t="shared" si="3"/>
        <v>44.120000000000019</v>
      </c>
      <c r="R44" s="4">
        <f>Q44/Q58</f>
        <v>9.9141611612961287E-3</v>
      </c>
      <c r="T44" s="4" t="s">
        <v>46</v>
      </c>
      <c r="U44" s="4">
        <f>B21*C19</f>
        <v>7</v>
      </c>
      <c r="V44" s="4">
        <f>C21*C20</f>
        <v>7</v>
      </c>
      <c r="W44" s="4">
        <f>D21*C21</f>
        <v>7</v>
      </c>
      <c r="X44" s="4">
        <f>E21*C22</f>
        <v>7</v>
      </c>
      <c r="Y44" s="4">
        <f>F21*C23</f>
        <v>7</v>
      </c>
      <c r="Z44" s="4">
        <f>G21*C24</f>
        <v>7</v>
      </c>
      <c r="AA44" s="4">
        <f>H21*C25</f>
        <v>7</v>
      </c>
      <c r="AB44" s="4">
        <f>I21*C26</f>
        <v>7</v>
      </c>
      <c r="AC44" s="4">
        <f>J21*C27</f>
        <v>7</v>
      </c>
      <c r="AD44" s="16">
        <f>K21*C28</f>
        <v>7</v>
      </c>
      <c r="AE44" s="4">
        <f>L21*C29</f>
        <v>7</v>
      </c>
      <c r="AF44" s="4">
        <f>M21*C30</f>
        <v>7</v>
      </c>
      <c r="AG44" s="4">
        <f>N21*C31</f>
        <v>7</v>
      </c>
      <c r="AH44" s="4">
        <f>O21*C32</f>
        <v>7</v>
      </c>
      <c r="AI44" s="4">
        <f>P21*C33</f>
        <v>7</v>
      </c>
      <c r="AJ44" s="4">
        <f t="shared" si="4"/>
        <v>105</v>
      </c>
    </row>
    <row r="45" spans="1:36" x14ac:dyDescent="0.25">
      <c r="A45" s="4" t="s">
        <v>47</v>
      </c>
      <c r="B45" s="4">
        <f>AJ43</f>
        <v>14.98</v>
      </c>
      <c r="C45" s="4">
        <f>AJ44</f>
        <v>105</v>
      </c>
      <c r="D45" s="4">
        <f>AJ45</f>
        <v>14.98</v>
      </c>
      <c r="E45" s="4">
        <f>AJ46</f>
        <v>14.98</v>
      </c>
      <c r="F45" s="4">
        <f>AJ47</f>
        <v>14.98</v>
      </c>
      <c r="G45" s="4">
        <f>AJ48</f>
        <v>14.98</v>
      </c>
      <c r="H45" s="4">
        <f>AJ49</f>
        <v>14.98</v>
      </c>
      <c r="I45" s="4">
        <f>AJ50</f>
        <v>14.98</v>
      </c>
      <c r="J45" s="4">
        <f>AJ51</f>
        <v>14.98</v>
      </c>
      <c r="K45" s="4">
        <f>AJ52</f>
        <v>14.98</v>
      </c>
      <c r="L45" s="4">
        <f>AJ53</f>
        <v>14.98</v>
      </c>
      <c r="M45" s="4">
        <f>AJ54</f>
        <v>14.98</v>
      </c>
      <c r="N45" s="4">
        <f>AJ55</f>
        <v>14.98</v>
      </c>
      <c r="O45" s="4">
        <f>AJ56</f>
        <v>14.98</v>
      </c>
      <c r="P45" s="4">
        <f>AJ57</f>
        <v>14.98</v>
      </c>
      <c r="Q45" s="4">
        <f t="shared" si="3"/>
        <v>314.71999999999997</v>
      </c>
      <c r="R45" s="4">
        <f>Q45/Q58</f>
        <v>7.0720417059907434E-2</v>
      </c>
      <c r="T45" s="4" t="s">
        <v>47</v>
      </c>
      <c r="U45" s="4">
        <f>B21*D19</f>
        <v>1</v>
      </c>
      <c r="V45" s="4">
        <f>C21*D20</f>
        <v>0.98000000000000009</v>
      </c>
      <c r="W45" s="4">
        <f>D21*D21</f>
        <v>1</v>
      </c>
      <c r="X45" s="4">
        <f>E21*D22</f>
        <v>1</v>
      </c>
      <c r="Y45" s="4">
        <f>F21*D23</f>
        <v>1</v>
      </c>
      <c r="Z45" s="4">
        <f>G21*D24</f>
        <v>1</v>
      </c>
      <c r="AA45" s="4">
        <f>H21*D25</f>
        <v>1</v>
      </c>
      <c r="AB45" s="4">
        <f>I21*D26</f>
        <v>1</v>
      </c>
      <c r="AC45" s="4">
        <f>J21*D27</f>
        <v>1</v>
      </c>
      <c r="AD45" s="16">
        <f>K21*D28</f>
        <v>1</v>
      </c>
      <c r="AE45" s="4">
        <f>L21*D29</f>
        <v>1</v>
      </c>
      <c r="AF45" s="4">
        <f>M21*D30</f>
        <v>1</v>
      </c>
      <c r="AG45" s="4">
        <f>N21*D31</f>
        <v>1</v>
      </c>
      <c r="AH45" s="4">
        <f>O21*D32</f>
        <v>1</v>
      </c>
      <c r="AI45" s="4">
        <f>P21*D33</f>
        <v>1</v>
      </c>
      <c r="AJ45" s="4">
        <f t="shared" si="4"/>
        <v>14.98</v>
      </c>
    </row>
    <row r="46" spans="1:36" x14ac:dyDescent="0.25">
      <c r="A46" s="4" t="s">
        <v>48</v>
      </c>
      <c r="B46" s="4">
        <f>AJ62</f>
        <v>14.98</v>
      </c>
      <c r="C46" s="4">
        <f>AJ63</f>
        <v>105</v>
      </c>
      <c r="D46" s="4">
        <f>AJ64</f>
        <v>14.98</v>
      </c>
      <c r="E46" s="4">
        <f>AJ65</f>
        <v>14.98</v>
      </c>
      <c r="F46" s="4">
        <f>AJ66</f>
        <v>14.98</v>
      </c>
      <c r="G46" s="4">
        <f>AJ67</f>
        <v>14.98</v>
      </c>
      <c r="H46" s="4">
        <f>AJ68</f>
        <v>14.98</v>
      </c>
      <c r="I46" s="4">
        <f>AJ69</f>
        <v>14.98</v>
      </c>
      <c r="J46" s="4">
        <f>AJ70</f>
        <v>14.98</v>
      </c>
      <c r="K46" s="4">
        <f>AJ71</f>
        <v>14.98</v>
      </c>
      <c r="L46" s="4">
        <f>AJ72</f>
        <v>14.98</v>
      </c>
      <c r="M46" s="4">
        <f>AJ73</f>
        <v>14.98</v>
      </c>
      <c r="N46" s="4">
        <f>AJ74</f>
        <v>14.98</v>
      </c>
      <c r="O46" s="4">
        <f>AJ75</f>
        <v>14.98</v>
      </c>
      <c r="P46" s="4">
        <f>AJ76</f>
        <v>14.98</v>
      </c>
      <c r="Q46" s="4">
        <f t="shared" si="3"/>
        <v>314.71999999999997</v>
      </c>
      <c r="R46" s="4">
        <f>Q46/Q58</f>
        <v>7.0720417059907434E-2</v>
      </c>
      <c r="T46" s="4" t="s">
        <v>48</v>
      </c>
      <c r="U46" s="4">
        <f>B21*E19</f>
        <v>1</v>
      </c>
      <c r="V46" s="4">
        <f>C21*E20</f>
        <v>0.98000000000000009</v>
      </c>
      <c r="W46" s="4">
        <f>D21*E21</f>
        <v>1</v>
      </c>
      <c r="X46" s="4">
        <f>E21*E22</f>
        <v>1</v>
      </c>
      <c r="Y46" s="4">
        <f>F21*E23</f>
        <v>1</v>
      </c>
      <c r="Z46" s="4">
        <f>G21*E24</f>
        <v>1</v>
      </c>
      <c r="AA46" s="4">
        <f>H21*E25</f>
        <v>1</v>
      </c>
      <c r="AB46" s="4">
        <f>I21*E26</f>
        <v>1</v>
      </c>
      <c r="AC46" s="4">
        <f>J21*E27</f>
        <v>1</v>
      </c>
      <c r="AD46" s="16">
        <f>K21*E28</f>
        <v>1</v>
      </c>
      <c r="AE46" s="4">
        <f>L21*E29</f>
        <v>1</v>
      </c>
      <c r="AF46" s="4">
        <f>M21*E30</f>
        <v>1</v>
      </c>
      <c r="AG46" s="4">
        <f>N21*E31</f>
        <v>1</v>
      </c>
      <c r="AH46" s="4">
        <f>O21*E32</f>
        <v>1</v>
      </c>
      <c r="AI46" s="4">
        <f>P21*E33</f>
        <v>1</v>
      </c>
      <c r="AJ46" s="4">
        <f t="shared" si="4"/>
        <v>14.98</v>
      </c>
    </row>
    <row r="47" spans="1:36" x14ac:dyDescent="0.25">
      <c r="A47" s="4" t="s">
        <v>49</v>
      </c>
      <c r="B47" s="51">
        <f>AJ81</f>
        <v>14.98</v>
      </c>
      <c r="C47" s="51">
        <f>AJ82</f>
        <v>105</v>
      </c>
      <c r="D47" s="51">
        <f>AJ83</f>
        <v>14.98</v>
      </c>
      <c r="E47" s="52">
        <f>AJ84</f>
        <v>14.98</v>
      </c>
      <c r="F47" s="52">
        <f>AJ85</f>
        <v>14.98</v>
      </c>
      <c r="G47" s="34">
        <f>AJ86</f>
        <v>14.98</v>
      </c>
      <c r="H47" s="34">
        <f>AJ87</f>
        <v>14.98</v>
      </c>
      <c r="I47" s="4">
        <f>AJ88</f>
        <v>14.98</v>
      </c>
      <c r="J47" s="4">
        <f>AJ89</f>
        <v>14.98</v>
      </c>
      <c r="K47" s="4">
        <f>AJ90</f>
        <v>14.98</v>
      </c>
      <c r="L47" s="4">
        <f>AJ91</f>
        <v>14.98</v>
      </c>
      <c r="M47" s="4">
        <f>AJ92</f>
        <v>14.98</v>
      </c>
      <c r="N47" s="4">
        <f>AJ93</f>
        <v>14.98</v>
      </c>
      <c r="O47" s="4">
        <f>AJ94</f>
        <v>14.98</v>
      </c>
      <c r="P47" s="4">
        <f>AJ95</f>
        <v>14.98</v>
      </c>
      <c r="Q47" s="4">
        <f t="shared" si="3"/>
        <v>314.71999999999997</v>
      </c>
      <c r="R47" s="4">
        <f>Q47/Q58</f>
        <v>7.0720417059907434E-2</v>
      </c>
      <c r="T47" s="4" t="s">
        <v>49</v>
      </c>
      <c r="U47" s="4">
        <f>B21*F19</f>
        <v>1</v>
      </c>
      <c r="V47" s="4">
        <f>C21*F20</f>
        <v>0.98000000000000009</v>
      </c>
      <c r="W47" s="4">
        <f>D21*F21</f>
        <v>1</v>
      </c>
      <c r="X47" s="4">
        <f>E21*F22</f>
        <v>1</v>
      </c>
      <c r="Y47" s="4">
        <f>F21*F23</f>
        <v>1</v>
      </c>
      <c r="Z47" s="4">
        <f>G21*F24</f>
        <v>1</v>
      </c>
      <c r="AA47" s="4">
        <f>H21*F25</f>
        <v>1</v>
      </c>
      <c r="AB47" s="4">
        <f>I21*F26</f>
        <v>1</v>
      </c>
      <c r="AC47" s="4">
        <f>J21*F27</f>
        <v>1</v>
      </c>
      <c r="AD47" s="16">
        <f>K21*F28</f>
        <v>1</v>
      </c>
      <c r="AE47" s="4">
        <f>L21*F29</f>
        <v>1</v>
      </c>
      <c r="AF47" s="4">
        <f>M21*F30</f>
        <v>1</v>
      </c>
      <c r="AG47" s="4">
        <f>N21*F31</f>
        <v>1</v>
      </c>
      <c r="AH47" s="4">
        <f>O21*F32</f>
        <v>1</v>
      </c>
      <c r="AI47" s="4">
        <f>P21*F33</f>
        <v>1</v>
      </c>
      <c r="AJ47" s="4">
        <f t="shared" si="4"/>
        <v>14.98</v>
      </c>
    </row>
    <row r="48" spans="1:36" x14ac:dyDescent="0.25">
      <c r="A48" s="4" t="s">
        <v>50</v>
      </c>
      <c r="B48" s="4">
        <f>AJ100</f>
        <v>14.98</v>
      </c>
      <c r="C48" s="4">
        <f>AJ101</f>
        <v>105</v>
      </c>
      <c r="D48" s="4">
        <f>AJ102</f>
        <v>14.98</v>
      </c>
      <c r="E48" s="4">
        <f>AJ103</f>
        <v>14.98</v>
      </c>
      <c r="F48" s="4">
        <f>AJ104</f>
        <v>14.98</v>
      </c>
      <c r="G48" s="4">
        <f>AJ105</f>
        <v>14.98</v>
      </c>
      <c r="H48" s="4">
        <f>AJ106</f>
        <v>14.98</v>
      </c>
      <c r="I48" s="4">
        <f>AJ107</f>
        <v>14.98</v>
      </c>
      <c r="J48" s="4">
        <f>AJ108</f>
        <v>14.98</v>
      </c>
      <c r="K48" s="4">
        <f>AJ109</f>
        <v>14.98</v>
      </c>
      <c r="L48" s="4">
        <f>AJ110</f>
        <v>14.98</v>
      </c>
      <c r="M48" s="4">
        <f>AJ111</f>
        <v>14.98</v>
      </c>
      <c r="N48" s="4">
        <f>AJ112</f>
        <v>14.98</v>
      </c>
      <c r="O48" s="4">
        <f>AJ113</f>
        <v>14.98</v>
      </c>
      <c r="P48" s="4">
        <f>AJ114</f>
        <v>14.98</v>
      </c>
      <c r="Q48" s="4">
        <f t="shared" si="3"/>
        <v>314.71999999999997</v>
      </c>
      <c r="R48" s="4">
        <f>Q48/Q58</f>
        <v>7.0720417059907434E-2</v>
      </c>
      <c r="T48" s="4" t="s">
        <v>50</v>
      </c>
      <c r="U48" s="4">
        <f>B21*G19</f>
        <v>1</v>
      </c>
      <c r="V48" s="4">
        <f>C21*G20</f>
        <v>0.98000000000000009</v>
      </c>
      <c r="W48" s="4">
        <f>D21*G21</f>
        <v>1</v>
      </c>
      <c r="X48" s="4">
        <f>E21*G22</f>
        <v>1</v>
      </c>
      <c r="Y48" s="4">
        <f>F21*G23</f>
        <v>1</v>
      </c>
      <c r="Z48" s="4">
        <f>G21*G24</f>
        <v>1</v>
      </c>
      <c r="AA48" s="4">
        <f>H21*G25</f>
        <v>1</v>
      </c>
      <c r="AB48" s="4">
        <f>I21*G26</f>
        <v>1</v>
      </c>
      <c r="AC48" s="4">
        <f>J21*G27</f>
        <v>1</v>
      </c>
      <c r="AD48" s="16">
        <f>K21*G28</f>
        <v>1</v>
      </c>
      <c r="AE48" s="4">
        <f>L21*G29</f>
        <v>1</v>
      </c>
      <c r="AF48" s="4">
        <f>M21*G30</f>
        <v>1</v>
      </c>
      <c r="AG48" s="4">
        <f>N21*G31</f>
        <v>1</v>
      </c>
      <c r="AH48" s="4">
        <f>O21*G32</f>
        <v>1</v>
      </c>
      <c r="AI48" s="4">
        <f>P21*G33</f>
        <v>1</v>
      </c>
      <c r="AJ48" s="4">
        <f t="shared" si="4"/>
        <v>14.98</v>
      </c>
    </row>
    <row r="49" spans="1:36" x14ac:dyDescent="0.25">
      <c r="A49" s="4" t="s">
        <v>51</v>
      </c>
      <c r="B49" s="4">
        <f>AJ119</f>
        <v>14.98</v>
      </c>
      <c r="C49" s="4">
        <f>AJ120</f>
        <v>105</v>
      </c>
      <c r="D49" s="4">
        <f>AJ121</f>
        <v>14.98</v>
      </c>
      <c r="E49" s="4">
        <f>AJ122</f>
        <v>14.98</v>
      </c>
      <c r="F49" s="4">
        <f>AJ123</f>
        <v>14.98</v>
      </c>
      <c r="G49" s="4">
        <f>AJ124</f>
        <v>14.98</v>
      </c>
      <c r="H49" s="4">
        <f>AJ125</f>
        <v>14.98</v>
      </c>
      <c r="I49" s="4">
        <f>AJ126</f>
        <v>14.98</v>
      </c>
      <c r="J49" s="4">
        <f>AJ127</f>
        <v>14.98</v>
      </c>
      <c r="K49" s="4">
        <f>AJ128</f>
        <v>14.98</v>
      </c>
      <c r="L49" s="4">
        <f>AJ129</f>
        <v>14.98</v>
      </c>
      <c r="M49" s="4">
        <f>AJ130</f>
        <v>14.98</v>
      </c>
      <c r="N49" s="4">
        <f>AJ131</f>
        <v>14.98</v>
      </c>
      <c r="O49" s="4">
        <f>AJ132</f>
        <v>14.98</v>
      </c>
      <c r="P49" s="4">
        <f>AJ133</f>
        <v>14.98</v>
      </c>
      <c r="Q49" s="4">
        <f t="shared" si="3"/>
        <v>314.71999999999997</v>
      </c>
      <c r="R49" s="4">
        <f>Q49/Q58</f>
        <v>7.0720417059907434E-2</v>
      </c>
      <c r="T49" s="4" t="s">
        <v>51</v>
      </c>
      <c r="U49" s="4">
        <f>B21*H19</f>
        <v>1</v>
      </c>
      <c r="V49" s="4">
        <f>C21*H20</f>
        <v>0.98000000000000009</v>
      </c>
      <c r="W49" s="4">
        <f>D21*H21</f>
        <v>1</v>
      </c>
      <c r="X49" s="4">
        <f>E21*H22</f>
        <v>1</v>
      </c>
      <c r="Y49" s="4">
        <f>F21*H23</f>
        <v>1</v>
      </c>
      <c r="Z49" s="4">
        <f>G21*H24</f>
        <v>1</v>
      </c>
      <c r="AA49" s="4">
        <f>H21*H25</f>
        <v>1</v>
      </c>
      <c r="AB49" s="4">
        <f>I21*H26</f>
        <v>1</v>
      </c>
      <c r="AC49" s="4">
        <f>J21*H27</f>
        <v>1</v>
      </c>
      <c r="AD49" s="16">
        <f>K21*H28</f>
        <v>1</v>
      </c>
      <c r="AE49" s="4">
        <f>L21*H29</f>
        <v>1</v>
      </c>
      <c r="AF49" s="4">
        <f>M21*H30</f>
        <v>1</v>
      </c>
      <c r="AG49" s="4">
        <f>N21*H31</f>
        <v>1</v>
      </c>
      <c r="AH49" s="4">
        <f>O21*H32</f>
        <v>1</v>
      </c>
      <c r="AI49" s="4">
        <f>P21*H33</f>
        <v>1</v>
      </c>
      <c r="AJ49" s="4">
        <f t="shared" si="4"/>
        <v>14.98</v>
      </c>
    </row>
    <row r="50" spans="1:36" x14ac:dyDescent="0.25">
      <c r="A50" s="4" t="s">
        <v>52</v>
      </c>
      <c r="B50" s="4">
        <f>AJ138</f>
        <v>14.98</v>
      </c>
      <c r="C50" s="4">
        <f>AJ139</f>
        <v>105</v>
      </c>
      <c r="D50" s="4">
        <f>AJ140</f>
        <v>14.98</v>
      </c>
      <c r="E50" s="4">
        <f>AJ141</f>
        <v>14.98</v>
      </c>
      <c r="F50" s="4">
        <f>AJ142</f>
        <v>14.98</v>
      </c>
      <c r="G50" s="4">
        <f>AJ143</f>
        <v>14.98</v>
      </c>
      <c r="H50" s="4">
        <f>AJ144</f>
        <v>14.98</v>
      </c>
      <c r="I50" s="4">
        <f>AJ145</f>
        <v>14.98</v>
      </c>
      <c r="J50" s="4">
        <f>AJ146</f>
        <v>14.98</v>
      </c>
      <c r="K50" s="4">
        <f>AJ147</f>
        <v>14.98</v>
      </c>
      <c r="L50" s="4">
        <f>AJ148</f>
        <v>14.98</v>
      </c>
      <c r="M50" s="4">
        <f>AJ149</f>
        <v>14.98</v>
      </c>
      <c r="N50" s="4">
        <f>AJ150</f>
        <v>14.98</v>
      </c>
      <c r="O50" s="4">
        <f>AJ151</f>
        <v>14.98</v>
      </c>
      <c r="P50" s="4">
        <f>AJ152</f>
        <v>14.98</v>
      </c>
      <c r="Q50" s="4">
        <f t="shared" si="3"/>
        <v>314.71999999999997</v>
      </c>
      <c r="R50" s="4">
        <f>Q50/Q58</f>
        <v>7.0720417059907434E-2</v>
      </c>
      <c r="T50" s="4" t="s">
        <v>52</v>
      </c>
      <c r="U50" s="4">
        <f>B21*I19</f>
        <v>1</v>
      </c>
      <c r="V50" s="4">
        <f>C21*I20</f>
        <v>0.98000000000000009</v>
      </c>
      <c r="W50" s="4">
        <f>D21*I21</f>
        <v>1</v>
      </c>
      <c r="X50" s="4">
        <f>E21*I22</f>
        <v>1</v>
      </c>
      <c r="Y50" s="4">
        <f>F21*I23</f>
        <v>1</v>
      </c>
      <c r="Z50" s="4">
        <f>G21*I24</f>
        <v>1</v>
      </c>
      <c r="AA50" s="4">
        <f>H21*I25</f>
        <v>1</v>
      </c>
      <c r="AB50" s="4">
        <f>I21*I26</f>
        <v>1</v>
      </c>
      <c r="AC50" s="4">
        <f>J21*I27</f>
        <v>1</v>
      </c>
      <c r="AD50" s="16">
        <f>K21*I28</f>
        <v>1</v>
      </c>
      <c r="AE50" s="4">
        <f>L21*I29</f>
        <v>1</v>
      </c>
      <c r="AF50" s="4">
        <f>M21*I30</f>
        <v>1</v>
      </c>
      <c r="AG50" s="4">
        <f>N21*I31</f>
        <v>1</v>
      </c>
      <c r="AH50" s="4">
        <f>O21*I32</f>
        <v>1</v>
      </c>
      <c r="AI50" s="4">
        <f>P21*I33</f>
        <v>1</v>
      </c>
      <c r="AJ50" s="4">
        <f t="shared" si="4"/>
        <v>14.98</v>
      </c>
    </row>
    <row r="51" spans="1:36" x14ac:dyDescent="0.25">
      <c r="A51" s="4" t="s">
        <v>53</v>
      </c>
      <c r="B51" s="4">
        <f>AJ157</f>
        <v>14.98</v>
      </c>
      <c r="C51" s="4">
        <f>AJ158</f>
        <v>105</v>
      </c>
      <c r="D51" s="4">
        <f>AJ159</f>
        <v>14.98</v>
      </c>
      <c r="E51" s="4">
        <f>AJ160</f>
        <v>14.98</v>
      </c>
      <c r="F51" s="4">
        <f>AJ161</f>
        <v>14.98</v>
      </c>
      <c r="G51" s="4">
        <f>AJ162</f>
        <v>14.98</v>
      </c>
      <c r="H51" s="4">
        <f>AJ163</f>
        <v>14.98</v>
      </c>
      <c r="I51" s="4">
        <f>AJ164</f>
        <v>14.98</v>
      </c>
      <c r="J51" s="4">
        <f>AJ165</f>
        <v>14.98</v>
      </c>
      <c r="K51" s="4">
        <f>AJ166</f>
        <v>14.98</v>
      </c>
      <c r="L51" s="4">
        <f>AJ167</f>
        <v>14.98</v>
      </c>
      <c r="M51" s="4">
        <f>AJ168</f>
        <v>14.98</v>
      </c>
      <c r="N51" s="4">
        <f>AJ169</f>
        <v>14.98</v>
      </c>
      <c r="O51" s="4">
        <f>AJ170</f>
        <v>14.98</v>
      </c>
      <c r="P51" s="4">
        <f>AJ171</f>
        <v>14.98</v>
      </c>
      <c r="Q51" s="4">
        <f t="shared" si="3"/>
        <v>314.71999999999997</v>
      </c>
      <c r="R51" s="4">
        <f>Q51/Q58</f>
        <v>7.0720417059907434E-2</v>
      </c>
      <c r="T51" s="4" t="s">
        <v>53</v>
      </c>
      <c r="U51" s="4">
        <f>B21*J19</f>
        <v>1</v>
      </c>
      <c r="V51" s="4">
        <f>C21*J20</f>
        <v>0.98000000000000009</v>
      </c>
      <c r="W51" s="4">
        <f>D21*J21</f>
        <v>1</v>
      </c>
      <c r="X51" s="4">
        <f>E21*J22</f>
        <v>1</v>
      </c>
      <c r="Y51" s="4">
        <f>F21*J23</f>
        <v>1</v>
      </c>
      <c r="Z51" s="4">
        <f>G21*J24</f>
        <v>1</v>
      </c>
      <c r="AA51" s="4">
        <f>H21*J25</f>
        <v>1</v>
      </c>
      <c r="AB51" s="4">
        <f>I21*J26</f>
        <v>1</v>
      </c>
      <c r="AC51" s="4">
        <f>J21*J27</f>
        <v>1</v>
      </c>
      <c r="AD51" s="16">
        <f>K21*J28</f>
        <v>1</v>
      </c>
      <c r="AE51" s="4">
        <f>L21*J29</f>
        <v>1</v>
      </c>
      <c r="AF51" s="4">
        <f>M21*J30</f>
        <v>1</v>
      </c>
      <c r="AG51" s="4">
        <f>N21*J31</f>
        <v>1</v>
      </c>
      <c r="AH51" s="4">
        <f>O21*J32</f>
        <v>1</v>
      </c>
      <c r="AI51" s="4">
        <f>P21*J33</f>
        <v>1</v>
      </c>
      <c r="AJ51" s="4">
        <f t="shared" si="4"/>
        <v>14.98</v>
      </c>
    </row>
    <row r="52" spans="1:36" x14ac:dyDescent="0.25">
      <c r="A52" s="4" t="s">
        <v>54</v>
      </c>
      <c r="B52" s="4">
        <f>AJ176</f>
        <v>14.98</v>
      </c>
      <c r="C52" s="4">
        <f>AJ177</f>
        <v>105</v>
      </c>
      <c r="D52" s="4">
        <f>AJ178</f>
        <v>14.98</v>
      </c>
      <c r="E52" s="4">
        <f>AJ179</f>
        <v>14.98</v>
      </c>
      <c r="F52" s="4">
        <f>AJ180</f>
        <v>14.98</v>
      </c>
      <c r="G52" s="4">
        <f>AJ181</f>
        <v>14.98</v>
      </c>
      <c r="H52" s="4">
        <f>AJ182</f>
        <v>14.98</v>
      </c>
      <c r="I52" s="4">
        <f>AJ183</f>
        <v>14.98</v>
      </c>
      <c r="J52" s="4">
        <f>AJ184</f>
        <v>14.98</v>
      </c>
      <c r="K52" s="4">
        <f>AJ185</f>
        <v>14.98</v>
      </c>
      <c r="L52" s="4">
        <f>AJ186</f>
        <v>14.98</v>
      </c>
      <c r="M52" s="4">
        <f>AJ187</f>
        <v>14.98</v>
      </c>
      <c r="N52" s="4">
        <f>AJ188</f>
        <v>14.98</v>
      </c>
      <c r="O52" s="4">
        <f>AJ189</f>
        <v>14.98</v>
      </c>
      <c r="P52" s="4">
        <f>AJ190</f>
        <v>14.98</v>
      </c>
      <c r="Q52" s="4">
        <f t="shared" si="3"/>
        <v>314.71999999999997</v>
      </c>
      <c r="R52" s="4">
        <f>Q52/Q58</f>
        <v>7.0720417059907434E-2</v>
      </c>
      <c r="T52" s="4" t="s">
        <v>54</v>
      </c>
      <c r="U52" s="4">
        <f>B21*K19</f>
        <v>1</v>
      </c>
      <c r="V52" s="4">
        <f>C21*K20</f>
        <v>0.98000000000000009</v>
      </c>
      <c r="W52" s="4">
        <f>D21*K21</f>
        <v>1</v>
      </c>
      <c r="X52" s="4">
        <f>E21*K22</f>
        <v>1</v>
      </c>
      <c r="Y52" s="4">
        <f>F21*K23</f>
        <v>1</v>
      </c>
      <c r="Z52" s="4">
        <f>G21*K24</f>
        <v>1</v>
      </c>
      <c r="AA52" s="4">
        <f>H21*K25</f>
        <v>1</v>
      </c>
      <c r="AB52" s="4">
        <f>I21*K26</f>
        <v>1</v>
      </c>
      <c r="AC52" s="4">
        <f>J21*K27</f>
        <v>1</v>
      </c>
      <c r="AD52" s="16">
        <f>K21*K28</f>
        <v>1</v>
      </c>
      <c r="AE52" s="4">
        <f>L21*K29</f>
        <v>1</v>
      </c>
      <c r="AF52" s="4">
        <f>M21*K30</f>
        <v>1</v>
      </c>
      <c r="AG52" s="4">
        <f>N21*K31</f>
        <v>1</v>
      </c>
      <c r="AH52" s="4">
        <f>O21*K32</f>
        <v>1</v>
      </c>
      <c r="AI52" s="4">
        <f>P21*K33</f>
        <v>1</v>
      </c>
      <c r="AJ52" s="4">
        <f t="shared" si="4"/>
        <v>14.98</v>
      </c>
    </row>
    <row r="53" spans="1:36" x14ac:dyDescent="0.25">
      <c r="A53" s="4" t="s">
        <v>55</v>
      </c>
      <c r="B53" s="4">
        <f>AJ195</f>
        <v>14.98</v>
      </c>
      <c r="C53" s="4">
        <f>AJ196</f>
        <v>105</v>
      </c>
      <c r="D53" s="4">
        <f>AJ197</f>
        <v>14.98</v>
      </c>
      <c r="E53" s="4">
        <f>AJ198</f>
        <v>14.98</v>
      </c>
      <c r="F53" s="4">
        <f>AJ199</f>
        <v>14.98</v>
      </c>
      <c r="G53" s="4">
        <f>AJ200</f>
        <v>14.98</v>
      </c>
      <c r="H53" s="4">
        <f>AJ201</f>
        <v>14.98</v>
      </c>
      <c r="I53" s="4">
        <f>AJ202</f>
        <v>14.98</v>
      </c>
      <c r="J53" s="4">
        <f>AJ203</f>
        <v>14.98</v>
      </c>
      <c r="K53" s="4">
        <f>AJ204</f>
        <v>14.98</v>
      </c>
      <c r="L53" s="4">
        <f>AJ205</f>
        <v>14.98</v>
      </c>
      <c r="M53" s="4">
        <f>AJ206</f>
        <v>14.98</v>
      </c>
      <c r="N53" s="4">
        <f>AJ207</f>
        <v>14.98</v>
      </c>
      <c r="O53" s="4">
        <f>AJ208</f>
        <v>14.98</v>
      </c>
      <c r="P53" s="4">
        <f>AJ209</f>
        <v>14.98</v>
      </c>
      <c r="Q53" s="4">
        <f t="shared" si="3"/>
        <v>314.71999999999997</v>
      </c>
      <c r="R53" s="4">
        <f>Q53/Q58</f>
        <v>7.0720417059907434E-2</v>
      </c>
      <c r="T53" s="4" t="s">
        <v>55</v>
      </c>
      <c r="U53" s="4">
        <f>B21*L19</f>
        <v>1</v>
      </c>
      <c r="V53" s="4">
        <f>C21*L20</f>
        <v>0.98000000000000009</v>
      </c>
      <c r="W53" s="4">
        <f>D21*L21</f>
        <v>1</v>
      </c>
      <c r="X53" s="4">
        <f>E21*L22</f>
        <v>1</v>
      </c>
      <c r="Y53" s="4">
        <f>F21*L23</f>
        <v>1</v>
      </c>
      <c r="Z53" s="4">
        <f>G21*L24</f>
        <v>1</v>
      </c>
      <c r="AA53" s="4">
        <f>H21*L25</f>
        <v>1</v>
      </c>
      <c r="AB53" s="4">
        <f>I21*L26</f>
        <v>1</v>
      </c>
      <c r="AC53" s="4">
        <f>J21*L27</f>
        <v>1</v>
      </c>
      <c r="AD53" s="16">
        <f>K21*L28</f>
        <v>1</v>
      </c>
      <c r="AE53" s="4">
        <f>L21*L29</f>
        <v>1</v>
      </c>
      <c r="AF53" s="4">
        <f>M21*L30</f>
        <v>1</v>
      </c>
      <c r="AG53" s="4">
        <f>N21*L31</f>
        <v>1</v>
      </c>
      <c r="AH53" s="4">
        <f>O21*L32</f>
        <v>1</v>
      </c>
      <c r="AI53" s="4">
        <f>P21*L33</f>
        <v>1</v>
      </c>
      <c r="AJ53" s="4">
        <f t="shared" si="4"/>
        <v>14.98</v>
      </c>
    </row>
    <row r="54" spans="1:36" x14ac:dyDescent="0.25">
      <c r="A54" s="4" t="s">
        <v>56</v>
      </c>
      <c r="B54" s="4">
        <f>AJ214</f>
        <v>14.98</v>
      </c>
      <c r="C54" s="4">
        <f>AJ215</f>
        <v>105</v>
      </c>
      <c r="D54" s="4">
        <f>AJ216</f>
        <v>14.98</v>
      </c>
      <c r="E54" s="4">
        <f>AJ217</f>
        <v>14.98</v>
      </c>
      <c r="F54" s="4">
        <f>AJ218</f>
        <v>14.98</v>
      </c>
      <c r="G54" s="4">
        <f>AJ219</f>
        <v>14.98</v>
      </c>
      <c r="H54" s="4">
        <f>AJ220</f>
        <v>14.98</v>
      </c>
      <c r="I54" s="4">
        <f>AJ221</f>
        <v>14.98</v>
      </c>
      <c r="J54" s="4">
        <f>AJ222</f>
        <v>14.98</v>
      </c>
      <c r="K54" s="4">
        <f>AJ223</f>
        <v>14.98</v>
      </c>
      <c r="L54" s="4">
        <f>AJ224</f>
        <v>14.98</v>
      </c>
      <c r="M54" s="4">
        <f>AJ225</f>
        <v>14.98</v>
      </c>
      <c r="N54" s="4">
        <f>AJ226</f>
        <v>14.98</v>
      </c>
      <c r="O54" s="4">
        <f>AJ227</f>
        <v>14.98</v>
      </c>
      <c r="P54" s="4">
        <f>AJ228</f>
        <v>14.98</v>
      </c>
      <c r="Q54" s="4">
        <f t="shared" si="3"/>
        <v>314.71999999999997</v>
      </c>
      <c r="R54" s="4">
        <f>Q54/Q58</f>
        <v>7.0720417059907434E-2</v>
      </c>
      <c r="T54" s="4" t="s">
        <v>56</v>
      </c>
      <c r="U54" s="4">
        <f>B21*M19</f>
        <v>1</v>
      </c>
      <c r="V54" s="4">
        <f>C21*M20</f>
        <v>0.98000000000000009</v>
      </c>
      <c r="W54" s="4">
        <f>D21*M21</f>
        <v>1</v>
      </c>
      <c r="X54" s="4">
        <f>E21*M22</f>
        <v>1</v>
      </c>
      <c r="Y54" s="4">
        <f>F21*M23</f>
        <v>1</v>
      </c>
      <c r="Z54" s="4">
        <f>G21*M24</f>
        <v>1</v>
      </c>
      <c r="AA54" s="4">
        <f>H21*M25</f>
        <v>1</v>
      </c>
      <c r="AB54" s="4">
        <f>I21*M26</f>
        <v>1</v>
      </c>
      <c r="AC54" s="4">
        <f>J21*M27</f>
        <v>1</v>
      </c>
      <c r="AD54" s="16">
        <f>K21*M28</f>
        <v>1</v>
      </c>
      <c r="AE54" s="4">
        <f>L21*M29</f>
        <v>1</v>
      </c>
      <c r="AF54" s="4">
        <f>M21*M30</f>
        <v>1</v>
      </c>
      <c r="AG54" s="4">
        <f>N21*M31</f>
        <v>1</v>
      </c>
      <c r="AH54" s="4">
        <f>O21*M32</f>
        <v>1</v>
      </c>
      <c r="AI54" s="4">
        <f>P21*M33</f>
        <v>1</v>
      </c>
      <c r="AJ54" s="4">
        <f t="shared" si="4"/>
        <v>14.98</v>
      </c>
    </row>
    <row r="55" spans="1:36" x14ac:dyDescent="0.25">
      <c r="A55" s="4" t="s">
        <v>57</v>
      </c>
      <c r="B55" s="4">
        <f>AJ233</f>
        <v>14.98</v>
      </c>
      <c r="C55" s="4">
        <f>AJ234</f>
        <v>105</v>
      </c>
      <c r="D55" s="4">
        <f>AJ235</f>
        <v>14.98</v>
      </c>
      <c r="E55" s="4">
        <f>AJ236</f>
        <v>14.98</v>
      </c>
      <c r="F55" s="4">
        <f>AJ237</f>
        <v>14.98</v>
      </c>
      <c r="G55" s="4">
        <f>AJ238</f>
        <v>14.98</v>
      </c>
      <c r="H55" s="4">
        <f>AJ239</f>
        <v>14.98</v>
      </c>
      <c r="I55" s="16">
        <f>AJ240</f>
        <v>14.98</v>
      </c>
      <c r="J55" s="16">
        <f>AJ241</f>
        <v>14.98</v>
      </c>
      <c r="K55" s="16">
        <f>AJ242</f>
        <v>14.98</v>
      </c>
      <c r="L55" s="16">
        <f>AJ243</f>
        <v>14.98</v>
      </c>
      <c r="M55" s="16">
        <f>AJ244</f>
        <v>14.98</v>
      </c>
      <c r="N55" s="16">
        <f>AJ245</f>
        <v>14.98</v>
      </c>
      <c r="O55" s="16">
        <f>AJ246</f>
        <v>14.98</v>
      </c>
      <c r="P55" s="16">
        <f>AJ247</f>
        <v>14.98</v>
      </c>
      <c r="Q55" s="16">
        <f t="shared" si="3"/>
        <v>314.71999999999997</v>
      </c>
      <c r="R55" s="4">
        <f>Q55/Q58</f>
        <v>7.0720417059907434E-2</v>
      </c>
      <c r="T55" s="4" t="s">
        <v>57</v>
      </c>
      <c r="U55" s="4">
        <f>B21*N19</f>
        <v>1</v>
      </c>
      <c r="V55" s="4">
        <f>C21*N20</f>
        <v>0.98000000000000009</v>
      </c>
      <c r="W55" s="4">
        <f>D21*N21</f>
        <v>1</v>
      </c>
      <c r="X55" s="4">
        <f>E21*N22</f>
        <v>1</v>
      </c>
      <c r="Y55" s="4">
        <f>F21*N23</f>
        <v>1</v>
      </c>
      <c r="Z55" s="4">
        <f>G21*N24</f>
        <v>1</v>
      </c>
      <c r="AA55" s="4">
        <f>H21*N25</f>
        <v>1</v>
      </c>
      <c r="AB55" s="4">
        <f>I21*N26</f>
        <v>1</v>
      </c>
      <c r="AC55" s="4">
        <f>J21*N27</f>
        <v>1</v>
      </c>
      <c r="AD55" s="16">
        <f>K21*N28</f>
        <v>1</v>
      </c>
      <c r="AE55" s="4">
        <f>L21*N29</f>
        <v>1</v>
      </c>
      <c r="AF55" s="4">
        <f>M21*N30</f>
        <v>1</v>
      </c>
      <c r="AG55" s="4">
        <f>N21*N31</f>
        <v>1</v>
      </c>
      <c r="AH55" s="4">
        <f>O21*N32</f>
        <v>1</v>
      </c>
      <c r="AI55" s="4">
        <f>P21*N33</f>
        <v>1</v>
      </c>
      <c r="AJ55" s="4">
        <f t="shared" si="4"/>
        <v>14.98</v>
      </c>
    </row>
    <row r="56" spans="1:36" x14ac:dyDescent="0.25">
      <c r="A56" s="4" t="s">
        <v>58</v>
      </c>
      <c r="B56" s="4">
        <f>AJ252</f>
        <v>14.98</v>
      </c>
      <c r="C56" s="4">
        <f>AJ253</f>
        <v>105</v>
      </c>
      <c r="D56" s="4">
        <f>AJ254</f>
        <v>14.98</v>
      </c>
      <c r="E56" s="4">
        <f>AJ255</f>
        <v>14.98</v>
      </c>
      <c r="F56" s="4">
        <f>AJ256</f>
        <v>14.98</v>
      </c>
      <c r="G56" s="4">
        <f>AJ257</f>
        <v>14.98</v>
      </c>
      <c r="H56" s="4">
        <f>AJ258</f>
        <v>14.98</v>
      </c>
      <c r="I56" s="16">
        <f>AJ259</f>
        <v>14.98</v>
      </c>
      <c r="J56" s="16">
        <f>AJ260</f>
        <v>14.98</v>
      </c>
      <c r="K56" s="16">
        <f>AJ261</f>
        <v>14.98</v>
      </c>
      <c r="L56" s="16">
        <f>AJ262</f>
        <v>14.98</v>
      </c>
      <c r="M56" s="16">
        <f>AJ263</f>
        <v>14.98</v>
      </c>
      <c r="N56" s="16">
        <f>AJ264</f>
        <v>14.98</v>
      </c>
      <c r="O56" s="16">
        <f>AJ265</f>
        <v>14.98</v>
      </c>
      <c r="P56" s="16">
        <f>AJ266</f>
        <v>14.98</v>
      </c>
      <c r="Q56" s="16">
        <f t="shared" si="3"/>
        <v>314.71999999999997</v>
      </c>
      <c r="R56" s="4">
        <f>Q56/Q58</f>
        <v>7.0720417059907434E-2</v>
      </c>
      <c r="T56" s="4" t="s">
        <v>58</v>
      </c>
      <c r="U56" s="4">
        <f>B21*O19</f>
        <v>1</v>
      </c>
      <c r="V56" s="4">
        <f>C21*O20</f>
        <v>0.98000000000000009</v>
      </c>
      <c r="W56" s="4">
        <f>D21*O21</f>
        <v>1</v>
      </c>
      <c r="X56" s="4">
        <f>E21*O22</f>
        <v>1</v>
      </c>
      <c r="Y56" s="4">
        <f>F21*O23</f>
        <v>1</v>
      </c>
      <c r="Z56" s="4">
        <f>G21*O24</f>
        <v>1</v>
      </c>
      <c r="AA56" s="4">
        <f>H21*O25</f>
        <v>1</v>
      </c>
      <c r="AB56" s="4">
        <f>I21*O26</f>
        <v>1</v>
      </c>
      <c r="AC56" s="4">
        <f>J21*O27</f>
        <v>1</v>
      </c>
      <c r="AD56" s="16">
        <f>K21*O28</f>
        <v>1</v>
      </c>
      <c r="AE56" s="4">
        <f>L21*O29</f>
        <v>1</v>
      </c>
      <c r="AF56" s="4">
        <f>M21*O30</f>
        <v>1</v>
      </c>
      <c r="AG56" s="24">
        <f>N21*O31</f>
        <v>1</v>
      </c>
      <c r="AH56" s="25">
        <f>O21*O32</f>
        <v>1</v>
      </c>
      <c r="AI56" s="25">
        <f>P21*O33</f>
        <v>1</v>
      </c>
      <c r="AJ56" s="4">
        <f t="shared" si="4"/>
        <v>14.98</v>
      </c>
    </row>
    <row r="57" spans="1:36" x14ac:dyDescent="0.25">
      <c r="A57" s="4" t="s">
        <v>59</v>
      </c>
      <c r="B57" s="31">
        <f>AJ271</f>
        <v>14.98</v>
      </c>
      <c r="C57" s="31">
        <f>AJ272</f>
        <v>105</v>
      </c>
      <c r="D57" s="31">
        <f>AJ273</f>
        <v>14.98</v>
      </c>
      <c r="E57" s="31">
        <f>AJ274</f>
        <v>14.98</v>
      </c>
      <c r="F57" s="31">
        <f>AJ275</f>
        <v>14.98</v>
      </c>
      <c r="G57" s="31">
        <f>AJ276</f>
        <v>14.98</v>
      </c>
      <c r="H57" s="31">
        <f>AJ277</f>
        <v>14.98</v>
      </c>
      <c r="I57" s="31">
        <f>AJ278</f>
        <v>14.98</v>
      </c>
      <c r="J57" s="31">
        <f>AJ279</f>
        <v>14.98</v>
      </c>
      <c r="K57" s="31">
        <f>AJ280</f>
        <v>14.98</v>
      </c>
      <c r="L57" s="31">
        <f>AJ281</f>
        <v>14.98</v>
      </c>
      <c r="M57" s="31">
        <f>AJ282</f>
        <v>14.98</v>
      </c>
      <c r="N57" s="31">
        <f>AJ283</f>
        <v>14.98</v>
      </c>
      <c r="O57" s="31">
        <f>AJ284</f>
        <v>14.98</v>
      </c>
      <c r="P57" s="32">
        <f>AJ285</f>
        <v>14.98</v>
      </c>
      <c r="Q57" s="4">
        <f t="shared" si="3"/>
        <v>314.71999999999997</v>
      </c>
      <c r="R57" s="4">
        <f>Q57/Q58</f>
        <v>7.0720417059907434E-2</v>
      </c>
      <c r="T57" s="4" t="s">
        <v>59</v>
      </c>
      <c r="U57" s="31">
        <f>B21*P19</f>
        <v>1</v>
      </c>
      <c r="V57" s="31">
        <f>C21*P20</f>
        <v>0.98000000000000009</v>
      </c>
      <c r="W57" s="31">
        <f>D21*P21</f>
        <v>1</v>
      </c>
      <c r="X57" s="31">
        <f>E21*P22</f>
        <v>1</v>
      </c>
      <c r="Y57" s="31">
        <f>F21*P23</f>
        <v>1</v>
      </c>
      <c r="Z57" s="31">
        <f>G21*P24</f>
        <v>1</v>
      </c>
      <c r="AA57" s="32">
        <f>H21*P25</f>
        <v>1</v>
      </c>
      <c r="AB57" s="33">
        <f>I21*P26</f>
        <v>1</v>
      </c>
      <c r="AC57" s="31">
        <f>J21*P27</f>
        <v>1</v>
      </c>
      <c r="AD57" s="34">
        <f>K21*P28</f>
        <v>1</v>
      </c>
      <c r="AE57" s="31">
        <f>L21*P29</f>
        <v>1</v>
      </c>
      <c r="AF57" s="31">
        <f>M21*P30</f>
        <v>1</v>
      </c>
      <c r="AG57" s="31">
        <f>N21*P31</f>
        <v>1</v>
      </c>
      <c r="AH57" s="31">
        <f>O21*P32</f>
        <v>1</v>
      </c>
      <c r="AI57" s="32">
        <f>P21*P33</f>
        <v>1</v>
      </c>
      <c r="AJ57" s="4">
        <f t="shared" si="4"/>
        <v>14.98</v>
      </c>
    </row>
    <row r="58" spans="1:36" x14ac:dyDescent="0.25">
      <c r="A58" s="40"/>
      <c r="B58" s="40"/>
      <c r="C58" s="40"/>
      <c r="D58" s="40"/>
      <c r="E58" s="40" t="s">
        <v>71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1">
        <f>AJ20+AJ39+AJ58+AJ77+AJ96+AJ115+AJ134+AJ153+AJ172+AJ191+AJ210+AJ229+AJ248+AJ267+AJ286</f>
        <v>4450.1999999999989</v>
      </c>
      <c r="R58" s="1"/>
      <c r="T58" s="76" t="s">
        <v>9</v>
      </c>
      <c r="U58" s="76"/>
      <c r="V58" s="76"/>
      <c r="W58" s="76"/>
      <c r="X58" s="29"/>
      <c r="Y58" s="29"/>
      <c r="Z58" s="29"/>
      <c r="AA58" s="29"/>
      <c r="AB58" s="29"/>
      <c r="AC58" s="29"/>
      <c r="AD58" s="35"/>
      <c r="AE58" s="29"/>
      <c r="AF58" s="29"/>
      <c r="AG58" s="29"/>
      <c r="AH58" s="29"/>
      <c r="AI58" s="29"/>
      <c r="AJ58" s="4">
        <f>SUM(AJ43:AJ57)</f>
        <v>314.71999999999997</v>
      </c>
    </row>
    <row r="59" spans="1:36" x14ac:dyDescent="0.25">
      <c r="I59" s="27"/>
      <c r="J59" s="27"/>
      <c r="K59" s="27"/>
      <c r="L59" s="27"/>
      <c r="M59" s="27"/>
      <c r="N59" s="27"/>
      <c r="O59" s="27"/>
      <c r="P59" s="27"/>
      <c r="Q59" s="27"/>
    </row>
    <row r="60" spans="1:36" x14ac:dyDescent="0.25">
      <c r="I60" s="27"/>
      <c r="J60" s="27"/>
      <c r="K60" s="27"/>
      <c r="L60" s="27"/>
      <c r="M60" s="27"/>
      <c r="N60" s="27"/>
      <c r="O60" s="27"/>
      <c r="P60" s="27"/>
      <c r="Q60" s="27"/>
      <c r="T60" s="67" t="s">
        <v>8</v>
      </c>
      <c r="U60" s="67"/>
      <c r="V60" s="67"/>
      <c r="W60" s="67"/>
      <c r="X60" s="67"/>
      <c r="Y60" s="67"/>
      <c r="Z60" s="67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6" x14ac:dyDescent="0.25">
      <c r="I61" s="27"/>
      <c r="J61" s="27"/>
      <c r="K61" s="27"/>
      <c r="L61" s="27"/>
      <c r="M61" s="27"/>
      <c r="N61" s="27"/>
      <c r="O61" s="27"/>
      <c r="P61" s="27"/>
      <c r="Q61" s="27"/>
      <c r="T61" s="4" t="s">
        <v>60</v>
      </c>
      <c r="U61" s="4" t="s">
        <v>45</v>
      </c>
      <c r="V61" s="4" t="s">
        <v>46</v>
      </c>
      <c r="W61" s="4" t="s">
        <v>47</v>
      </c>
      <c r="X61" s="4" t="s">
        <v>48</v>
      </c>
      <c r="Y61" s="4" t="s">
        <v>49</v>
      </c>
      <c r="Z61" s="4" t="s">
        <v>50</v>
      </c>
      <c r="AA61" s="4" t="s">
        <v>51</v>
      </c>
      <c r="AB61" s="4" t="s">
        <v>52</v>
      </c>
      <c r="AC61" s="4" t="s">
        <v>53</v>
      </c>
      <c r="AD61" s="16" t="s">
        <v>54</v>
      </c>
      <c r="AE61" s="4" t="s">
        <v>55</v>
      </c>
      <c r="AF61" s="4" t="s">
        <v>56</v>
      </c>
      <c r="AG61" s="4" t="s">
        <v>57</v>
      </c>
      <c r="AH61" s="4" t="s">
        <v>58</v>
      </c>
      <c r="AI61" s="4" t="s">
        <v>59</v>
      </c>
      <c r="AJ61" s="16"/>
    </row>
    <row r="62" spans="1:36" x14ac:dyDescent="0.25">
      <c r="I62" s="28"/>
      <c r="J62" s="28"/>
      <c r="K62" s="28"/>
      <c r="L62" s="28"/>
      <c r="M62" s="28"/>
      <c r="N62" s="28"/>
      <c r="O62" s="28"/>
      <c r="P62" s="28"/>
      <c r="Q62" s="28"/>
      <c r="T62" s="4" t="s">
        <v>45</v>
      </c>
      <c r="U62" s="4">
        <f>B22*B19</f>
        <v>1</v>
      </c>
      <c r="V62" s="4">
        <f>C22*B20</f>
        <v>0.98000000000000009</v>
      </c>
      <c r="W62" s="4">
        <f>D22*B21</f>
        <v>1</v>
      </c>
      <c r="X62" s="4">
        <f>E22*B22</f>
        <v>1</v>
      </c>
      <c r="Y62" s="4">
        <f>F22*B23</f>
        <v>1</v>
      </c>
      <c r="Z62" s="4">
        <f>G22*B24</f>
        <v>1</v>
      </c>
      <c r="AA62" s="4">
        <f>H22*B25</f>
        <v>1</v>
      </c>
      <c r="AB62" s="4">
        <f>I22*B26</f>
        <v>1</v>
      </c>
      <c r="AC62" s="4">
        <f>J22*B27</f>
        <v>1</v>
      </c>
      <c r="AD62" s="16">
        <f>K22*B28</f>
        <v>1</v>
      </c>
      <c r="AE62" s="4">
        <f>L22*B29</f>
        <v>1</v>
      </c>
      <c r="AF62" s="4">
        <f>M22*B30</f>
        <v>1</v>
      </c>
      <c r="AG62" s="4">
        <f>N22*B31</f>
        <v>1</v>
      </c>
      <c r="AH62" s="4">
        <f>O22*B32</f>
        <v>1</v>
      </c>
      <c r="AI62" s="4">
        <f>P22*B33</f>
        <v>1</v>
      </c>
      <c r="AJ62" s="4">
        <f t="shared" ref="AJ62:AJ76" si="5">SUM(U62:AI62)</f>
        <v>14.98</v>
      </c>
    </row>
    <row r="63" spans="1:36" x14ac:dyDescent="0.25">
      <c r="T63" s="4" t="s">
        <v>46</v>
      </c>
      <c r="U63" s="4">
        <f>B22*C19</f>
        <v>7</v>
      </c>
      <c r="V63" s="4">
        <f>C22*C20</f>
        <v>7</v>
      </c>
      <c r="W63" s="4">
        <f>D22*C21</f>
        <v>7</v>
      </c>
      <c r="X63" s="4">
        <f>E22*C22</f>
        <v>7</v>
      </c>
      <c r="Y63" s="4">
        <f>F22*C23</f>
        <v>7</v>
      </c>
      <c r="Z63" s="4">
        <f>G22*C24</f>
        <v>7</v>
      </c>
      <c r="AA63" s="4">
        <f>H22*C25</f>
        <v>7</v>
      </c>
      <c r="AB63" s="4">
        <f>I22*C26</f>
        <v>7</v>
      </c>
      <c r="AC63" s="4">
        <f>J22*C27</f>
        <v>7</v>
      </c>
      <c r="AD63" s="16">
        <f>K22*C28</f>
        <v>7</v>
      </c>
      <c r="AE63" s="4">
        <f>L22*C29</f>
        <v>7</v>
      </c>
      <c r="AF63" s="4">
        <f>M22*C30</f>
        <v>7</v>
      </c>
      <c r="AG63" s="4">
        <f>N22*C31</f>
        <v>7</v>
      </c>
      <c r="AH63" s="4">
        <f>O22*C32</f>
        <v>7</v>
      </c>
      <c r="AI63" s="4">
        <f>P22*C33</f>
        <v>7</v>
      </c>
      <c r="AJ63" s="4">
        <f t="shared" si="5"/>
        <v>105</v>
      </c>
    </row>
    <row r="64" spans="1:36" x14ac:dyDescent="0.25">
      <c r="T64" s="4" t="s">
        <v>47</v>
      </c>
      <c r="U64" s="4">
        <f>B22*D19</f>
        <v>1</v>
      </c>
      <c r="V64" s="4">
        <f>C22*D20</f>
        <v>0.98000000000000009</v>
      </c>
      <c r="W64" s="4">
        <f>D22*D21</f>
        <v>1</v>
      </c>
      <c r="X64" s="4">
        <f>E22*D22</f>
        <v>1</v>
      </c>
      <c r="Y64" s="4">
        <f>F22*D23</f>
        <v>1</v>
      </c>
      <c r="Z64" s="4">
        <f>G22*D24</f>
        <v>1</v>
      </c>
      <c r="AA64" s="4">
        <f>H22*D25</f>
        <v>1</v>
      </c>
      <c r="AB64" s="4">
        <f>I22*D26</f>
        <v>1</v>
      </c>
      <c r="AC64" s="4">
        <f>J22*D27</f>
        <v>1</v>
      </c>
      <c r="AD64" s="16">
        <f>K22*D28</f>
        <v>1</v>
      </c>
      <c r="AE64" s="4">
        <f>L22*D29</f>
        <v>1</v>
      </c>
      <c r="AF64" s="4">
        <f>M22*D30</f>
        <v>1</v>
      </c>
      <c r="AG64" s="4">
        <f>N22*D31</f>
        <v>1</v>
      </c>
      <c r="AH64" s="4">
        <f>O22*D32</f>
        <v>1</v>
      </c>
      <c r="AI64" s="4">
        <f>P22*D33</f>
        <v>1</v>
      </c>
      <c r="AJ64" s="4">
        <f t="shared" si="5"/>
        <v>14.98</v>
      </c>
    </row>
    <row r="65" spans="20:36" x14ac:dyDescent="0.25">
      <c r="T65" s="4" t="s">
        <v>48</v>
      </c>
      <c r="U65" s="4">
        <f>B22*E19</f>
        <v>1</v>
      </c>
      <c r="V65" s="4">
        <f>C22*E20</f>
        <v>0.98000000000000009</v>
      </c>
      <c r="W65" s="4">
        <f>D22*E21</f>
        <v>1</v>
      </c>
      <c r="X65" s="4">
        <f>E22*E22</f>
        <v>1</v>
      </c>
      <c r="Y65" s="4">
        <f>F22*E23</f>
        <v>1</v>
      </c>
      <c r="Z65" s="4">
        <f>G22*E24</f>
        <v>1</v>
      </c>
      <c r="AA65" s="4">
        <f>H22*E25</f>
        <v>1</v>
      </c>
      <c r="AB65" s="4">
        <f>I22*E26</f>
        <v>1</v>
      </c>
      <c r="AC65" s="4">
        <f>J22*E27</f>
        <v>1</v>
      </c>
      <c r="AD65" s="16">
        <f>K22*E28</f>
        <v>1</v>
      </c>
      <c r="AE65" s="4">
        <f>L22*E29</f>
        <v>1</v>
      </c>
      <c r="AF65" s="4">
        <f>M22*E30</f>
        <v>1</v>
      </c>
      <c r="AG65" s="4">
        <f>N22*E31</f>
        <v>1</v>
      </c>
      <c r="AH65" s="4">
        <f>O22*E32</f>
        <v>1</v>
      </c>
      <c r="AI65" s="4">
        <f>P22*E33</f>
        <v>1</v>
      </c>
      <c r="AJ65" s="4">
        <f t="shared" si="5"/>
        <v>14.98</v>
      </c>
    </row>
    <row r="66" spans="20:36" x14ac:dyDescent="0.25">
      <c r="T66" s="4" t="s">
        <v>49</v>
      </c>
      <c r="U66" s="4">
        <f>B22*F19</f>
        <v>1</v>
      </c>
      <c r="V66" s="4">
        <f>C22*F20</f>
        <v>0.98000000000000009</v>
      </c>
      <c r="W66" s="4">
        <f>D22*F21</f>
        <v>1</v>
      </c>
      <c r="X66" s="4">
        <f>E22*F22</f>
        <v>1</v>
      </c>
      <c r="Y66" s="4">
        <f>F22*F23</f>
        <v>1</v>
      </c>
      <c r="Z66" s="4">
        <f>G22*F24</f>
        <v>1</v>
      </c>
      <c r="AA66" s="4">
        <f>H22*F25</f>
        <v>1</v>
      </c>
      <c r="AB66" s="4">
        <f>I22*F26</f>
        <v>1</v>
      </c>
      <c r="AC66" s="4">
        <f>J22*F27</f>
        <v>1</v>
      </c>
      <c r="AD66" s="16">
        <f>K22*F28</f>
        <v>1</v>
      </c>
      <c r="AE66" s="4">
        <f>L22*F29</f>
        <v>1</v>
      </c>
      <c r="AF66" s="4">
        <f>M22*F30</f>
        <v>1</v>
      </c>
      <c r="AG66" s="4">
        <f>N22*F31</f>
        <v>1</v>
      </c>
      <c r="AH66" s="4">
        <f>O22*F32</f>
        <v>1</v>
      </c>
      <c r="AI66" s="4">
        <f>P22*F33</f>
        <v>1</v>
      </c>
      <c r="AJ66" s="4">
        <f t="shared" si="5"/>
        <v>14.98</v>
      </c>
    </row>
    <row r="67" spans="20:36" x14ac:dyDescent="0.25">
      <c r="T67" s="4" t="s">
        <v>50</v>
      </c>
      <c r="U67" s="4">
        <f>B22*G19</f>
        <v>1</v>
      </c>
      <c r="V67" s="4">
        <f>C22*G20</f>
        <v>0.98000000000000009</v>
      </c>
      <c r="W67" s="4">
        <f>D22*G21</f>
        <v>1</v>
      </c>
      <c r="X67" s="4">
        <f>E22*G22</f>
        <v>1</v>
      </c>
      <c r="Y67" s="4">
        <f>F22*G23</f>
        <v>1</v>
      </c>
      <c r="Z67" s="4">
        <f>G22*G24</f>
        <v>1</v>
      </c>
      <c r="AA67" s="4">
        <f>H22*G25</f>
        <v>1</v>
      </c>
      <c r="AB67" s="4">
        <f>I22*G26</f>
        <v>1</v>
      </c>
      <c r="AC67" s="4">
        <f>J22*G27</f>
        <v>1</v>
      </c>
      <c r="AD67" s="16">
        <f>K22*G28</f>
        <v>1</v>
      </c>
      <c r="AE67" s="4">
        <f>L22*G29</f>
        <v>1</v>
      </c>
      <c r="AF67" s="4">
        <f>M22*G30</f>
        <v>1</v>
      </c>
      <c r="AG67" s="4">
        <f>N22*G31</f>
        <v>1</v>
      </c>
      <c r="AH67" s="4">
        <f>O22*G32</f>
        <v>1</v>
      </c>
      <c r="AI67" s="4">
        <f>P22*G33</f>
        <v>1</v>
      </c>
      <c r="AJ67" s="4">
        <f t="shared" si="5"/>
        <v>14.98</v>
      </c>
    </row>
    <row r="68" spans="20:36" x14ac:dyDescent="0.25">
      <c r="T68" s="4" t="s">
        <v>51</v>
      </c>
      <c r="U68" s="4">
        <f>B22*H19</f>
        <v>1</v>
      </c>
      <c r="V68" s="4">
        <f>C22*H20</f>
        <v>0.98000000000000009</v>
      </c>
      <c r="W68" s="4">
        <f>D22*H21</f>
        <v>1</v>
      </c>
      <c r="X68" s="4">
        <f>E22*H22</f>
        <v>1</v>
      </c>
      <c r="Y68" s="4">
        <f>F22*H23</f>
        <v>1</v>
      </c>
      <c r="Z68" s="4">
        <f>G22*H24</f>
        <v>1</v>
      </c>
      <c r="AA68" s="4">
        <f>H22*H25</f>
        <v>1</v>
      </c>
      <c r="AB68" s="4">
        <f>I22*H26</f>
        <v>1</v>
      </c>
      <c r="AC68" s="4">
        <f>J22*H27</f>
        <v>1</v>
      </c>
      <c r="AD68" s="16">
        <f>K22*H28</f>
        <v>1</v>
      </c>
      <c r="AE68" s="4">
        <f>L22*H29</f>
        <v>1</v>
      </c>
      <c r="AF68" s="4">
        <f>M22*H30</f>
        <v>1</v>
      </c>
      <c r="AG68" s="4">
        <f>N22*H31</f>
        <v>1</v>
      </c>
      <c r="AH68" s="4">
        <f>O22*H32</f>
        <v>1</v>
      </c>
      <c r="AI68" s="4">
        <f>P22*H33</f>
        <v>1</v>
      </c>
      <c r="AJ68" s="4">
        <f t="shared" si="5"/>
        <v>14.98</v>
      </c>
    </row>
    <row r="69" spans="20:36" x14ac:dyDescent="0.25">
      <c r="T69" s="4" t="s">
        <v>52</v>
      </c>
      <c r="U69" s="4">
        <f>B22*I19</f>
        <v>1</v>
      </c>
      <c r="V69" s="4">
        <f>C22*I20</f>
        <v>0.98000000000000009</v>
      </c>
      <c r="W69" s="4">
        <f>D22*I21</f>
        <v>1</v>
      </c>
      <c r="X69" s="4">
        <f>E22*I22</f>
        <v>1</v>
      </c>
      <c r="Y69" s="4">
        <f>F22*I23</f>
        <v>1</v>
      </c>
      <c r="Z69" s="4">
        <f>G22*I24</f>
        <v>1</v>
      </c>
      <c r="AA69" s="4">
        <f>H22*I25</f>
        <v>1</v>
      </c>
      <c r="AB69" s="4">
        <f>I22*I26</f>
        <v>1</v>
      </c>
      <c r="AC69" s="4">
        <f>J22*I27</f>
        <v>1</v>
      </c>
      <c r="AD69" s="16">
        <f>K22*I28</f>
        <v>1</v>
      </c>
      <c r="AE69" s="4">
        <f>L22*I29</f>
        <v>1</v>
      </c>
      <c r="AF69" s="4">
        <f>M22*I30</f>
        <v>1</v>
      </c>
      <c r="AG69" s="4">
        <f>N22*I31</f>
        <v>1</v>
      </c>
      <c r="AH69" s="4">
        <f>O22*I32</f>
        <v>1</v>
      </c>
      <c r="AI69" s="4">
        <f>P22*I33</f>
        <v>1</v>
      </c>
      <c r="AJ69" s="4">
        <f t="shared" si="5"/>
        <v>14.98</v>
      </c>
    </row>
    <row r="70" spans="20:36" x14ac:dyDescent="0.25">
      <c r="T70" s="4" t="s">
        <v>53</v>
      </c>
      <c r="U70" s="4">
        <f>B22*J19</f>
        <v>1</v>
      </c>
      <c r="V70" s="4">
        <f>C22*J20</f>
        <v>0.98000000000000009</v>
      </c>
      <c r="W70" s="4">
        <f>D22*J21</f>
        <v>1</v>
      </c>
      <c r="X70" s="4">
        <f>E22*J22</f>
        <v>1</v>
      </c>
      <c r="Y70" s="4">
        <f>F22*J23</f>
        <v>1</v>
      </c>
      <c r="Z70" s="4">
        <f>G22*J24</f>
        <v>1</v>
      </c>
      <c r="AA70" s="4">
        <f>H22*J25</f>
        <v>1</v>
      </c>
      <c r="AB70" s="4">
        <f>I22*J26</f>
        <v>1</v>
      </c>
      <c r="AC70" s="4">
        <f>J22*J27</f>
        <v>1</v>
      </c>
      <c r="AD70" s="16">
        <f>K22*J28</f>
        <v>1</v>
      </c>
      <c r="AE70" s="4">
        <f>L22*J29</f>
        <v>1</v>
      </c>
      <c r="AF70" s="4">
        <f>M22*J30</f>
        <v>1</v>
      </c>
      <c r="AG70" s="4">
        <f>N22*J31</f>
        <v>1</v>
      </c>
      <c r="AH70" s="4">
        <f>O22*J32</f>
        <v>1</v>
      </c>
      <c r="AI70" s="4">
        <f>P22*J33</f>
        <v>1</v>
      </c>
      <c r="AJ70" s="4">
        <f t="shared" si="5"/>
        <v>14.98</v>
      </c>
    </row>
    <row r="71" spans="20:36" x14ac:dyDescent="0.25">
      <c r="T71" s="4" t="s">
        <v>54</v>
      </c>
      <c r="U71" s="4">
        <f>B22*K19</f>
        <v>1</v>
      </c>
      <c r="V71" s="4">
        <f>C22*K20</f>
        <v>0.98000000000000009</v>
      </c>
      <c r="W71" s="4">
        <f>D22*K21</f>
        <v>1</v>
      </c>
      <c r="X71" s="4">
        <f>E22*K22</f>
        <v>1</v>
      </c>
      <c r="Y71" s="4">
        <f>F22*K23</f>
        <v>1</v>
      </c>
      <c r="Z71" s="4">
        <f>G22*K24</f>
        <v>1</v>
      </c>
      <c r="AA71" s="4">
        <f>H22*K25</f>
        <v>1</v>
      </c>
      <c r="AB71" s="4">
        <f>I22*K26</f>
        <v>1</v>
      </c>
      <c r="AC71" s="4">
        <f>J22*K27</f>
        <v>1</v>
      </c>
      <c r="AD71" s="16">
        <f>K22*K28</f>
        <v>1</v>
      </c>
      <c r="AE71" s="4">
        <f>L22*K29</f>
        <v>1</v>
      </c>
      <c r="AF71" s="4">
        <f>M22*K30</f>
        <v>1</v>
      </c>
      <c r="AG71" s="4">
        <f>N22*K31</f>
        <v>1</v>
      </c>
      <c r="AH71" s="4">
        <f>O22*K32</f>
        <v>1</v>
      </c>
      <c r="AI71" s="4">
        <f>P22*K33</f>
        <v>1</v>
      </c>
      <c r="AJ71" s="4">
        <f t="shared" si="5"/>
        <v>14.98</v>
      </c>
    </row>
    <row r="72" spans="20:36" x14ac:dyDescent="0.25">
      <c r="T72" s="4" t="s">
        <v>55</v>
      </c>
      <c r="U72" s="4">
        <f>B22*L19</f>
        <v>1</v>
      </c>
      <c r="V72" s="4">
        <f>C22*L20</f>
        <v>0.98000000000000009</v>
      </c>
      <c r="W72" s="4">
        <f>D22*L21</f>
        <v>1</v>
      </c>
      <c r="X72" s="4">
        <f>E22*L22</f>
        <v>1</v>
      </c>
      <c r="Y72" s="4">
        <f>F22*L23</f>
        <v>1</v>
      </c>
      <c r="Z72" s="4">
        <f>G22*L24</f>
        <v>1</v>
      </c>
      <c r="AA72" s="4">
        <f>H22*L25</f>
        <v>1</v>
      </c>
      <c r="AB72" s="4">
        <f>I22*L26</f>
        <v>1</v>
      </c>
      <c r="AC72" s="4">
        <f>J22*L27</f>
        <v>1</v>
      </c>
      <c r="AD72" s="16">
        <f>K22*L28</f>
        <v>1</v>
      </c>
      <c r="AE72" s="4">
        <f>L22*L29</f>
        <v>1</v>
      </c>
      <c r="AF72" s="4">
        <f>M22*L30</f>
        <v>1</v>
      </c>
      <c r="AG72" s="4">
        <f>N22*L31</f>
        <v>1</v>
      </c>
      <c r="AH72" s="4">
        <f>O22*L32</f>
        <v>1</v>
      </c>
      <c r="AI72" s="4">
        <f>P22*L33</f>
        <v>1</v>
      </c>
      <c r="AJ72" s="4">
        <f t="shared" si="5"/>
        <v>14.98</v>
      </c>
    </row>
    <row r="73" spans="20:36" x14ac:dyDescent="0.25">
      <c r="T73" s="4" t="s">
        <v>56</v>
      </c>
      <c r="U73" s="4">
        <f>B22*M19</f>
        <v>1</v>
      </c>
      <c r="V73" s="4">
        <f>C22*M20</f>
        <v>0.98000000000000009</v>
      </c>
      <c r="W73" s="4">
        <f>D22*M21</f>
        <v>1</v>
      </c>
      <c r="X73" s="4">
        <f>E22*M22</f>
        <v>1</v>
      </c>
      <c r="Y73" s="4">
        <f>F22*M23</f>
        <v>1</v>
      </c>
      <c r="Z73" s="4">
        <f>G22*M24</f>
        <v>1</v>
      </c>
      <c r="AA73" s="4">
        <f>H22*M25</f>
        <v>1</v>
      </c>
      <c r="AB73" s="4">
        <f>I22*M26</f>
        <v>1</v>
      </c>
      <c r="AC73" s="4">
        <f>J22*M27</f>
        <v>1</v>
      </c>
      <c r="AD73" s="16">
        <f>K22*M28</f>
        <v>1</v>
      </c>
      <c r="AE73" s="4">
        <f>L22*M29</f>
        <v>1</v>
      </c>
      <c r="AF73" s="4">
        <f>M22*M30</f>
        <v>1</v>
      </c>
      <c r="AG73" s="4">
        <f>N22*M31</f>
        <v>1</v>
      </c>
      <c r="AH73" s="4">
        <f>O22*M32</f>
        <v>1</v>
      </c>
      <c r="AI73" s="4">
        <f>P22*M33</f>
        <v>1</v>
      </c>
      <c r="AJ73" s="4">
        <f t="shared" si="5"/>
        <v>14.98</v>
      </c>
    </row>
    <row r="74" spans="20:36" x14ac:dyDescent="0.25">
      <c r="T74" s="4" t="s">
        <v>57</v>
      </c>
      <c r="U74" s="4">
        <f>B22*N19</f>
        <v>1</v>
      </c>
      <c r="V74" s="4">
        <f>C22*N20</f>
        <v>0.98000000000000009</v>
      </c>
      <c r="W74" s="4">
        <f>D22*N21</f>
        <v>1</v>
      </c>
      <c r="X74" s="4">
        <f>E22*N22</f>
        <v>1</v>
      </c>
      <c r="Y74" s="4">
        <f>F22*N23</f>
        <v>1</v>
      </c>
      <c r="Z74" s="4">
        <f>G22*N24</f>
        <v>1</v>
      </c>
      <c r="AA74" s="4">
        <f>H22*N25</f>
        <v>1</v>
      </c>
      <c r="AB74" s="4">
        <f>I22*N26</f>
        <v>1</v>
      </c>
      <c r="AC74" s="4">
        <f>J22*N27</f>
        <v>1</v>
      </c>
      <c r="AD74" s="16">
        <f>K22*N28</f>
        <v>1</v>
      </c>
      <c r="AE74" s="4">
        <f>L22*N29</f>
        <v>1</v>
      </c>
      <c r="AF74" s="4">
        <f>M22*N30</f>
        <v>1</v>
      </c>
      <c r="AG74" s="4">
        <f>N22*N31</f>
        <v>1</v>
      </c>
      <c r="AH74" s="4">
        <f>O22*N32</f>
        <v>1</v>
      </c>
      <c r="AI74" s="4">
        <f>P22*N33</f>
        <v>1</v>
      </c>
      <c r="AJ74" s="4">
        <f t="shared" si="5"/>
        <v>14.98</v>
      </c>
    </row>
    <row r="75" spans="20:36" x14ac:dyDescent="0.25">
      <c r="T75" s="4" t="s">
        <v>58</v>
      </c>
      <c r="U75" s="4">
        <f>B22*O19</f>
        <v>1</v>
      </c>
      <c r="V75" s="4">
        <f>C22*O20</f>
        <v>0.98000000000000009</v>
      </c>
      <c r="W75" s="4">
        <f>D22*O21</f>
        <v>1</v>
      </c>
      <c r="X75" s="4">
        <f>E22*O22</f>
        <v>1</v>
      </c>
      <c r="Y75" s="4">
        <f>F22*O23</f>
        <v>1</v>
      </c>
      <c r="Z75" s="4">
        <f>G22*O24</f>
        <v>1</v>
      </c>
      <c r="AA75" s="4">
        <f>H22*O25</f>
        <v>1</v>
      </c>
      <c r="AB75" s="4">
        <f>I22*O26</f>
        <v>1</v>
      </c>
      <c r="AC75" s="4">
        <f>J22*O27</f>
        <v>1</v>
      </c>
      <c r="AD75" s="16">
        <f>K22*O28</f>
        <v>1</v>
      </c>
      <c r="AE75" s="4">
        <f>L22*O29</f>
        <v>1</v>
      </c>
      <c r="AF75" s="4">
        <f>M22*O30</f>
        <v>1</v>
      </c>
      <c r="AG75" s="24">
        <f>N22*O31</f>
        <v>1</v>
      </c>
      <c r="AH75" s="25">
        <f>O22*O32</f>
        <v>1</v>
      </c>
      <c r="AI75" s="25">
        <f>P22*O33</f>
        <v>1</v>
      </c>
      <c r="AJ75" s="4">
        <f t="shared" si="5"/>
        <v>14.98</v>
      </c>
    </row>
    <row r="76" spans="20:36" x14ac:dyDescent="0.25">
      <c r="T76" s="31" t="s">
        <v>59</v>
      </c>
      <c r="U76" s="31">
        <f>B22*P19</f>
        <v>1</v>
      </c>
      <c r="V76" s="31">
        <f>C22*P20</f>
        <v>0.98000000000000009</v>
      </c>
      <c r="W76" s="31">
        <f>D22*P21</f>
        <v>1</v>
      </c>
      <c r="X76" s="31">
        <f>E22*P22</f>
        <v>1</v>
      </c>
      <c r="Y76" s="31">
        <f>F22*P23</f>
        <v>1</v>
      </c>
      <c r="Z76" s="31">
        <f>G22*P24</f>
        <v>1</v>
      </c>
      <c r="AA76" s="32">
        <f>H22*P25</f>
        <v>1</v>
      </c>
      <c r="AB76" s="33">
        <f>I22*P26</f>
        <v>1</v>
      </c>
      <c r="AC76" s="31">
        <f>J22*P27</f>
        <v>1</v>
      </c>
      <c r="AD76" s="34">
        <f>K22*P28</f>
        <v>1</v>
      </c>
      <c r="AE76" s="31">
        <f>L22*P29</f>
        <v>1</v>
      </c>
      <c r="AF76" s="31">
        <f>M22*P30</f>
        <v>1</v>
      </c>
      <c r="AG76" s="31">
        <f>N22*P31</f>
        <v>1</v>
      </c>
      <c r="AH76" s="31">
        <f>O22*P32</f>
        <v>1</v>
      </c>
      <c r="AI76" s="32">
        <f>P22*P33</f>
        <v>1</v>
      </c>
      <c r="AJ76" s="4">
        <f t="shared" si="5"/>
        <v>14.98</v>
      </c>
    </row>
    <row r="77" spans="20:36" x14ac:dyDescent="0.25">
      <c r="T77" s="76" t="s">
        <v>27</v>
      </c>
      <c r="U77" s="76"/>
      <c r="V77" s="76"/>
      <c r="W77" s="76"/>
      <c r="X77" s="29"/>
      <c r="Y77" s="29"/>
      <c r="Z77" s="29"/>
      <c r="AA77" s="29"/>
      <c r="AB77" s="29"/>
      <c r="AC77" s="29"/>
      <c r="AD77" s="35"/>
      <c r="AE77" s="29"/>
      <c r="AF77" s="29"/>
      <c r="AG77" s="29"/>
      <c r="AH77" s="29"/>
      <c r="AI77" s="29"/>
      <c r="AJ77" s="4">
        <f>SUM(AJ62:AJ76)</f>
        <v>314.71999999999997</v>
      </c>
    </row>
    <row r="79" spans="20:36" x14ac:dyDescent="0.25">
      <c r="T79" s="67" t="s">
        <v>8</v>
      </c>
      <c r="U79" s="67"/>
      <c r="V79" s="67"/>
      <c r="W79" s="67"/>
      <c r="X79" s="67"/>
      <c r="Y79" s="67"/>
      <c r="Z79" s="67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20:36" x14ac:dyDescent="0.25">
      <c r="T80" s="4" t="s">
        <v>60</v>
      </c>
      <c r="U80" s="4" t="s">
        <v>45</v>
      </c>
      <c r="V80" s="4" t="s">
        <v>46</v>
      </c>
      <c r="W80" s="4" t="s">
        <v>47</v>
      </c>
      <c r="X80" s="4" t="s">
        <v>48</v>
      </c>
      <c r="Y80" s="4" t="s">
        <v>49</v>
      </c>
      <c r="Z80" s="4" t="s">
        <v>50</v>
      </c>
      <c r="AA80" s="4" t="s">
        <v>51</v>
      </c>
      <c r="AB80" s="4" t="s">
        <v>52</v>
      </c>
      <c r="AC80" s="4" t="s">
        <v>53</v>
      </c>
      <c r="AD80" s="16" t="s">
        <v>54</v>
      </c>
      <c r="AE80" s="4" t="s">
        <v>55</v>
      </c>
      <c r="AF80" s="4" t="s">
        <v>56</v>
      </c>
      <c r="AG80" s="4" t="s">
        <v>57</v>
      </c>
      <c r="AH80" s="4" t="s">
        <v>58</v>
      </c>
      <c r="AI80" s="4" t="s">
        <v>59</v>
      </c>
      <c r="AJ80" s="16"/>
    </row>
    <row r="81" spans="20:36" x14ac:dyDescent="0.25">
      <c r="T81" s="4" t="s">
        <v>45</v>
      </c>
      <c r="U81" s="4">
        <f>B23*B19</f>
        <v>1</v>
      </c>
      <c r="V81" s="4">
        <f>C23*B20</f>
        <v>0.98000000000000009</v>
      </c>
      <c r="W81" s="4">
        <f>D23*B21</f>
        <v>1</v>
      </c>
      <c r="X81" s="4">
        <f>E23*B22</f>
        <v>1</v>
      </c>
      <c r="Y81" s="4">
        <f>F23*B23</f>
        <v>1</v>
      </c>
      <c r="Z81" s="4">
        <f>G23*B24</f>
        <v>1</v>
      </c>
      <c r="AA81" s="4">
        <f>H23*B25</f>
        <v>1</v>
      </c>
      <c r="AB81" s="4">
        <f>I23*B26</f>
        <v>1</v>
      </c>
      <c r="AC81" s="4">
        <f>J23*B27</f>
        <v>1</v>
      </c>
      <c r="AD81" s="16">
        <f>K23*B28</f>
        <v>1</v>
      </c>
      <c r="AE81" s="4">
        <f>L23*B29</f>
        <v>1</v>
      </c>
      <c r="AF81" s="4">
        <f>M23*B30</f>
        <v>1</v>
      </c>
      <c r="AG81" s="4">
        <f>N23*B31</f>
        <v>1</v>
      </c>
      <c r="AH81" s="4">
        <f>O23*B32</f>
        <v>1</v>
      </c>
      <c r="AI81" s="4">
        <f>P23*B33</f>
        <v>1</v>
      </c>
      <c r="AJ81" s="4">
        <f t="shared" ref="AJ81:AJ95" si="6">SUM(U81:AI81)</f>
        <v>14.98</v>
      </c>
    </row>
    <row r="82" spans="20:36" x14ac:dyDescent="0.25">
      <c r="T82" s="4" t="s">
        <v>46</v>
      </c>
      <c r="U82" s="4">
        <f>B23*C19</f>
        <v>7</v>
      </c>
      <c r="V82" s="4">
        <f>C23*C20</f>
        <v>7</v>
      </c>
      <c r="W82" s="4">
        <f>D23*C21</f>
        <v>7</v>
      </c>
      <c r="X82" s="4">
        <f>E23*C22</f>
        <v>7</v>
      </c>
      <c r="Y82" s="4">
        <f>F23*C23</f>
        <v>7</v>
      </c>
      <c r="Z82" s="4">
        <f>G23*C24</f>
        <v>7</v>
      </c>
      <c r="AA82" s="4">
        <f>H23*C25</f>
        <v>7</v>
      </c>
      <c r="AB82" s="4">
        <f>I23*C26</f>
        <v>7</v>
      </c>
      <c r="AC82" s="4">
        <f>J23*C27</f>
        <v>7</v>
      </c>
      <c r="AD82" s="16">
        <f>K23*C28</f>
        <v>7</v>
      </c>
      <c r="AE82" s="4">
        <f>L23*C29</f>
        <v>7</v>
      </c>
      <c r="AF82" s="4">
        <f>M23*C30</f>
        <v>7</v>
      </c>
      <c r="AG82" s="4">
        <f>N23*C31</f>
        <v>7</v>
      </c>
      <c r="AH82" s="4">
        <f>O23*C32</f>
        <v>7</v>
      </c>
      <c r="AI82" s="4">
        <f>P23*C33</f>
        <v>7</v>
      </c>
      <c r="AJ82" s="4">
        <f t="shared" si="6"/>
        <v>105</v>
      </c>
    </row>
    <row r="83" spans="20:36" x14ac:dyDescent="0.25">
      <c r="T83" s="4" t="s">
        <v>47</v>
      </c>
      <c r="U83" s="4">
        <f>B23*D19</f>
        <v>1</v>
      </c>
      <c r="V83" s="4">
        <f>C23*D20</f>
        <v>0.98000000000000009</v>
      </c>
      <c r="W83" s="4">
        <f>D23*D21</f>
        <v>1</v>
      </c>
      <c r="X83" s="4">
        <f>E23*D22</f>
        <v>1</v>
      </c>
      <c r="Y83" s="4">
        <f>F23*D23</f>
        <v>1</v>
      </c>
      <c r="Z83" s="4">
        <f>G23*D24</f>
        <v>1</v>
      </c>
      <c r="AA83" s="4">
        <f>H23*D25</f>
        <v>1</v>
      </c>
      <c r="AB83" s="4">
        <f>I23*D26</f>
        <v>1</v>
      </c>
      <c r="AC83" s="4">
        <f>J23*D27</f>
        <v>1</v>
      </c>
      <c r="AD83" s="16">
        <f>K23*D28</f>
        <v>1</v>
      </c>
      <c r="AE83" s="4">
        <f>L23*D29</f>
        <v>1</v>
      </c>
      <c r="AF83" s="4">
        <f>M23*D30</f>
        <v>1</v>
      </c>
      <c r="AG83" s="4">
        <f>N23*D31</f>
        <v>1</v>
      </c>
      <c r="AH83" s="4">
        <f>O23*D32</f>
        <v>1</v>
      </c>
      <c r="AI83" s="4">
        <f>P23*D33</f>
        <v>1</v>
      </c>
      <c r="AJ83" s="4">
        <f t="shared" si="6"/>
        <v>14.98</v>
      </c>
    </row>
    <row r="84" spans="20:36" x14ac:dyDescent="0.25">
      <c r="T84" s="4" t="s">
        <v>48</v>
      </c>
      <c r="U84" s="4">
        <f>B23*E19</f>
        <v>1</v>
      </c>
      <c r="V84" s="4">
        <f>C23*E20</f>
        <v>0.98000000000000009</v>
      </c>
      <c r="W84" s="4">
        <f>D23*E21</f>
        <v>1</v>
      </c>
      <c r="X84" s="4">
        <f>E23*E22</f>
        <v>1</v>
      </c>
      <c r="Y84" s="4">
        <f>F23*E23</f>
        <v>1</v>
      </c>
      <c r="Z84" s="4">
        <f>G23*E24</f>
        <v>1</v>
      </c>
      <c r="AA84" s="4">
        <f>H23*E25</f>
        <v>1</v>
      </c>
      <c r="AB84" s="4">
        <f>I23*E26</f>
        <v>1</v>
      </c>
      <c r="AC84" s="4">
        <f>J23*E27</f>
        <v>1</v>
      </c>
      <c r="AD84" s="16">
        <f>K23*E28</f>
        <v>1</v>
      </c>
      <c r="AE84" s="4">
        <f>L23*E29</f>
        <v>1</v>
      </c>
      <c r="AF84" s="4">
        <f>M23*E30</f>
        <v>1</v>
      </c>
      <c r="AG84" s="4">
        <f>N23*E31</f>
        <v>1</v>
      </c>
      <c r="AH84" s="4">
        <f>O23*E32</f>
        <v>1</v>
      </c>
      <c r="AI84" s="4">
        <f>P23*E33</f>
        <v>1</v>
      </c>
      <c r="AJ84" s="4">
        <f t="shared" si="6"/>
        <v>14.98</v>
      </c>
    </row>
    <row r="85" spans="20:36" x14ac:dyDescent="0.25">
      <c r="T85" s="4" t="s">
        <v>49</v>
      </c>
      <c r="U85" s="4">
        <f>B23*F19</f>
        <v>1</v>
      </c>
      <c r="V85" s="4">
        <f>C23*F20</f>
        <v>0.98000000000000009</v>
      </c>
      <c r="W85" s="4">
        <f>D23*F21</f>
        <v>1</v>
      </c>
      <c r="X85" s="4">
        <f>E23*F22</f>
        <v>1</v>
      </c>
      <c r="Y85" s="4">
        <f>F23*F23</f>
        <v>1</v>
      </c>
      <c r="Z85" s="4">
        <f>G23*F24</f>
        <v>1</v>
      </c>
      <c r="AA85" s="4">
        <f>H23*F25</f>
        <v>1</v>
      </c>
      <c r="AB85" s="4">
        <f>I23*F26</f>
        <v>1</v>
      </c>
      <c r="AC85" s="4">
        <f>J23*F27</f>
        <v>1</v>
      </c>
      <c r="AD85" s="16">
        <f>K23*F28</f>
        <v>1</v>
      </c>
      <c r="AE85" s="4">
        <f>L23*F29</f>
        <v>1</v>
      </c>
      <c r="AF85" s="4">
        <f>M23*F30</f>
        <v>1</v>
      </c>
      <c r="AG85" s="4">
        <f>N23*F31</f>
        <v>1</v>
      </c>
      <c r="AH85" s="4">
        <f>O23*F32</f>
        <v>1</v>
      </c>
      <c r="AI85" s="4">
        <f>P23*F33</f>
        <v>1</v>
      </c>
      <c r="AJ85" s="4">
        <f t="shared" si="6"/>
        <v>14.98</v>
      </c>
    </row>
    <row r="86" spans="20:36" x14ac:dyDescent="0.25">
      <c r="T86" s="4" t="s">
        <v>50</v>
      </c>
      <c r="U86" s="4">
        <f>B23*G19</f>
        <v>1</v>
      </c>
      <c r="V86" s="4">
        <f>C23*G20</f>
        <v>0.98000000000000009</v>
      </c>
      <c r="W86" s="4">
        <f>D23*G21</f>
        <v>1</v>
      </c>
      <c r="X86" s="4">
        <f>E23*G22</f>
        <v>1</v>
      </c>
      <c r="Y86" s="4">
        <f>F23*G23</f>
        <v>1</v>
      </c>
      <c r="Z86" s="4">
        <f>G23*G24</f>
        <v>1</v>
      </c>
      <c r="AA86" s="4">
        <f>H23*G25</f>
        <v>1</v>
      </c>
      <c r="AB86" s="4">
        <f>I23*G26</f>
        <v>1</v>
      </c>
      <c r="AC86" s="4">
        <f>J23*G27</f>
        <v>1</v>
      </c>
      <c r="AD86" s="16">
        <f>K23*G28</f>
        <v>1</v>
      </c>
      <c r="AE86" s="4">
        <f>L23*G29</f>
        <v>1</v>
      </c>
      <c r="AF86" s="4">
        <f>M23*G30</f>
        <v>1</v>
      </c>
      <c r="AG86" s="4">
        <f>N23*G31</f>
        <v>1</v>
      </c>
      <c r="AH86" s="4">
        <f>O23*G32</f>
        <v>1</v>
      </c>
      <c r="AI86" s="4">
        <f>P23*G33</f>
        <v>1</v>
      </c>
      <c r="AJ86" s="4">
        <f t="shared" si="6"/>
        <v>14.98</v>
      </c>
    </row>
    <row r="87" spans="20:36" x14ac:dyDescent="0.25">
      <c r="T87" s="4" t="s">
        <v>51</v>
      </c>
      <c r="U87" s="4">
        <f>B23*H19</f>
        <v>1</v>
      </c>
      <c r="V87" s="4">
        <f>C23*H20</f>
        <v>0.98000000000000009</v>
      </c>
      <c r="W87" s="4">
        <f>D23*H21</f>
        <v>1</v>
      </c>
      <c r="X87" s="4">
        <f>E23*H22</f>
        <v>1</v>
      </c>
      <c r="Y87" s="4">
        <f>F23*H23</f>
        <v>1</v>
      </c>
      <c r="Z87" s="4">
        <f>G23*H24</f>
        <v>1</v>
      </c>
      <c r="AA87" s="4">
        <f>H23*H25</f>
        <v>1</v>
      </c>
      <c r="AB87" s="4">
        <f>I23*H26</f>
        <v>1</v>
      </c>
      <c r="AC87" s="4">
        <f>J23*H27</f>
        <v>1</v>
      </c>
      <c r="AD87" s="16">
        <f>K23*H28</f>
        <v>1</v>
      </c>
      <c r="AE87" s="4">
        <f>L23*H29</f>
        <v>1</v>
      </c>
      <c r="AF87" s="4">
        <f>M23*H30</f>
        <v>1</v>
      </c>
      <c r="AG87" s="4">
        <f>N23*H31</f>
        <v>1</v>
      </c>
      <c r="AH87" s="4">
        <f>O23*H32</f>
        <v>1</v>
      </c>
      <c r="AI87" s="4">
        <f>P23*H33</f>
        <v>1</v>
      </c>
      <c r="AJ87" s="4">
        <f t="shared" si="6"/>
        <v>14.98</v>
      </c>
    </row>
    <row r="88" spans="20:36" x14ac:dyDescent="0.25">
      <c r="T88" s="4" t="s">
        <v>52</v>
      </c>
      <c r="U88" s="4">
        <f>B23*I19</f>
        <v>1</v>
      </c>
      <c r="V88" s="4">
        <f>C23*I20</f>
        <v>0.98000000000000009</v>
      </c>
      <c r="W88" s="4">
        <f>D23*I21</f>
        <v>1</v>
      </c>
      <c r="X88" s="4">
        <f>E23*I22</f>
        <v>1</v>
      </c>
      <c r="Y88" s="4">
        <f>F23*I23</f>
        <v>1</v>
      </c>
      <c r="Z88" s="4">
        <f>G23*I24</f>
        <v>1</v>
      </c>
      <c r="AA88" s="4">
        <f>H23*I25</f>
        <v>1</v>
      </c>
      <c r="AB88" s="4">
        <f>I23*I26</f>
        <v>1</v>
      </c>
      <c r="AC88" s="4">
        <f>J23*I27</f>
        <v>1</v>
      </c>
      <c r="AD88" s="16">
        <f>K23*I28</f>
        <v>1</v>
      </c>
      <c r="AE88" s="4">
        <f>L23*I29</f>
        <v>1</v>
      </c>
      <c r="AF88" s="4">
        <f>M23*I30</f>
        <v>1</v>
      </c>
      <c r="AG88" s="4">
        <f>N23*I31</f>
        <v>1</v>
      </c>
      <c r="AH88" s="4">
        <f>O23*I32</f>
        <v>1</v>
      </c>
      <c r="AI88" s="4">
        <f>P23*I33</f>
        <v>1</v>
      </c>
      <c r="AJ88" s="4">
        <f t="shared" si="6"/>
        <v>14.98</v>
      </c>
    </row>
    <row r="89" spans="20:36" x14ac:dyDescent="0.25">
      <c r="T89" s="4" t="s">
        <v>53</v>
      </c>
      <c r="U89" s="4">
        <f>B23*J19</f>
        <v>1</v>
      </c>
      <c r="V89" s="4">
        <f>C23*J20</f>
        <v>0.98000000000000009</v>
      </c>
      <c r="W89" s="4">
        <f>D23*J21</f>
        <v>1</v>
      </c>
      <c r="X89" s="4">
        <f>E23*J22</f>
        <v>1</v>
      </c>
      <c r="Y89" s="4">
        <f>F23*J23</f>
        <v>1</v>
      </c>
      <c r="Z89" s="4">
        <f>G23*J24</f>
        <v>1</v>
      </c>
      <c r="AA89" s="4">
        <f>H23*J25</f>
        <v>1</v>
      </c>
      <c r="AB89" s="4">
        <f>I23*J26</f>
        <v>1</v>
      </c>
      <c r="AC89" s="4">
        <f>J23*J27</f>
        <v>1</v>
      </c>
      <c r="AD89" s="16">
        <f>K23*J28</f>
        <v>1</v>
      </c>
      <c r="AE89" s="4">
        <f>L23*J29</f>
        <v>1</v>
      </c>
      <c r="AF89" s="4">
        <f>M23*J30</f>
        <v>1</v>
      </c>
      <c r="AG89" s="4">
        <f>N23*J31</f>
        <v>1</v>
      </c>
      <c r="AH89" s="4">
        <f>O23*J32</f>
        <v>1</v>
      </c>
      <c r="AI89" s="4">
        <f>P23*J33</f>
        <v>1</v>
      </c>
      <c r="AJ89" s="4">
        <f t="shared" si="6"/>
        <v>14.98</v>
      </c>
    </row>
    <row r="90" spans="20:36" x14ac:dyDescent="0.25">
      <c r="T90" s="4" t="s">
        <v>54</v>
      </c>
      <c r="U90" s="4">
        <f>B23*K19</f>
        <v>1</v>
      </c>
      <c r="V90" s="4">
        <f>C23*K20</f>
        <v>0.98000000000000009</v>
      </c>
      <c r="W90" s="4">
        <f>D23*K21</f>
        <v>1</v>
      </c>
      <c r="X90" s="4">
        <f>E23*K22</f>
        <v>1</v>
      </c>
      <c r="Y90" s="4">
        <f>F23*K23</f>
        <v>1</v>
      </c>
      <c r="Z90" s="4">
        <f>G23*K24</f>
        <v>1</v>
      </c>
      <c r="AA90" s="4">
        <f>H23*K25</f>
        <v>1</v>
      </c>
      <c r="AB90" s="4">
        <f>I23*K26</f>
        <v>1</v>
      </c>
      <c r="AC90" s="4">
        <f>J23*K27</f>
        <v>1</v>
      </c>
      <c r="AD90" s="16">
        <f>K23*K28</f>
        <v>1</v>
      </c>
      <c r="AE90" s="4">
        <f>L23*K29</f>
        <v>1</v>
      </c>
      <c r="AF90" s="4">
        <f>M23*K30</f>
        <v>1</v>
      </c>
      <c r="AG90" s="4">
        <f>N23*K31</f>
        <v>1</v>
      </c>
      <c r="AH90" s="4">
        <f>O23*K32</f>
        <v>1</v>
      </c>
      <c r="AI90" s="4">
        <f>P23*K33</f>
        <v>1</v>
      </c>
      <c r="AJ90" s="4">
        <f t="shared" si="6"/>
        <v>14.98</v>
      </c>
    </row>
    <row r="91" spans="20:36" x14ac:dyDescent="0.25">
      <c r="T91" s="4" t="s">
        <v>55</v>
      </c>
      <c r="U91" s="4">
        <f>B23*L19</f>
        <v>1</v>
      </c>
      <c r="V91" s="4">
        <f>C23*L20</f>
        <v>0.98000000000000009</v>
      </c>
      <c r="W91" s="4">
        <f>D23*L21</f>
        <v>1</v>
      </c>
      <c r="X91" s="4">
        <f>E23*L22</f>
        <v>1</v>
      </c>
      <c r="Y91" s="4">
        <f>F23*L23</f>
        <v>1</v>
      </c>
      <c r="Z91" s="4">
        <f>G23*L24</f>
        <v>1</v>
      </c>
      <c r="AA91" s="4">
        <f>H23*L25</f>
        <v>1</v>
      </c>
      <c r="AB91" s="4">
        <f>I23*L26</f>
        <v>1</v>
      </c>
      <c r="AC91" s="4">
        <f>J23*L27</f>
        <v>1</v>
      </c>
      <c r="AD91" s="16">
        <f>K23*L28</f>
        <v>1</v>
      </c>
      <c r="AE91" s="4">
        <f>L23*L29</f>
        <v>1</v>
      </c>
      <c r="AF91" s="4">
        <f>M23*L30</f>
        <v>1</v>
      </c>
      <c r="AG91" s="4">
        <f>N23*L31</f>
        <v>1</v>
      </c>
      <c r="AH91" s="4">
        <f>O23*L32</f>
        <v>1</v>
      </c>
      <c r="AI91" s="4">
        <f>P23*L33</f>
        <v>1</v>
      </c>
      <c r="AJ91" s="4">
        <f t="shared" si="6"/>
        <v>14.98</v>
      </c>
    </row>
    <row r="92" spans="20:36" x14ac:dyDescent="0.25">
      <c r="T92" s="4" t="s">
        <v>56</v>
      </c>
      <c r="U92" s="4">
        <f>B23*M19</f>
        <v>1</v>
      </c>
      <c r="V92" s="4">
        <f>C23*M20</f>
        <v>0.98000000000000009</v>
      </c>
      <c r="W92" s="4">
        <f>D23*M21</f>
        <v>1</v>
      </c>
      <c r="X92" s="4">
        <f>E23*M22</f>
        <v>1</v>
      </c>
      <c r="Y92" s="4">
        <f>F23*M23</f>
        <v>1</v>
      </c>
      <c r="Z92" s="4">
        <f>G23*M24</f>
        <v>1</v>
      </c>
      <c r="AA92" s="4">
        <f>H23*M25</f>
        <v>1</v>
      </c>
      <c r="AB92" s="4">
        <f>I23*M26</f>
        <v>1</v>
      </c>
      <c r="AC92" s="4">
        <f>J23*M27</f>
        <v>1</v>
      </c>
      <c r="AD92" s="16">
        <f>K23*M28</f>
        <v>1</v>
      </c>
      <c r="AE92" s="4">
        <f>L23*M29</f>
        <v>1</v>
      </c>
      <c r="AF92" s="4">
        <f>M23*M30</f>
        <v>1</v>
      </c>
      <c r="AG92" s="4">
        <f>N23*M31</f>
        <v>1</v>
      </c>
      <c r="AH92" s="4">
        <f>O23*M32</f>
        <v>1</v>
      </c>
      <c r="AI92" s="4">
        <f>P23*M33</f>
        <v>1</v>
      </c>
      <c r="AJ92" s="4">
        <f t="shared" si="6"/>
        <v>14.98</v>
      </c>
    </row>
    <row r="93" spans="20:36" x14ac:dyDescent="0.25">
      <c r="T93" s="4" t="s">
        <v>57</v>
      </c>
      <c r="U93" s="4">
        <f>B23*N19</f>
        <v>1</v>
      </c>
      <c r="V93" s="4">
        <f>C23*N20</f>
        <v>0.98000000000000009</v>
      </c>
      <c r="W93" s="4">
        <f>D23*N21</f>
        <v>1</v>
      </c>
      <c r="X93" s="4">
        <f>E23*N22</f>
        <v>1</v>
      </c>
      <c r="Y93" s="4">
        <f>F23*N23</f>
        <v>1</v>
      </c>
      <c r="Z93" s="4">
        <f>G23*N24</f>
        <v>1</v>
      </c>
      <c r="AA93" s="4">
        <f>H23*N25</f>
        <v>1</v>
      </c>
      <c r="AB93" s="4">
        <f>I23*N26</f>
        <v>1</v>
      </c>
      <c r="AC93" s="4">
        <f>J23*N27</f>
        <v>1</v>
      </c>
      <c r="AD93" s="16">
        <f>K23*N28</f>
        <v>1</v>
      </c>
      <c r="AE93" s="4">
        <f>L23*N29</f>
        <v>1</v>
      </c>
      <c r="AF93" s="4">
        <f>M23*N30</f>
        <v>1</v>
      </c>
      <c r="AG93" s="4">
        <f>N23*N31</f>
        <v>1</v>
      </c>
      <c r="AH93" s="4">
        <f>O23*N32</f>
        <v>1</v>
      </c>
      <c r="AI93" s="4">
        <f>P23*N33</f>
        <v>1</v>
      </c>
      <c r="AJ93" s="4">
        <f t="shared" si="6"/>
        <v>14.98</v>
      </c>
    </row>
    <row r="94" spans="20:36" x14ac:dyDescent="0.25">
      <c r="T94" s="4" t="s">
        <v>58</v>
      </c>
      <c r="U94" s="4">
        <f>B23*O19</f>
        <v>1</v>
      </c>
      <c r="V94" s="4">
        <f>C23*O20</f>
        <v>0.98000000000000009</v>
      </c>
      <c r="W94" s="4">
        <f>D23*O21</f>
        <v>1</v>
      </c>
      <c r="X94" s="4">
        <f>E23*O22</f>
        <v>1</v>
      </c>
      <c r="Y94" s="4">
        <f>F23*O23</f>
        <v>1</v>
      </c>
      <c r="Z94" s="4">
        <f>G23*O24</f>
        <v>1</v>
      </c>
      <c r="AA94" s="4">
        <f>H23*O25</f>
        <v>1</v>
      </c>
      <c r="AB94" s="4">
        <f>I23*O26</f>
        <v>1</v>
      </c>
      <c r="AC94" s="4">
        <f>J23*O27</f>
        <v>1</v>
      </c>
      <c r="AD94" s="16">
        <f>K23*O28</f>
        <v>1</v>
      </c>
      <c r="AE94" s="4">
        <f>L23*O29</f>
        <v>1</v>
      </c>
      <c r="AF94" s="4">
        <f>M23*O30</f>
        <v>1</v>
      </c>
      <c r="AG94" s="24">
        <f>N23*O31</f>
        <v>1</v>
      </c>
      <c r="AH94" s="25">
        <f>O23*O32</f>
        <v>1</v>
      </c>
      <c r="AI94" s="25">
        <f>P23*O33</f>
        <v>1</v>
      </c>
      <c r="AJ94" s="4">
        <f t="shared" si="6"/>
        <v>14.98</v>
      </c>
    </row>
    <row r="95" spans="20:36" x14ac:dyDescent="0.25">
      <c r="T95" s="31" t="s">
        <v>59</v>
      </c>
      <c r="U95" s="31">
        <f>B23*P19</f>
        <v>1</v>
      </c>
      <c r="V95" s="31">
        <f>C23*P20</f>
        <v>0.98000000000000009</v>
      </c>
      <c r="W95" s="31">
        <f>D23*P21</f>
        <v>1</v>
      </c>
      <c r="X95" s="31">
        <f>E23*P22</f>
        <v>1</v>
      </c>
      <c r="Y95" s="31">
        <f>F23*P23</f>
        <v>1</v>
      </c>
      <c r="Z95" s="31">
        <f>G23*P24</f>
        <v>1</v>
      </c>
      <c r="AA95" s="32">
        <f>H23*P25</f>
        <v>1</v>
      </c>
      <c r="AB95" s="33">
        <f>I23*P26</f>
        <v>1</v>
      </c>
      <c r="AC95" s="31">
        <f>J23*P27</f>
        <v>1</v>
      </c>
      <c r="AD95" s="34">
        <f>K23*P28</f>
        <v>1</v>
      </c>
      <c r="AE95" s="31">
        <f>L23*P29</f>
        <v>1</v>
      </c>
      <c r="AF95" s="31">
        <f>M23*P30</f>
        <v>1</v>
      </c>
      <c r="AG95" s="31">
        <f>N23*P31</f>
        <v>1</v>
      </c>
      <c r="AH95" s="31">
        <f>O23*P32</f>
        <v>1</v>
      </c>
      <c r="AI95" s="32">
        <f>P23*P33</f>
        <v>1</v>
      </c>
      <c r="AJ95" s="4">
        <f t="shared" si="6"/>
        <v>14.98</v>
      </c>
    </row>
    <row r="96" spans="20:36" x14ac:dyDescent="0.25">
      <c r="T96" s="76" t="s">
        <v>29</v>
      </c>
      <c r="U96" s="76"/>
      <c r="V96" s="76"/>
      <c r="W96" s="76"/>
      <c r="X96" s="29"/>
      <c r="Y96" s="29"/>
      <c r="Z96" s="29"/>
      <c r="AA96" s="29"/>
      <c r="AB96" s="29"/>
      <c r="AC96" s="29"/>
      <c r="AD96" s="35"/>
      <c r="AE96" s="29"/>
      <c r="AF96" s="29"/>
      <c r="AG96" s="29"/>
      <c r="AH96" s="29"/>
      <c r="AI96" s="29"/>
      <c r="AJ96" s="4">
        <f>SUM(AJ81:AJ95)</f>
        <v>314.71999999999997</v>
      </c>
    </row>
    <row r="98" spans="20:36" x14ac:dyDescent="0.25">
      <c r="T98" s="67" t="s">
        <v>8</v>
      </c>
      <c r="U98" s="67"/>
      <c r="V98" s="67"/>
      <c r="W98" s="67"/>
      <c r="X98" s="67"/>
      <c r="Y98" s="67"/>
      <c r="Z98" s="67"/>
      <c r="AA98" s="18"/>
      <c r="AB98" s="18"/>
      <c r="AC98" s="18"/>
      <c r="AD98" s="18"/>
      <c r="AE98" s="18"/>
      <c r="AF98" s="18"/>
      <c r="AG98" s="18"/>
      <c r="AH98" s="18"/>
      <c r="AI98" s="18"/>
    </row>
    <row r="99" spans="20:36" x14ac:dyDescent="0.25">
      <c r="T99" s="4" t="s">
        <v>60</v>
      </c>
      <c r="U99" s="4" t="s">
        <v>45</v>
      </c>
      <c r="V99" s="4" t="s">
        <v>46</v>
      </c>
      <c r="W99" s="4" t="s">
        <v>47</v>
      </c>
      <c r="X99" s="4" t="s">
        <v>48</v>
      </c>
      <c r="Y99" s="4" t="s">
        <v>49</v>
      </c>
      <c r="Z99" s="4" t="s">
        <v>50</v>
      </c>
      <c r="AA99" s="4" t="s">
        <v>51</v>
      </c>
      <c r="AB99" s="4" t="s">
        <v>52</v>
      </c>
      <c r="AC99" s="4" t="s">
        <v>53</v>
      </c>
      <c r="AD99" s="16" t="s">
        <v>54</v>
      </c>
      <c r="AE99" s="4" t="s">
        <v>55</v>
      </c>
      <c r="AF99" s="4" t="s">
        <v>56</v>
      </c>
      <c r="AG99" s="4" t="s">
        <v>57</v>
      </c>
      <c r="AH99" s="4" t="s">
        <v>58</v>
      </c>
      <c r="AI99" s="24" t="s">
        <v>59</v>
      </c>
      <c r="AJ99" s="1"/>
    </row>
    <row r="100" spans="20:36" x14ac:dyDescent="0.25">
      <c r="T100" s="4" t="s">
        <v>45</v>
      </c>
      <c r="U100" s="4">
        <f>B24*B19</f>
        <v>1</v>
      </c>
      <c r="V100" s="4">
        <f>C24*B20</f>
        <v>0.98000000000000009</v>
      </c>
      <c r="W100" s="4">
        <f>D24*B21</f>
        <v>1</v>
      </c>
      <c r="X100" s="4">
        <f>E24*B22</f>
        <v>1</v>
      </c>
      <c r="Y100" s="4">
        <f>F24*B23</f>
        <v>1</v>
      </c>
      <c r="Z100" s="4">
        <f>G24*B24</f>
        <v>1</v>
      </c>
      <c r="AA100" s="4">
        <f>H24*B25</f>
        <v>1</v>
      </c>
      <c r="AB100" s="4">
        <f>I24*B26</f>
        <v>1</v>
      </c>
      <c r="AC100" s="4">
        <f>J24*B27</f>
        <v>1</v>
      </c>
      <c r="AD100" s="16">
        <f>K24*B28</f>
        <v>1</v>
      </c>
      <c r="AE100" s="4">
        <f>L24*B29</f>
        <v>1</v>
      </c>
      <c r="AF100" s="4">
        <f>M24*B30</f>
        <v>1</v>
      </c>
      <c r="AG100" s="4">
        <f>N24*B31</f>
        <v>1</v>
      </c>
      <c r="AH100" s="4">
        <f>O24*B32</f>
        <v>1</v>
      </c>
      <c r="AI100" s="24">
        <f>P24*B33</f>
        <v>1</v>
      </c>
      <c r="AJ100" s="1">
        <f t="shared" ref="AJ100:AJ114" si="7">SUM(U100:AI100)</f>
        <v>14.98</v>
      </c>
    </row>
    <row r="101" spans="20:36" x14ac:dyDescent="0.25">
      <c r="T101" s="4" t="s">
        <v>46</v>
      </c>
      <c r="U101" s="4">
        <f>B24*C19</f>
        <v>7</v>
      </c>
      <c r="V101" s="4">
        <f>C24*C20</f>
        <v>7</v>
      </c>
      <c r="W101" s="4">
        <f>D24*C21</f>
        <v>7</v>
      </c>
      <c r="X101" s="4">
        <f>E24*C22</f>
        <v>7</v>
      </c>
      <c r="Y101" s="4">
        <f>F24*C23</f>
        <v>7</v>
      </c>
      <c r="Z101" s="4">
        <f>G24*C24</f>
        <v>7</v>
      </c>
      <c r="AA101" s="4">
        <f>H24*C25</f>
        <v>7</v>
      </c>
      <c r="AB101" s="4">
        <f>I24*C26</f>
        <v>7</v>
      </c>
      <c r="AC101" s="4">
        <f>J24*C27</f>
        <v>7</v>
      </c>
      <c r="AD101" s="16">
        <f>K24*C28</f>
        <v>7</v>
      </c>
      <c r="AE101" s="4">
        <f>L24*C29</f>
        <v>7</v>
      </c>
      <c r="AF101" s="4">
        <f>M24*C30</f>
        <v>7</v>
      </c>
      <c r="AG101" s="4">
        <f>N24*C31</f>
        <v>7</v>
      </c>
      <c r="AH101" s="4">
        <f>O24*C32</f>
        <v>7</v>
      </c>
      <c r="AI101" s="24">
        <f>P24*C33</f>
        <v>7</v>
      </c>
      <c r="AJ101" s="1">
        <f t="shared" si="7"/>
        <v>105</v>
      </c>
    </row>
    <row r="102" spans="20:36" x14ac:dyDescent="0.25">
      <c r="T102" s="4" t="s">
        <v>47</v>
      </c>
      <c r="U102" s="4">
        <f>B24*D19</f>
        <v>1</v>
      </c>
      <c r="V102" s="4">
        <f>C24*D20</f>
        <v>0.98000000000000009</v>
      </c>
      <c r="W102" s="4">
        <f>D24*D21</f>
        <v>1</v>
      </c>
      <c r="X102" s="4">
        <f>E24*D22</f>
        <v>1</v>
      </c>
      <c r="Y102" s="4">
        <f>F24*D23</f>
        <v>1</v>
      </c>
      <c r="Z102" s="4">
        <f>G24*D24</f>
        <v>1</v>
      </c>
      <c r="AA102" s="4">
        <f>H24*D25</f>
        <v>1</v>
      </c>
      <c r="AB102" s="4">
        <f>I24*D26</f>
        <v>1</v>
      </c>
      <c r="AC102" s="4">
        <f>J24*D27</f>
        <v>1</v>
      </c>
      <c r="AD102" s="16">
        <f>K24*D28</f>
        <v>1</v>
      </c>
      <c r="AE102" s="4">
        <f>L24*D29</f>
        <v>1</v>
      </c>
      <c r="AF102" s="4">
        <f>M24*D30</f>
        <v>1</v>
      </c>
      <c r="AG102" s="4">
        <f>N24*D31</f>
        <v>1</v>
      </c>
      <c r="AH102" s="4">
        <f>O24*D32</f>
        <v>1</v>
      </c>
      <c r="AI102" s="24">
        <f>P24*D33</f>
        <v>1</v>
      </c>
      <c r="AJ102" s="1">
        <f t="shared" si="7"/>
        <v>14.98</v>
      </c>
    </row>
    <row r="103" spans="20:36" x14ac:dyDescent="0.25">
      <c r="T103" s="4" t="s">
        <v>48</v>
      </c>
      <c r="U103" s="4">
        <f>B24*E19</f>
        <v>1</v>
      </c>
      <c r="V103" s="4">
        <f>C24*E20</f>
        <v>0.98000000000000009</v>
      </c>
      <c r="W103" s="4">
        <f>D24*E21</f>
        <v>1</v>
      </c>
      <c r="X103" s="4">
        <f>E24*E22</f>
        <v>1</v>
      </c>
      <c r="Y103" s="4">
        <f>F24*E23</f>
        <v>1</v>
      </c>
      <c r="Z103" s="4">
        <f>G24*E24</f>
        <v>1</v>
      </c>
      <c r="AA103" s="4">
        <f>H24*E25</f>
        <v>1</v>
      </c>
      <c r="AB103" s="4">
        <f>I24*E26</f>
        <v>1</v>
      </c>
      <c r="AC103" s="4">
        <f>J24*E27</f>
        <v>1</v>
      </c>
      <c r="AD103" s="16">
        <f>K24*E28</f>
        <v>1</v>
      </c>
      <c r="AE103" s="4">
        <f>L24*E29</f>
        <v>1</v>
      </c>
      <c r="AF103" s="4">
        <f>M24*E30</f>
        <v>1</v>
      </c>
      <c r="AG103" s="4">
        <f>N24*E31</f>
        <v>1</v>
      </c>
      <c r="AH103" s="4">
        <f>O24*E32</f>
        <v>1</v>
      </c>
      <c r="AI103" s="24">
        <f>P24*E33</f>
        <v>1</v>
      </c>
      <c r="AJ103" s="1">
        <f t="shared" si="7"/>
        <v>14.98</v>
      </c>
    </row>
    <row r="104" spans="20:36" x14ac:dyDescent="0.25">
      <c r="T104" s="4" t="s">
        <v>49</v>
      </c>
      <c r="U104" s="4">
        <f>B24*F19</f>
        <v>1</v>
      </c>
      <c r="V104" s="4">
        <f>C24*F20</f>
        <v>0.98000000000000009</v>
      </c>
      <c r="W104" s="4">
        <f>D24*F21</f>
        <v>1</v>
      </c>
      <c r="X104" s="4">
        <f>E24*F22</f>
        <v>1</v>
      </c>
      <c r="Y104" s="4">
        <f>F24*F23</f>
        <v>1</v>
      </c>
      <c r="Z104" s="4">
        <f>G24*F24</f>
        <v>1</v>
      </c>
      <c r="AA104" s="4">
        <f>H24*F25</f>
        <v>1</v>
      </c>
      <c r="AB104" s="4">
        <f>I24*F26</f>
        <v>1</v>
      </c>
      <c r="AC104" s="4">
        <f>J24*F27</f>
        <v>1</v>
      </c>
      <c r="AD104" s="16">
        <f>K24*F28</f>
        <v>1</v>
      </c>
      <c r="AE104" s="4">
        <f>L24*F29</f>
        <v>1</v>
      </c>
      <c r="AF104" s="4">
        <f>M24*F30</f>
        <v>1</v>
      </c>
      <c r="AG104" s="4">
        <f>N24*F31</f>
        <v>1</v>
      </c>
      <c r="AH104" s="4">
        <f>O24*F32</f>
        <v>1</v>
      </c>
      <c r="AI104" s="24">
        <f>P24*F33</f>
        <v>1</v>
      </c>
      <c r="AJ104" s="1">
        <f t="shared" si="7"/>
        <v>14.98</v>
      </c>
    </row>
    <row r="105" spans="20:36" x14ac:dyDescent="0.25">
      <c r="T105" s="4" t="s">
        <v>50</v>
      </c>
      <c r="U105" s="4">
        <f>B24*G19</f>
        <v>1</v>
      </c>
      <c r="V105" s="4">
        <f>C24*G20</f>
        <v>0.98000000000000009</v>
      </c>
      <c r="W105" s="4">
        <f>D24*G21</f>
        <v>1</v>
      </c>
      <c r="X105" s="4">
        <f>E24*G22</f>
        <v>1</v>
      </c>
      <c r="Y105" s="4">
        <f>F24*G23</f>
        <v>1</v>
      </c>
      <c r="Z105" s="4">
        <f>G24*G24</f>
        <v>1</v>
      </c>
      <c r="AA105" s="4">
        <f>H24*G25</f>
        <v>1</v>
      </c>
      <c r="AB105" s="4">
        <f>I24*G26</f>
        <v>1</v>
      </c>
      <c r="AC105" s="4">
        <f>J24*G27</f>
        <v>1</v>
      </c>
      <c r="AD105" s="16">
        <f>K24*G28</f>
        <v>1</v>
      </c>
      <c r="AE105" s="4">
        <f>L24*G29</f>
        <v>1</v>
      </c>
      <c r="AF105" s="4">
        <f>M24*G30</f>
        <v>1</v>
      </c>
      <c r="AG105" s="4">
        <f>N24*G31</f>
        <v>1</v>
      </c>
      <c r="AH105" s="4">
        <f>O24*G32</f>
        <v>1</v>
      </c>
      <c r="AI105" s="24">
        <f>P24*G33</f>
        <v>1</v>
      </c>
      <c r="AJ105" s="1">
        <f t="shared" si="7"/>
        <v>14.98</v>
      </c>
    </row>
    <row r="106" spans="20:36" x14ac:dyDescent="0.25">
      <c r="T106" s="4" t="s">
        <v>51</v>
      </c>
      <c r="U106" s="4">
        <f>B24*H19</f>
        <v>1</v>
      </c>
      <c r="V106" s="4">
        <f>C24*H20</f>
        <v>0.98000000000000009</v>
      </c>
      <c r="W106" s="4">
        <f>D24*H21</f>
        <v>1</v>
      </c>
      <c r="X106" s="4">
        <f>E24*H22</f>
        <v>1</v>
      </c>
      <c r="Y106" s="4">
        <f>F24*H23</f>
        <v>1</v>
      </c>
      <c r="Z106" s="4">
        <f>G24*H24</f>
        <v>1</v>
      </c>
      <c r="AA106" s="4">
        <f>H24*H25</f>
        <v>1</v>
      </c>
      <c r="AB106" s="4">
        <f>I24*H26</f>
        <v>1</v>
      </c>
      <c r="AC106" s="4">
        <f>J24*H27</f>
        <v>1</v>
      </c>
      <c r="AD106" s="16">
        <f>K24*H28</f>
        <v>1</v>
      </c>
      <c r="AE106" s="4">
        <f>L24*H29</f>
        <v>1</v>
      </c>
      <c r="AF106" s="4">
        <f>M24*H30</f>
        <v>1</v>
      </c>
      <c r="AG106" s="4">
        <f>N24*H31</f>
        <v>1</v>
      </c>
      <c r="AH106" s="4">
        <f>O24*H32</f>
        <v>1</v>
      </c>
      <c r="AI106" s="24">
        <f>P24*H33</f>
        <v>1</v>
      </c>
      <c r="AJ106" s="1">
        <f t="shared" si="7"/>
        <v>14.98</v>
      </c>
    </row>
    <row r="107" spans="20:36" x14ac:dyDescent="0.25">
      <c r="T107" s="4" t="s">
        <v>52</v>
      </c>
      <c r="U107" s="4">
        <f>B24*I19</f>
        <v>1</v>
      </c>
      <c r="V107" s="4">
        <f>C24*I20</f>
        <v>0.98000000000000009</v>
      </c>
      <c r="W107" s="4">
        <f>D24*I21</f>
        <v>1</v>
      </c>
      <c r="X107" s="4">
        <f>E24*I22</f>
        <v>1</v>
      </c>
      <c r="Y107" s="4">
        <f>F24*I23</f>
        <v>1</v>
      </c>
      <c r="Z107" s="4">
        <f>G24*I24</f>
        <v>1</v>
      </c>
      <c r="AA107" s="4">
        <f>H24*I25</f>
        <v>1</v>
      </c>
      <c r="AB107" s="4">
        <f>I24*I26</f>
        <v>1</v>
      </c>
      <c r="AC107" s="4">
        <f>J24*I27</f>
        <v>1</v>
      </c>
      <c r="AD107" s="16">
        <f>K24*I28</f>
        <v>1</v>
      </c>
      <c r="AE107" s="4">
        <f>L24*I29</f>
        <v>1</v>
      </c>
      <c r="AF107" s="4">
        <f>M24*I30</f>
        <v>1</v>
      </c>
      <c r="AG107" s="4">
        <f>N24*I31</f>
        <v>1</v>
      </c>
      <c r="AH107" s="4">
        <f>O24*I32</f>
        <v>1</v>
      </c>
      <c r="AI107" s="24">
        <f>P24*I33</f>
        <v>1</v>
      </c>
      <c r="AJ107" s="1">
        <f t="shared" si="7"/>
        <v>14.98</v>
      </c>
    </row>
    <row r="108" spans="20:36" x14ac:dyDescent="0.25">
      <c r="T108" s="4" t="s">
        <v>53</v>
      </c>
      <c r="U108" s="4">
        <f>B24*J19</f>
        <v>1</v>
      </c>
      <c r="V108" s="4">
        <f>C24*J20</f>
        <v>0.98000000000000009</v>
      </c>
      <c r="W108" s="4">
        <f>D24*J21</f>
        <v>1</v>
      </c>
      <c r="X108" s="4">
        <f>E24*J22</f>
        <v>1</v>
      </c>
      <c r="Y108" s="4">
        <f>F24*J23</f>
        <v>1</v>
      </c>
      <c r="Z108" s="4">
        <f>G24*J24</f>
        <v>1</v>
      </c>
      <c r="AA108" s="4">
        <f>H24*J25</f>
        <v>1</v>
      </c>
      <c r="AB108" s="4">
        <f>I24*J26</f>
        <v>1</v>
      </c>
      <c r="AC108" s="4">
        <f>J24*J27</f>
        <v>1</v>
      </c>
      <c r="AD108" s="16">
        <f>K24*J28</f>
        <v>1</v>
      </c>
      <c r="AE108" s="4">
        <f>L24*J29</f>
        <v>1</v>
      </c>
      <c r="AF108" s="4">
        <f>M24*J30</f>
        <v>1</v>
      </c>
      <c r="AG108" s="4">
        <f>N24*J31</f>
        <v>1</v>
      </c>
      <c r="AH108" s="4">
        <f>O24*J32</f>
        <v>1</v>
      </c>
      <c r="AI108" s="24">
        <f>P24*J33</f>
        <v>1</v>
      </c>
      <c r="AJ108" s="1">
        <f t="shared" si="7"/>
        <v>14.98</v>
      </c>
    </row>
    <row r="109" spans="20:36" x14ac:dyDescent="0.25">
      <c r="T109" s="4" t="s">
        <v>54</v>
      </c>
      <c r="U109" s="4">
        <f>B24*K19</f>
        <v>1</v>
      </c>
      <c r="V109" s="4">
        <f>C24*K20</f>
        <v>0.98000000000000009</v>
      </c>
      <c r="W109" s="4">
        <f>D24*K21</f>
        <v>1</v>
      </c>
      <c r="X109" s="4">
        <f>E24*K22</f>
        <v>1</v>
      </c>
      <c r="Y109" s="4">
        <f>F24*K23</f>
        <v>1</v>
      </c>
      <c r="Z109" s="4">
        <f>G24*K24</f>
        <v>1</v>
      </c>
      <c r="AA109" s="4">
        <f>H24*K25</f>
        <v>1</v>
      </c>
      <c r="AB109" s="4">
        <f>I24*K26</f>
        <v>1</v>
      </c>
      <c r="AC109" s="4">
        <f>J24*K27</f>
        <v>1</v>
      </c>
      <c r="AD109" s="16">
        <f>K24*K28</f>
        <v>1</v>
      </c>
      <c r="AE109" s="4">
        <f>L24*K29</f>
        <v>1</v>
      </c>
      <c r="AF109" s="4">
        <f>M24*K30</f>
        <v>1</v>
      </c>
      <c r="AG109" s="4">
        <f>N24*K31</f>
        <v>1</v>
      </c>
      <c r="AH109" s="4">
        <f>O24*K32</f>
        <v>1</v>
      </c>
      <c r="AI109" s="24">
        <f>P24*K33</f>
        <v>1</v>
      </c>
      <c r="AJ109" s="1">
        <f t="shared" si="7"/>
        <v>14.98</v>
      </c>
    </row>
    <row r="110" spans="20:36" x14ac:dyDescent="0.25">
      <c r="T110" s="4" t="s">
        <v>55</v>
      </c>
      <c r="U110" s="4">
        <f>B24*L19</f>
        <v>1</v>
      </c>
      <c r="V110" s="4">
        <f>C24*L20</f>
        <v>0.98000000000000009</v>
      </c>
      <c r="W110" s="4">
        <f>D24*L21</f>
        <v>1</v>
      </c>
      <c r="X110" s="4">
        <f>E24*L22</f>
        <v>1</v>
      </c>
      <c r="Y110" s="4">
        <f>F24*L23</f>
        <v>1</v>
      </c>
      <c r="Z110" s="4">
        <f>G24*L24</f>
        <v>1</v>
      </c>
      <c r="AA110" s="4">
        <f>H24*L25</f>
        <v>1</v>
      </c>
      <c r="AB110" s="4">
        <f>I24*L26</f>
        <v>1</v>
      </c>
      <c r="AC110" s="4">
        <f>J24*L27</f>
        <v>1</v>
      </c>
      <c r="AD110" s="16">
        <f>K24*L28</f>
        <v>1</v>
      </c>
      <c r="AE110" s="4">
        <f>L24*L29</f>
        <v>1</v>
      </c>
      <c r="AF110" s="4">
        <f>M24*L30</f>
        <v>1</v>
      </c>
      <c r="AG110" s="4">
        <f>N24*L31</f>
        <v>1</v>
      </c>
      <c r="AH110" s="4">
        <f>O24*L32</f>
        <v>1</v>
      </c>
      <c r="AI110" s="24">
        <f>P24*L33</f>
        <v>1</v>
      </c>
      <c r="AJ110" s="1">
        <f t="shared" si="7"/>
        <v>14.98</v>
      </c>
    </row>
    <row r="111" spans="20:36" x14ac:dyDescent="0.25">
      <c r="T111" s="4" t="s">
        <v>56</v>
      </c>
      <c r="U111" s="4">
        <f>B24*M19</f>
        <v>1</v>
      </c>
      <c r="V111" s="4">
        <f>C24*M20</f>
        <v>0.98000000000000009</v>
      </c>
      <c r="W111" s="4">
        <f>D24*M21</f>
        <v>1</v>
      </c>
      <c r="X111" s="4">
        <f>E24*M22</f>
        <v>1</v>
      </c>
      <c r="Y111" s="4">
        <f>F24*M23</f>
        <v>1</v>
      </c>
      <c r="Z111" s="4">
        <f>G24*M24</f>
        <v>1</v>
      </c>
      <c r="AA111" s="4">
        <f>H24*M25</f>
        <v>1</v>
      </c>
      <c r="AB111" s="4">
        <f>I24*M26</f>
        <v>1</v>
      </c>
      <c r="AC111" s="4">
        <f>J24*M27</f>
        <v>1</v>
      </c>
      <c r="AD111" s="16">
        <f>K24*M28</f>
        <v>1</v>
      </c>
      <c r="AE111" s="4">
        <f>L24*M29</f>
        <v>1</v>
      </c>
      <c r="AF111" s="4">
        <f>M24*M30</f>
        <v>1</v>
      </c>
      <c r="AG111" s="4">
        <f>N24*M31</f>
        <v>1</v>
      </c>
      <c r="AH111" s="4">
        <f>O24*M32</f>
        <v>1</v>
      </c>
      <c r="AI111" s="24">
        <f>P24*M33</f>
        <v>1</v>
      </c>
      <c r="AJ111" s="1">
        <f t="shared" si="7"/>
        <v>14.98</v>
      </c>
    </row>
    <row r="112" spans="20:36" x14ac:dyDescent="0.25">
      <c r="T112" s="4" t="s">
        <v>57</v>
      </c>
      <c r="U112" s="4">
        <f>B24*N19</f>
        <v>1</v>
      </c>
      <c r="V112" s="4">
        <f>C24*N20</f>
        <v>0.98000000000000009</v>
      </c>
      <c r="W112" s="4">
        <f>D24*N21</f>
        <v>1</v>
      </c>
      <c r="X112" s="4">
        <f>E24*N22</f>
        <v>1</v>
      </c>
      <c r="Y112" s="4">
        <f>F24*N23</f>
        <v>1</v>
      </c>
      <c r="Z112" s="4">
        <f>G24*N24</f>
        <v>1</v>
      </c>
      <c r="AA112" s="4">
        <f>H24*N25</f>
        <v>1</v>
      </c>
      <c r="AB112" s="4">
        <f>I24*N26</f>
        <v>1</v>
      </c>
      <c r="AC112" s="4">
        <f>J24*N27</f>
        <v>1</v>
      </c>
      <c r="AD112" s="16">
        <f>K24*N28</f>
        <v>1</v>
      </c>
      <c r="AE112" s="4">
        <f>L24*N29</f>
        <v>1</v>
      </c>
      <c r="AF112" s="4">
        <f>M24*N30</f>
        <v>1</v>
      </c>
      <c r="AG112" s="4">
        <f>N24*N31</f>
        <v>1</v>
      </c>
      <c r="AH112" s="4">
        <f>O24*N32</f>
        <v>1</v>
      </c>
      <c r="AI112" s="24">
        <f>P24*N33</f>
        <v>1</v>
      </c>
      <c r="AJ112" s="1">
        <f t="shared" si="7"/>
        <v>14.98</v>
      </c>
    </row>
    <row r="113" spans="20:36" x14ac:dyDescent="0.25">
      <c r="T113" s="4" t="s">
        <v>58</v>
      </c>
      <c r="U113" s="4">
        <f>B24*O19</f>
        <v>1</v>
      </c>
      <c r="V113" s="4">
        <f>C24*O20</f>
        <v>0.98000000000000009</v>
      </c>
      <c r="W113" s="4">
        <f>D24*O21</f>
        <v>1</v>
      </c>
      <c r="X113" s="4">
        <f>E24*O22</f>
        <v>1</v>
      </c>
      <c r="Y113" s="4">
        <f>F24*O23</f>
        <v>1</v>
      </c>
      <c r="Z113" s="4">
        <f>G24*O24</f>
        <v>1</v>
      </c>
      <c r="AA113" s="4">
        <f>H24*O25</f>
        <v>1</v>
      </c>
      <c r="AB113" s="4">
        <f>I24*O26</f>
        <v>1</v>
      </c>
      <c r="AC113" s="4">
        <f>J24*O27</f>
        <v>1</v>
      </c>
      <c r="AD113" s="16">
        <f>K24*O28</f>
        <v>1</v>
      </c>
      <c r="AE113" s="4">
        <f>L24*O29</f>
        <v>1</v>
      </c>
      <c r="AF113" s="4">
        <f>M24*O30</f>
        <v>1</v>
      </c>
      <c r="AG113" s="4">
        <f>N24*O31</f>
        <v>1</v>
      </c>
      <c r="AH113" s="4">
        <f>O24*O32</f>
        <v>1</v>
      </c>
      <c r="AI113" s="24">
        <f>P24*O33</f>
        <v>1</v>
      </c>
      <c r="AJ113" s="1">
        <f t="shared" si="7"/>
        <v>14.98</v>
      </c>
    </row>
    <row r="114" spans="20:36" x14ac:dyDescent="0.25">
      <c r="T114" s="31" t="s">
        <v>59</v>
      </c>
      <c r="U114" s="31">
        <f>B24*P19</f>
        <v>1</v>
      </c>
      <c r="V114" s="31">
        <f>C24*P20</f>
        <v>0.98000000000000009</v>
      </c>
      <c r="W114" s="31">
        <f>D24*P21</f>
        <v>1</v>
      </c>
      <c r="X114" s="31">
        <f>E24*P22</f>
        <v>1</v>
      </c>
      <c r="Y114" s="31">
        <f>F24*P23</f>
        <v>1</v>
      </c>
      <c r="Z114" s="31">
        <f>G24*P24</f>
        <v>1</v>
      </c>
      <c r="AA114" s="32">
        <f>H24*P25</f>
        <v>1</v>
      </c>
      <c r="AB114" s="33">
        <f>I24*P26</f>
        <v>1</v>
      </c>
      <c r="AC114" s="31">
        <f>J24*P27</f>
        <v>1</v>
      </c>
      <c r="AD114" s="34">
        <f>K24*P28</f>
        <v>1</v>
      </c>
      <c r="AE114" s="31">
        <f>L24*P29</f>
        <v>1</v>
      </c>
      <c r="AF114" s="31">
        <f>M24*P30</f>
        <v>1</v>
      </c>
      <c r="AG114" s="4">
        <f>N24*P31</f>
        <v>1</v>
      </c>
      <c r="AH114" s="4">
        <f>O24*P32</f>
        <v>1</v>
      </c>
      <c r="AI114" s="24">
        <f>P24*P33</f>
        <v>1</v>
      </c>
      <c r="AJ114" s="1">
        <f t="shared" si="7"/>
        <v>14.98</v>
      </c>
    </row>
    <row r="115" spans="20:36" x14ac:dyDescent="0.25">
      <c r="T115" s="76" t="s">
        <v>61</v>
      </c>
      <c r="U115" s="76"/>
      <c r="V115" s="76"/>
      <c r="W115" s="76"/>
      <c r="X115" s="29"/>
      <c r="Y115" s="29"/>
      <c r="Z115" s="29"/>
      <c r="AA115" s="29"/>
      <c r="AB115" s="29"/>
      <c r="AC115" s="29"/>
      <c r="AD115" s="35"/>
      <c r="AE115" s="29"/>
      <c r="AF115" s="29"/>
      <c r="AG115" s="29"/>
      <c r="AH115" s="29"/>
      <c r="AI115" s="29"/>
      <c r="AJ115" s="1">
        <f>SUM(AJ100:AJ114)</f>
        <v>314.71999999999997</v>
      </c>
    </row>
    <row r="117" spans="20:36" x14ac:dyDescent="0.25">
      <c r="T117" s="67" t="s">
        <v>8</v>
      </c>
      <c r="U117" s="67"/>
      <c r="V117" s="67"/>
      <c r="W117" s="67"/>
      <c r="X117" s="67"/>
      <c r="Y117" s="67"/>
      <c r="Z117" s="67"/>
      <c r="AA117" s="18"/>
      <c r="AB117" s="18"/>
      <c r="AC117" s="18"/>
      <c r="AD117" s="18"/>
      <c r="AE117" s="18"/>
      <c r="AF117" s="18"/>
      <c r="AG117" s="18"/>
      <c r="AH117" s="18"/>
      <c r="AI117" s="18"/>
    </row>
    <row r="118" spans="20:36" x14ac:dyDescent="0.25">
      <c r="T118" s="4" t="s">
        <v>60</v>
      </c>
      <c r="U118" s="4" t="s">
        <v>45</v>
      </c>
      <c r="V118" s="4" t="s">
        <v>46</v>
      </c>
      <c r="W118" s="4" t="s">
        <v>47</v>
      </c>
      <c r="X118" s="4" t="s">
        <v>48</v>
      </c>
      <c r="Y118" s="4" t="s">
        <v>49</v>
      </c>
      <c r="Z118" s="4" t="s">
        <v>50</v>
      </c>
      <c r="AA118" s="4" t="s">
        <v>51</v>
      </c>
      <c r="AB118" s="4" t="s">
        <v>52</v>
      </c>
      <c r="AC118" s="4" t="s">
        <v>53</v>
      </c>
      <c r="AD118" s="16" t="s">
        <v>54</v>
      </c>
      <c r="AE118" s="4" t="s">
        <v>55</v>
      </c>
      <c r="AF118" s="4" t="s">
        <v>56</v>
      </c>
      <c r="AG118" s="4" t="s">
        <v>57</v>
      </c>
      <c r="AH118" s="4" t="s">
        <v>58</v>
      </c>
      <c r="AI118" s="24" t="s">
        <v>59</v>
      </c>
      <c r="AJ118" s="1"/>
    </row>
    <row r="119" spans="20:36" x14ac:dyDescent="0.25">
      <c r="T119" s="4" t="s">
        <v>45</v>
      </c>
      <c r="U119" s="4">
        <f>B25*B19</f>
        <v>1</v>
      </c>
      <c r="V119" s="4">
        <f>C25*B20</f>
        <v>0.98000000000000009</v>
      </c>
      <c r="W119" s="4">
        <f>D25*B21</f>
        <v>1</v>
      </c>
      <c r="X119" s="4">
        <f>E25*B22</f>
        <v>1</v>
      </c>
      <c r="Y119" s="4">
        <f>F25*B23</f>
        <v>1</v>
      </c>
      <c r="Z119" s="4">
        <f>G25*B24</f>
        <v>1</v>
      </c>
      <c r="AA119" s="4">
        <f>H25*B25</f>
        <v>1</v>
      </c>
      <c r="AB119" s="4">
        <f>I25*B26</f>
        <v>1</v>
      </c>
      <c r="AC119" s="4">
        <f>J25*B27</f>
        <v>1</v>
      </c>
      <c r="AD119" s="16">
        <f>K25*B28</f>
        <v>1</v>
      </c>
      <c r="AE119" s="4">
        <f>L25*B29</f>
        <v>1</v>
      </c>
      <c r="AF119" s="4">
        <f>M25*B30</f>
        <v>1</v>
      </c>
      <c r="AG119" s="4">
        <f>N25*B31</f>
        <v>1</v>
      </c>
      <c r="AH119" s="4">
        <f>O25*B32</f>
        <v>1</v>
      </c>
      <c r="AI119" s="24">
        <f>P25*B33</f>
        <v>1</v>
      </c>
      <c r="AJ119" s="1">
        <f t="shared" ref="AJ119:AJ133" si="8">SUM(U119:AI119)</f>
        <v>14.98</v>
      </c>
    </row>
    <row r="120" spans="20:36" x14ac:dyDescent="0.25">
      <c r="T120" s="4" t="s">
        <v>46</v>
      </c>
      <c r="U120" s="4">
        <f>B25*C19</f>
        <v>7</v>
      </c>
      <c r="V120" s="4">
        <f>C25*C20</f>
        <v>7</v>
      </c>
      <c r="W120" s="4">
        <f>D25*C21</f>
        <v>7</v>
      </c>
      <c r="X120" s="4">
        <f>E25*C22</f>
        <v>7</v>
      </c>
      <c r="Y120" s="4">
        <f>F25*C23</f>
        <v>7</v>
      </c>
      <c r="Z120" s="4">
        <f>G25*C24</f>
        <v>7</v>
      </c>
      <c r="AA120" s="4">
        <f>H25*C25</f>
        <v>7</v>
      </c>
      <c r="AB120" s="4">
        <f>I25*C26</f>
        <v>7</v>
      </c>
      <c r="AC120" s="4">
        <f>J25*C27</f>
        <v>7</v>
      </c>
      <c r="AD120" s="16">
        <f>K25*C28</f>
        <v>7</v>
      </c>
      <c r="AE120" s="4">
        <f>L25*C29</f>
        <v>7</v>
      </c>
      <c r="AF120" s="4">
        <f>M25*C30</f>
        <v>7</v>
      </c>
      <c r="AG120" s="4">
        <f>N25*C31</f>
        <v>7</v>
      </c>
      <c r="AH120" s="4">
        <f>O25*C32</f>
        <v>7</v>
      </c>
      <c r="AI120" s="24">
        <f>P25*C33</f>
        <v>7</v>
      </c>
      <c r="AJ120" s="1">
        <f t="shared" si="8"/>
        <v>105</v>
      </c>
    </row>
    <row r="121" spans="20:36" x14ac:dyDescent="0.25">
      <c r="T121" s="4" t="s">
        <v>47</v>
      </c>
      <c r="U121" s="4">
        <f>B25*D19</f>
        <v>1</v>
      </c>
      <c r="V121" s="4">
        <f>C25*D20</f>
        <v>0.98000000000000009</v>
      </c>
      <c r="W121" s="4">
        <f>D25*D21</f>
        <v>1</v>
      </c>
      <c r="X121" s="4">
        <f>E25*D22</f>
        <v>1</v>
      </c>
      <c r="Y121" s="4">
        <f>F25*D23</f>
        <v>1</v>
      </c>
      <c r="Z121" s="4">
        <f>G25*D24</f>
        <v>1</v>
      </c>
      <c r="AA121" s="4">
        <f>H25*D25</f>
        <v>1</v>
      </c>
      <c r="AB121" s="4">
        <f>I25*D26</f>
        <v>1</v>
      </c>
      <c r="AC121" s="4">
        <f>J25*D27</f>
        <v>1</v>
      </c>
      <c r="AD121" s="16">
        <f>K25*D28</f>
        <v>1</v>
      </c>
      <c r="AE121" s="4">
        <f>L25*D29</f>
        <v>1</v>
      </c>
      <c r="AF121" s="4">
        <f>M25*D30</f>
        <v>1</v>
      </c>
      <c r="AG121" s="4">
        <f>N25*D31</f>
        <v>1</v>
      </c>
      <c r="AH121" s="4">
        <f>O25*D32</f>
        <v>1</v>
      </c>
      <c r="AI121" s="24">
        <f>P25*D33</f>
        <v>1</v>
      </c>
      <c r="AJ121" s="1">
        <f t="shared" si="8"/>
        <v>14.98</v>
      </c>
    </row>
    <row r="122" spans="20:36" x14ac:dyDescent="0.25">
      <c r="T122" s="4" t="s">
        <v>48</v>
      </c>
      <c r="U122" s="4">
        <f>B25*E19</f>
        <v>1</v>
      </c>
      <c r="V122" s="4">
        <f>C25*E20</f>
        <v>0.98000000000000009</v>
      </c>
      <c r="W122" s="4">
        <f>D25*E21</f>
        <v>1</v>
      </c>
      <c r="X122" s="4">
        <f>E25*E22</f>
        <v>1</v>
      </c>
      <c r="Y122" s="4">
        <f>F25*E23</f>
        <v>1</v>
      </c>
      <c r="Z122" s="4">
        <f>G25*E24</f>
        <v>1</v>
      </c>
      <c r="AA122" s="4">
        <f>H25*E25</f>
        <v>1</v>
      </c>
      <c r="AB122" s="4">
        <f>I25*E26</f>
        <v>1</v>
      </c>
      <c r="AC122" s="4">
        <f>J25*E27</f>
        <v>1</v>
      </c>
      <c r="AD122" s="16">
        <f>K25*E28</f>
        <v>1</v>
      </c>
      <c r="AE122" s="4">
        <f>L25*E29</f>
        <v>1</v>
      </c>
      <c r="AF122" s="4">
        <f>M25*E30</f>
        <v>1</v>
      </c>
      <c r="AG122" s="4">
        <f>N25*E31</f>
        <v>1</v>
      </c>
      <c r="AH122" s="4">
        <f>O25*E32</f>
        <v>1</v>
      </c>
      <c r="AI122" s="24">
        <f>P25*E33</f>
        <v>1</v>
      </c>
      <c r="AJ122" s="1">
        <f t="shared" si="8"/>
        <v>14.98</v>
      </c>
    </row>
    <row r="123" spans="20:36" x14ac:dyDescent="0.25">
      <c r="T123" s="4" t="s">
        <v>49</v>
      </c>
      <c r="U123" s="4">
        <f>B25*F19</f>
        <v>1</v>
      </c>
      <c r="V123" s="4">
        <f>C25*F20</f>
        <v>0.98000000000000009</v>
      </c>
      <c r="W123" s="4">
        <f>D25*F21</f>
        <v>1</v>
      </c>
      <c r="X123" s="4">
        <f>E25*F22</f>
        <v>1</v>
      </c>
      <c r="Y123" s="4">
        <f>F25*F23</f>
        <v>1</v>
      </c>
      <c r="Z123" s="4">
        <f>G25*F24</f>
        <v>1</v>
      </c>
      <c r="AA123" s="4">
        <f>H25*F25</f>
        <v>1</v>
      </c>
      <c r="AB123" s="4">
        <f>I25*F26</f>
        <v>1</v>
      </c>
      <c r="AC123" s="4">
        <f>J25*F27</f>
        <v>1</v>
      </c>
      <c r="AD123" s="16">
        <f>K25*F28</f>
        <v>1</v>
      </c>
      <c r="AE123" s="4">
        <f>L25*F29</f>
        <v>1</v>
      </c>
      <c r="AF123" s="4">
        <f>M25*F30</f>
        <v>1</v>
      </c>
      <c r="AG123" s="4">
        <f>N25*F31</f>
        <v>1</v>
      </c>
      <c r="AH123" s="4">
        <f>O25*F32</f>
        <v>1</v>
      </c>
      <c r="AI123" s="24">
        <f>P25*F33</f>
        <v>1</v>
      </c>
      <c r="AJ123" s="1">
        <f t="shared" si="8"/>
        <v>14.98</v>
      </c>
    </row>
    <row r="124" spans="20:36" x14ac:dyDescent="0.25">
      <c r="T124" s="4" t="s">
        <v>50</v>
      </c>
      <c r="U124" s="4">
        <f>B25*G19</f>
        <v>1</v>
      </c>
      <c r="V124" s="4">
        <f>C25*G20</f>
        <v>0.98000000000000009</v>
      </c>
      <c r="W124" s="4">
        <f>D25*G21</f>
        <v>1</v>
      </c>
      <c r="X124" s="4">
        <f>E25*G22</f>
        <v>1</v>
      </c>
      <c r="Y124" s="4">
        <f>F25*G23</f>
        <v>1</v>
      </c>
      <c r="Z124" s="4">
        <f>G25*G24</f>
        <v>1</v>
      </c>
      <c r="AA124" s="4">
        <f>H25*G25</f>
        <v>1</v>
      </c>
      <c r="AB124" s="4">
        <f>I25*G26</f>
        <v>1</v>
      </c>
      <c r="AC124" s="4">
        <f>J25*G27</f>
        <v>1</v>
      </c>
      <c r="AD124" s="16">
        <f>K25*G28</f>
        <v>1</v>
      </c>
      <c r="AE124" s="4">
        <f>L25*G29</f>
        <v>1</v>
      </c>
      <c r="AF124" s="4">
        <f>M25*G30</f>
        <v>1</v>
      </c>
      <c r="AG124" s="4">
        <f>N25*G31</f>
        <v>1</v>
      </c>
      <c r="AH124" s="4">
        <f>O25*G32</f>
        <v>1</v>
      </c>
      <c r="AI124" s="24">
        <f>P25*G33</f>
        <v>1</v>
      </c>
      <c r="AJ124" s="1">
        <f t="shared" si="8"/>
        <v>14.98</v>
      </c>
    </row>
    <row r="125" spans="20:36" x14ac:dyDescent="0.25">
      <c r="T125" s="4" t="s">
        <v>51</v>
      </c>
      <c r="U125" s="4">
        <f>B25*H19</f>
        <v>1</v>
      </c>
      <c r="V125" s="4">
        <f>C25*H20</f>
        <v>0.98000000000000009</v>
      </c>
      <c r="W125" s="4">
        <f>D25*H21</f>
        <v>1</v>
      </c>
      <c r="X125" s="4">
        <f>E25*H22</f>
        <v>1</v>
      </c>
      <c r="Y125" s="4">
        <f>F25*H23</f>
        <v>1</v>
      </c>
      <c r="Z125" s="4">
        <f>G25*H24</f>
        <v>1</v>
      </c>
      <c r="AA125" s="4">
        <f>H25*H25</f>
        <v>1</v>
      </c>
      <c r="AB125" s="4">
        <f>I25*H26</f>
        <v>1</v>
      </c>
      <c r="AC125" s="4">
        <f>J25*H27</f>
        <v>1</v>
      </c>
      <c r="AD125" s="16">
        <f>K25*H28</f>
        <v>1</v>
      </c>
      <c r="AE125" s="4">
        <f>L25*H29</f>
        <v>1</v>
      </c>
      <c r="AF125" s="4">
        <f>M25*H30</f>
        <v>1</v>
      </c>
      <c r="AG125" s="4">
        <f>N25*H31</f>
        <v>1</v>
      </c>
      <c r="AH125" s="4">
        <f>O25*H32</f>
        <v>1</v>
      </c>
      <c r="AI125" s="24">
        <f>P25*H33</f>
        <v>1</v>
      </c>
      <c r="AJ125" s="1">
        <f t="shared" si="8"/>
        <v>14.98</v>
      </c>
    </row>
    <row r="126" spans="20:36" x14ac:dyDescent="0.25">
      <c r="T126" s="4" t="s">
        <v>52</v>
      </c>
      <c r="U126" s="4">
        <f>B25*I19</f>
        <v>1</v>
      </c>
      <c r="V126" s="4">
        <f>C25*I20</f>
        <v>0.98000000000000009</v>
      </c>
      <c r="W126" s="4">
        <f>D25*I21</f>
        <v>1</v>
      </c>
      <c r="X126" s="4">
        <f>E25*I22</f>
        <v>1</v>
      </c>
      <c r="Y126" s="4">
        <f>F25*I23</f>
        <v>1</v>
      </c>
      <c r="Z126" s="4">
        <f>G25*I24</f>
        <v>1</v>
      </c>
      <c r="AA126" s="4">
        <f>H25*I25</f>
        <v>1</v>
      </c>
      <c r="AB126" s="4">
        <f>I25*I26</f>
        <v>1</v>
      </c>
      <c r="AC126" s="4">
        <f>J25*I27</f>
        <v>1</v>
      </c>
      <c r="AD126" s="16">
        <f>K25*I28</f>
        <v>1</v>
      </c>
      <c r="AE126" s="4">
        <f>L25*I29</f>
        <v>1</v>
      </c>
      <c r="AF126" s="4">
        <f>M25*I30</f>
        <v>1</v>
      </c>
      <c r="AG126" s="4">
        <f>N25*I31</f>
        <v>1</v>
      </c>
      <c r="AH126" s="4">
        <f>O25*I32</f>
        <v>1</v>
      </c>
      <c r="AI126" s="24">
        <f>P25*I33</f>
        <v>1</v>
      </c>
      <c r="AJ126" s="1">
        <f t="shared" si="8"/>
        <v>14.98</v>
      </c>
    </row>
    <row r="127" spans="20:36" x14ac:dyDescent="0.25">
      <c r="T127" s="4" t="s">
        <v>53</v>
      </c>
      <c r="U127" s="4">
        <f>B25*J19</f>
        <v>1</v>
      </c>
      <c r="V127" s="4">
        <f>C25*J20</f>
        <v>0.98000000000000009</v>
      </c>
      <c r="W127" s="4">
        <f>D25*J21</f>
        <v>1</v>
      </c>
      <c r="X127" s="4">
        <f>E25*J22</f>
        <v>1</v>
      </c>
      <c r="Y127" s="4">
        <f>F25*J23</f>
        <v>1</v>
      </c>
      <c r="Z127" s="4">
        <f>G25*J24</f>
        <v>1</v>
      </c>
      <c r="AA127" s="4">
        <f>H25*J25</f>
        <v>1</v>
      </c>
      <c r="AB127" s="4">
        <f>I25*J26</f>
        <v>1</v>
      </c>
      <c r="AC127" s="4">
        <f>J25*J27</f>
        <v>1</v>
      </c>
      <c r="AD127" s="16">
        <f>K25*J28</f>
        <v>1</v>
      </c>
      <c r="AE127" s="4">
        <f>L25*J29</f>
        <v>1</v>
      </c>
      <c r="AF127" s="4">
        <f>M25*J30</f>
        <v>1</v>
      </c>
      <c r="AG127" s="4">
        <f>N25*J31</f>
        <v>1</v>
      </c>
      <c r="AH127" s="4">
        <f>O25*J32</f>
        <v>1</v>
      </c>
      <c r="AI127" s="24">
        <f>P25*J33</f>
        <v>1</v>
      </c>
      <c r="AJ127" s="1">
        <f t="shared" si="8"/>
        <v>14.98</v>
      </c>
    </row>
    <row r="128" spans="20:36" x14ac:dyDescent="0.25">
      <c r="T128" s="4" t="s">
        <v>54</v>
      </c>
      <c r="U128" s="4">
        <f>B25*K19</f>
        <v>1</v>
      </c>
      <c r="V128" s="4">
        <f>C25*K20</f>
        <v>0.98000000000000009</v>
      </c>
      <c r="W128" s="4">
        <f>D25*K21</f>
        <v>1</v>
      </c>
      <c r="X128" s="4">
        <f>E25*K22</f>
        <v>1</v>
      </c>
      <c r="Y128" s="4">
        <f>F25*K23</f>
        <v>1</v>
      </c>
      <c r="Z128" s="4">
        <f>G25*K24</f>
        <v>1</v>
      </c>
      <c r="AA128" s="4">
        <f>H25*K25</f>
        <v>1</v>
      </c>
      <c r="AB128" s="4">
        <f>I25*K26</f>
        <v>1</v>
      </c>
      <c r="AC128" s="4">
        <f>J25*K27</f>
        <v>1</v>
      </c>
      <c r="AD128" s="16">
        <f>K25*K28</f>
        <v>1</v>
      </c>
      <c r="AE128" s="4">
        <f>L25*K29</f>
        <v>1</v>
      </c>
      <c r="AF128" s="4">
        <f>M25*K30</f>
        <v>1</v>
      </c>
      <c r="AG128" s="4">
        <f>N25*K31</f>
        <v>1</v>
      </c>
      <c r="AH128" s="4">
        <f>O25*K32</f>
        <v>1</v>
      </c>
      <c r="AI128" s="24">
        <f>P25*K33</f>
        <v>1</v>
      </c>
      <c r="AJ128" s="1">
        <f t="shared" si="8"/>
        <v>14.98</v>
      </c>
    </row>
    <row r="129" spans="20:36" x14ac:dyDescent="0.25">
      <c r="T129" s="4" t="s">
        <v>55</v>
      </c>
      <c r="U129" s="4">
        <f>B25*L19</f>
        <v>1</v>
      </c>
      <c r="V129" s="4">
        <f>C25*L20</f>
        <v>0.98000000000000009</v>
      </c>
      <c r="W129" s="4">
        <f>D25*L21</f>
        <v>1</v>
      </c>
      <c r="X129" s="4">
        <f>E25*L22</f>
        <v>1</v>
      </c>
      <c r="Y129" s="4">
        <f>F25*L23</f>
        <v>1</v>
      </c>
      <c r="Z129" s="4">
        <f>G25*L24</f>
        <v>1</v>
      </c>
      <c r="AA129" s="4">
        <f>H25*L25</f>
        <v>1</v>
      </c>
      <c r="AB129" s="4">
        <f>I25*L26</f>
        <v>1</v>
      </c>
      <c r="AC129" s="4">
        <f>J25*L27</f>
        <v>1</v>
      </c>
      <c r="AD129" s="16">
        <f>K25*L28</f>
        <v>1</v>
      </c>
      <c r="AE129" s="4">
        <f>L25*L29</f>
        <v>1</v>
      </c>
      <c r="AF129" s="4">
        <f>M25*L30</f>
        <v>1</v>
      </c>
      <c r="AG129" s="4">
        <f>N25*L31</f>
        <v>1</v>
      </c>
      <c r="AH129" s="4">
        <f>O25*L32</f>
        <v>1</v>
      </c>
      <c r="AI129" s="24">
        <f>P25*L33</f>
        <v>1</v>
      </c>
      <c r="AJ129" s="1">
        <f t="shared" si="8"/>
        <v>14.98</v>
      </c>
    </row>
    <row r="130" spans="20:36" x14ac:dyDescent="0.25">
      <c r="T130" s="4" t="s">
        <v>56</v>
      </c>
      <c r="U130" s="4">
        <f>B25*M19</f>
        <v>1</v>
      </c>
      <c r="V130" s="4">
        <f>C25*M20</f>
        <v>0.98000000000000009</v>
      </c>
      <c r="W130" s="4">
        <f>D25*M21</f>
        <v>1</v>
      </c>
      <c r="X130" s="4">
        <f>E25*M22</f>
        <v>1</v>
      </c>
      <c r="Y130" s="4">
        <f>F25*M23</f>
        <v>1</v>
      </c>
      <c r="Z130" s="4">
        <f>G25*M24</f>
        <v>1</v>
      </c>
      <c r="AA130" s="4">
        <f>H25*M25</f>
        <v>1</v>
      </c>
      <c r="AB130" s="4">
        <f>I25*M26</f>
        <v>1</v>
      </c>
      <c r="AC130" s="4">
        <f>J25*M27</f>
        <v>1</v>
      </c>
      <c r="AD130" s="16">
        <f>K25*M28</f>
        <v>1</v>
      </c>
      <c r="AE130" s="4">
        <f>L25*M29</f>
        <v>1</v>
      </c>
      <c r="AF130" s="4">
        <f>M25*M30</f>
        <v>1</v>
      </c>
      <c r="AG130" s="4">
        <f>N25*M31</f>
        <v>1</v>
      </c>
      <c r="AH130" s="4">
        <f>O25*M32</f>
        <v>1</v>
      </c>
      <c r="AI130" s="4">
        <f>P25*M33</f>
        <v>1</v>
      </c>
      <c r="AJ130" s="1">
        <f t="shared" si="8"/>
        <v>14.98</v>
      </c>
    </row>
    <row r="131" spans="20:36" x14ac:dyDescent="0.25">
      <c r="T131" s="4" t="s">
        <v>57</v>
      </c>
      <c r="U131" s="4">
        <f>B25*N19</f>
        <v>1</v>
      </c>
      <c r="V131" s="4">
        <f>C25*N20</f>
        <v>0.98000000000000009</v>
      </c>
      <c r="W131" s="4">
        <f>D25*N21</f>
        <v>1</v>
      </c>
      <c r="X131" s="4">
        <f>E25*N22</f>
        <v>1</v>
      </c>
      <c r="Y131" s="4">
        <f>F25*N23</f>
        <v>1</v>
      </c>
      <c r="Z131" s="4">
        <f>G25*N24</f>
        <v>1</v>
      </c>
      <c r="AA131" s="4">
        <f>H25*N25</f>
        <v>1</v>
      </c>
      <c r="AB131" s="4">
        <f>I25*N26</f>
        <v>1</v>
      </c>
      <c r="AC131" s="4">
        <f>J25*N27</f>
        <v>1</v>
      </c>
      <c r="AD131" s="16">
        <f>K25*N28</f>
        <v>1</v>
      </c>
      <c r="AE131" s="4">
        <f>L25*N29</f>
        <v>1</v>
      </c>
      <c r="AF131" s="4">
        <f>M25*N30</f>
        <v>1</v>
      </c>
      <c r="AG131" s="4">
        <f>N25*N31</f>
        <v>1</v>
      </c>
      <c r="AH131" s="4">
        <f>O25*N32</f>
        <v>1</v>
      </c>
      <c r="AI131" s="4">
        <f>P25*N33</f>
        <v>1</v>
      </c>
      <c r="AJ131" s="1">
        <f t="shared" si="8"/>
        <v>14.98</v>
      </c>
    </row>
    <row r="132" spans="20:36" x14ac:dyDescent="0.25">
      <c r="T132" s="4" t="s">
        <v>58</v>
      </c>
      <c r="U132" s="4">
        <f>B25*O19</f>
        <v>1</v>
      </c>
      <c r="V132" s="4">
        <f>C25*O20</f>
        <v>0.98000000000000009</v>
      </c>
      <c r="W132" s="4">
        <f>D25*O21</f>
        <v>1</v>
      </c>
      <c r="X132" s="4">
        <f>E25*O22</f>
        <v>1</v>
      </c>
      <c r="Y132" s="4">
        <f>F25*O23</f>
        <v>1</v>
      </c>
      <c r="Z132" s="4">
        <f>G25*O24</f>
        <v>1</v>
      </c>
      <c r="AA132" s="4">
        <f>H25*O25</f>
        <v>1</v>
      </c>
      <c r="AB132" s="4">
        <f>I25*O26</f>
        <v>1</v>
      </c>
      <c r="AC132" s="4">
        <f>J25*O27</f>
        <v>1</v>
      </c>
      <c r="AD132" s="16">
        <f>K25*O28</f>
        <v>1</v>
      </c>
      <c r="AE132" s="4">
        <f>L25*O29</f>
        <v>1</v>
      </c>
      <c r="AF132" s="4">
        <f>M25*O30</f>
        <v>1</v>
      </c>
      <c r="AG132" s="4">
        <f>N25*O31</f>
        <v>1</v>
      </c>
      <c r="AH132" s="4">
        <f>O25*O32</f>
        <v>1</v>
      </c>
      <c r="AI132" s="4">
        <f>P25*O33</f>
        <v>1</v>
      </c>
      <c r="AJ132" s="1">
        <f t="shared" si="8"/>
        <v>14.98</v>
      </c>
    </row>
    <row r="133" spans="20:36" x14ac:dyDescent="0.25">
      <c r="T133" s="31" t="s">
        <v>59</v>
      </c>
      <c r="U133" s="31">
        <f>B25*P19</f>
        <v>1</v>
      </c>
      <c r="V133" s="31">
        <f>C25*P20</f>
        <v>0.98000000000000009</v>
      </c>
      <c r="W133" s="31">
        <f>D25*P21</f>
        <v>1</v>
      </c>
      <c r="X133" s="31">
        <f>E25*P22</f>
        <v>1</v>
      </c>
      <c r="Y133" s="31">
        <f>F25*P23</f>
        <v>1</v>
      </c>
      <c r="Z133" s="31">
        <f>G25*P24</f>
        <v>1</v>
      </c>
      <c r="AA133" s="32">
        <f>H25*P25</f>
        <v>1</v>
      </c>
      <c r="AB133" s="33">
        <f>I25*P26</f>
        <v>1</v>
      </c>
      <c r="AC133" s="31">
        <f>J25*P27</f>
        <v>1</v>
      </c>
      <c r="AD133" s="34">
        <f>K25*P28</f>
        <v>1</v>
      </c>
      <c r="AE133" s="31">
        <f>L25*P29</f>
        <v>1</v>
      </c>
      <c r="AF133" s="31">
        <f>M25*P30</f>
        <v>1</v>
      </c>
      <c r="AG133" s="4">
        <f>N25*P31</f>
        <v>1</v>
      </c>
      <c r="AH133" s="4">
        <f>O25*P32</f>
        <v>1</v>
      </c>
      <c r="AI133" s="4">
        <f>P25*P33</f>
        <v>1</v>
      </c>
      <c r="AJ133" s="1">
        <f t="shared" si="8"/>
        <v>14.98</v>
      </c>
    </row>
    <row r="134" spans="20:36" x14ac:dyDescent="0.25">
      <c r="T134" s="76" t="s">
        <v>62</v>
      </c>
      <c r="U134" s="76"/>
      <c r="V134" s="76"/>
      <c r="W134" s="76"/>
      <c r="X134" s="29"/>
      <c r="Y134" s="29"/>
      <c r="Z134" s="29"/>
      <c r="AA134" s="29"/>
      <c r="AB134" s="29"/>
      <c r="AC134" s="29"/>
      <c r="AD134" s="35"/>
      <c r="AE134" s="29"/>
      <c r="AF134" s="29"/>
      <c r="AG134" s="29"/>
      <c r="AH134" s="29"/>
      <c r="AI134" s="29"/>
      <c r="AJ134" s="1">
        <f>SUM(AJ119:AJ133)</f>
        <v>314.71999999999997</v>
      </c>
    </row>
    <row r="136" spans="20:36" x14ac:dyDescent="0.25">
      <c r="T136" s="67" t="s">
        <v>8</v>
      </c>
      <c r="U136" s="67"/>
      <c r="V136" s="67"/>
      <c r="W136" s="67"/>
      <c r="X136" s="67"/>
      <c r="Y136" s="67"/>
      <c r="Z136" s="67"/>
      <c r="AA136" s="18"/>
      <c r="AB136" s="18"/>
      <c r="AC136" s="18"/>
      <c r="AD136" s="18"/>
      <c r="AE136" s="18"/>
      <c r="AF136" s="18"/>
      <c r="AG136" s="18"/>
      <c r="AH136" s="18"/>
      <c r="AI136" s="18"/>
    </row>
    <row r="137" spans="20:36" x14ac:dyDescent="0.25">
      <c r="T137" s="4" t="s">
        <v>60</v>
      </c>
      <c r="U137" s="4" t="s">
        <v>45</v>
      </c>
      <c r="V137" s="4" t="s">
        <v>46</v>
      </c>
      <c r="W137" s="4" t="s">
        <v>47</v>
      </c>
      <c r="X137" s="4" t="s">
        <v>48</v>
      </c>
      <c r="Y137" s="4" t="s">
        <v>49</v>
      </c>
      <c r="Z137" s="4" t="s">
        <v>50</v>
      </c>
      <c r="AA137" s="4" t="s">
        <v>51</v>
      </c>
      <c r="AB137" s="4" t="s">
        <v>52</v>
      </c>
      <c r="AC137" s="4" t="s">
        <v>53</v>
      </c>
      <c r="AD137" s="16" t="s">
        <v>54</v>
      </c>
      <c r="AE137" s="4" t="s">
        <v>55</v>
      </c>
      <c r="AF137" s="4" t="s">
        <v>56</v>
      </c>
      <c r="AG137" s="4" t="s">
        <v>57</v>
      </c>
      <c r="AH137" s="4" t="s">
        <v>58</v>
      </c>
      <c r="AI137" s="4" t="s">
        <v>59</v>
      </c>
      <c r="AJ137" s="1"/>
    </row>
    <row r="138" spans="20:36" x14ac:dyDescent="0.25">
      <c r="T138" s="4" t="s">
        <v>45</v>
      </c>
      <c r="U138" s="4">
        <f>B26*B19</f>
        <v>1</v>
      </c>
      <c r="V138" s="4">
        <f>C26*B20</f>
        <v>0.98000000000000009</v>
      </c>
      <c r="W138" s="4">
        <f>D26*B21</f>
        <v>1</v>
      </c>
      <c r="X138" s="4">
        <f>E26*B22</f>
        <v>1</v>
      </c>
      <c r="Y138" s="4">
        <f>F26*B23</f>
        <v>1</v>
      </c>
      <c r="Z138" s="4">
        <f>G26*B24</f>
        <v>1</v>
      </c>
      <c r="AA138" s="4">
        <f>H26*B25</f>
        <v>1</v>
      </c>
      <c r="AB138" s="4">
        <f>I26*B26</f>
        <v>1</v>
      </c>
      <c r="AC138" s="4">
        <f>J26*B27</f>
        <v>1</v>
      </c>
      <c r="AD138" s="16">
        <f>K26*B28</f>
        <v>1</v>
      </c>
      <c r="AE138" s="4">
        <f>L26*B29</f>
        <v>1</v>
      </c>
      <c r="AF138" s="4">
        <f>M26*B30</f>
        <v>1</v>
      </c>
      <c r="AG138" s="4">
        <f>N26*B31</f>
        <v>1</v>
      </c>
      <c r="AH138" s="4">
        <f>O26*B32</f>
        <v>1</v>
      </c>
      <c r="AI138" s="4">
        <f>P26*B33</f>
        <v>1</v>
      </c>
      <c r="AJ138" s="1">
        <f t="shared" ref="AJ138:AJ152" si="9">SUM(U138:AI138)</f>
        <v>14.98</v>
      </c>
    </row>
    <row r="139" spans="20:36" x14ac:dyDescent="0.25">
      <c r="T139" s="4" t="s">
        <v>46</v>
      </c>
      <c r="U139" s="4">
        <f>B26*C19</f>
        <v>7</v>
      </c>
      <c r="V139" s="4">
        <f>C26*C20</f>
        <v>7</v>
      </c>
      <c r="W139" s="4">
        <f>D26*C21</f>
        <v>7</v>
      </c>
      <c r="X139" s="4">
        <f>E26*C22</f>
        <v>7</v>
      </c>
      <c r="Y139" s="4">
        <f>F26*C23</f>
        <v>7</v>
      </c>
      <c r="Z139" s="4">
        <f>G26*C24</f>
        <v>7</v>
      </c>
      <c r="AA139" s="4">
        <f>H26*C25</f>
        <v>7</v>
      </c>
      <c r="AB139" s="4">
        <f>I26*C26</f>
        <v>7</v>
      </c>
      <c r="AC139" s="4">
        <f>J26*C27</f>
        <v>7</v>
      </c>
      <c r="AD139" s="16">
        <f>K26*C28</f>
        <v>7</v>
      </c>
      <c r="AE139" s="4">
        <f>L26*C29</f>
        <v>7</v>
      </c>
      <c r="AF139" s="4">
        <f>M26*C30</f>
        <v>7</v>
      </c>
      <c r="AG139" s="4">
        <f>N26*C31</f>
        <v>7</v>
      </c>
      <c r="AH139" s="4">
        <f>O26*C32</f>
        <v>7</v>
      </c>
      <c r="AI139" s="4">
        <f>P26*C33</f>
        <v>7</v>
      </c>
      <c r="AJ139" s="1">
        <f t="shared" si="9"/>
        <v>105</v>
      </c>
    </row>
    <row r="140" spans="20:36" x14ac:dyDescent="0.25">
      <c r="T140" s="4" t="s">
        <v>47</v>
      </c>
      <c r="U140" s="4">
        <f>B26*D19</f>
        <v>1</v>
      </c>
      <c r="V140" s="4">
        <f>C26*D20</f>
        <v>0.98000000000000009</v>
      </c>
      <c r="W140" s="4">
        <f>D26*D21</f>
        <v>1</v>
      </c>
      <c r="X140" s="4">
        <f>E26*D22</f>
        <v>1</v>
      </c>
      <c r="Y140" s="4">
        <f>F26*D23</f>
        <v>1</v>
      </c>
      <c r="Z140" s="4">
        <f>G26*D24</f>
        <v>1</v>
      </c>
      <c r="AA140" s="4">
        <f>H26*D25</f>
        <v>1</v>
      </c>
      <c r="AB140" s="4">
        <f>I26*D26</f>
        <v>1</v>
      </c>
      <c r="AC140" s="4">
        <f>J26*D27</f>
        <v>1</v>
      </c>
      <c r="AD140" s="16">
        <f>K26*D28</f>
        <v>1</v>
      </c>
      <c r="AE140" s="4">
        <f>L26*D29</f>
        <v>1</v>
      </c>
      <c r="AF140" s="4">
        <f>M26*D30</f>
        <v>1</v>
      </c>
      <c r="AG140" s="4">
        <f>N26*D31</f>
        <v>1</v>
      </c>
      <c r="AH140" s="4">
        <f>O26*D32</f>
        <v>1</v>
      </c>
      <c r="AI140" s="4">
        <f>P26*D33</f>
        <v>1</v>
      </c>
      <c r="AJ140" s="1">
        <f t="shared" si="9"/>
        <v>14.98</v>
      </c>
    </row>
    <row r="141" spans="20:36" x14ac:dyDescent="0.25">
      <c r="T141" s="4" t="s">
        <v>48</v>
      </c>
      <c r="U141" s="4">
        <f>B26*E19</f>
        <v>1</v>
      </c>
      <c r="V141" s="4">
        <f>C26*E20</f>
        <v>0.98000000000000009</v>
      </c>
      <c r="W141" s="4">
        <f>D26*E21</f>
        <v>1</v>
      </c>
      <c r="X141" s="4">
        <f>E26*E22</f>
        <v>1</v>
      </c>
      <c r="Y141" s="4">
        <f>F26*E23</f>
        <v>1</v>
      </c>
      <c r="Z141" s="4">
        <f>G26*E24</f>
        <v>1</v>
      </c>
      <c r="AA141" s="4">
        <f>H26*E25</f>
        <v>1</v>
      </c>
      <c r="AB141" s="4">
        <f>I26*E26</f>
        <v>1</v>
      </c>
      <c r="AC141" s="4">
        <f>J26*E27</f>
        <v>1</v>
      </c>
      <c r="AD141" s="16">
        <f>K26*E28</f>
        <v>1</v>
      </c>
      <c r="AE141" s="4">
        <f>L26*E29</f>
        <v>1</v>
      </c>
      <c r="AF141" s="4">
        <f>M26*E30</f>
        <v>1</v>
      </c>
      <c r="AG141" s="4">
        <f>N26*E31</f>
        <v>1</v>
      </c>
      <c r="AH141" s="4">
        <f>O26*E32</f>
        <v>1</v>
      </c>
      <c r="AI141" s="4">
        <f>P26*E33</f>
        <v>1</v>
      </c>
      <c r="AJ141" s="1">
        <f t="shared" si="9"/>
        <v>14.98</v>
      </c>
    </row>
    <row r="142" spans="20:36" x14ac:dyDescent="0.25">
      <c r="T142" s="4" t="s">
        <v>49</v>
      </c>
      <c r="U142" s="4">
        <f>B26*F19</f>
        <v>1</v>
      </c>
      <c r="V142" s="4">
        <f>C26*F20</f>
        <v>0.98000000000000009</v>
      </c>
      <c r="W142" s="4">
        <f>D26*F21</f>
        <v>1</v>
      </c>
      <c r="X142" s="4">
        <f>E26*F22</f>
        <v>1</v>
      </c>
      <c r="Y142" s="4">
        <f>F26*F23</f>
        <v>1</v>
      </c>
      <c r="Z142" s="4">
        <f>G26*F24</f>
        <v>1</v>
      </c>
      <c r="AA142" s="4">
        <f>H26*F25</f>
        <v>1</v>
      </c>
      <c r="AB142" s="4">
        <f>I26*F26</f>
        <v>1</v>
      </c>
      <c r="AC142" s="4">
        <f>J26*F27</f>
        <v>1</v>
      </c>
      <c r="AD142" s="16">
        <f>K26*F28</f>
        <v>1</v>
      </c>
      <c r="AE142" s="4">
        <f>L26*F29</f>
        <v>1</v>
      </c>
      <c r="AF142" s="4">
        <f>M26*F30</f>
        <v>1</v>
      </c>
      <c r="AG142" s="4">
        <f>N26*F31</f>
        <v>1</v>
      </c>
      <c r="AH142" s="4">
        <f>O26*F32</f>
        <v>1</v>
      </c>
      <c r="AI142" s="4">
        <f>P26*F33</f>
        <v>1</v>
      </c>
      <c r="AJ142" s="1">
        <f t="shared" si="9"/>
        <v>14.98</v>
      </c>
    </row>
    <row r="143" spans="20:36" x14ac:dyDescent="0.25">
      <c r="T143" s="4" t="s">
        <v>50</v>
      </c>
      <c r="U143" s="4">
        <f>B26*G19</f>
        <v>1</v>
      </c>
      <c r="V143" s="4">
        <f>C26*G20</f>
        <v>0.98000000000000009</v>
      </c>
      <c r="W143" s="4">
        <f>D26*G21</f>
        <v>1</v>
      </c>
      <c r="X143" s="4">
        <f>E26*G22</f>
        <v>1</v>
      </c>
      <c r="Y143" s="4">
        <f>F26*G23</f>
        <v>1</v>
      </c>
      <c r="Z143" s="4">
        <f>G26*G24</f>
        <v>1</v>
      </c>
      <c r="AA143" s="4">
        <f>H26*G25</f>
        <v>1</v>
      </c>
      <c r="AB143" s="4">
        <f>I26*G26</f>
        <v>1</v>
      </c>
      <c r="AC143" s="4">
        <f>J26*G27</f>
        <v>1</v>
      </c>
      <c r="AD143" s="16">
        <f>K26*G28</f>
        <v>1</v>
      </c>
      <c r="AE143" s="4">
        <f>L26*G29</f>
        <v>1</v>
      </c>
      <c r="AF143" s="4">
        <f>M26*G30</f>
        <v>1</v>
      </c>
      <c r="AG143" s="4">
        <f>N26*G31</f>
        <v>1</v>
      </c>
      <c r="AH143" s="4">
        <f>O26*G32</f>
        <v>1</v>
      </c>
      <c r="AI143" s="4">
        <f>P26*G33</f>
        <v>1</v>
      </c>
      <c r="AJ143" s="1">
        <f t="shared" si="9"/>
        <v>14.98</v>
      </c>
    </row>
    <row r="144" spans="20:36" x14ac:dyDescent="0.25">
      <c r="T144" s="4" t="s">
        <v>51</v>
      </c>
      <c r="U144" s="4">
        <f>B26*H19</f>
        <v>1</v>
      </c>
      <c r="V144" s="4">
        <f>C26*H20</f>
        <v>0.98000000000000009</v>
      </c>
      <c r="W144" s="4">
        <f>D26*H21</f>
        <v>1</v>
      </c>
      <c r="X144" s="4">
        <f>E26*H22</f>
        <v>1</v>
      </c>
      <c r="Y144" s="4">
        <f>F26*H23</f>
        <v>1</v>
      </c>
      <c r="Z144" s="4">
        <f>G26*H24</f>
        <v>1</v>
      </c>
      <c r="AA144" s="4">
        <f>H26*H25</f>
        <v>1</v>
      </c>
      <c r="AB144" s="4">
        <f>I26*H26</f>
        <v>1</v>
      </c>
      <c r="AC144" s="4">
        <f>J26*H27</f>
        <v>1</v>
      </c>
      <c r="AD144" s="16">
        <f>K26*H28</f>
        <v>1</v>
      </c>
      <c r="AE144" s="4">
        <f>L26*H29</f>
        <v>1</v>
      </c>
      <c r="AF144" s="4">
        <f>M26*H30</f>
        <v>1</v>
      </c>
      <c r="AG144" s="4">
        <f>N26*H31</f>
        <v>1</v>
      </c>
      <c r="AH144" s="4">
        <f>O26*H32</f>
        <v>1</v>
      </c>
      <c r="AI144" s="4">
        <f>P26*H33</f>
        <v>1</v>
      </c>
      <c r="AJ144" s="1">
        <f t="shared" si="9"/>
        <v>14.98</v>
      </c>
    </row>
    <row r="145" spans="20:36" x14ac:dyDescent="0.25">
      <c r="T145" s="4" t="s">
        <v>52</v>
      </c>
      <c r="U145" s="4">
        <f>B26*I19</f>
        <v>1</v>
      </c>
      <c r="V145" s="4">
        <f>C26*I20</f>
        <v>0.98000000000000009</v>
      </c>
      <c r="W145" s="4">
        <f>D26*I21</f>
        <v>1</v>
      </c>
      <c r="X145" s="4">
        <f>E26*I22</f>
        <v>1</v>
      </c>
      <c r="Y145" s="4">
        <f>F26*I23</f>
        <v>1</v>
      </c>
      <c r="Z145" s="4">
        <f>G26*I24</f>
        <v>1</v>
      </c>
      <c r="AA145" s="4">
        <f>H26*I25</f>
        <v>1</v>
      </c>
      <c r="AB145" s="4">
        <f>I26*I26</f>
        <v>1</v>
      </c>
      <c r="AC145" s="4">
        <f>J26*I27</f>
        <v>1</v>
      </c>
      <c r="AD145" s="16">
        <f>K26*I28</f>
        <v>1</v>
      </c>
      <c r="AE145" s="4">
        <f>L26*I29</f>
        <v>1</v>
      </c>
      <c r="AF145" s="4">
        <f>M26*I30</f>
        <v>1</v>
      </c>
      <c r="AG145" s="4">
        <f>N26*I31</f>
        <v>1</v>
      </c>
      <c r="AH145" s="4">
        <f>O26*I32</f>
        <v>1</v>
      </c>
      <c r="AI145" s="4">
        <f>P26*I33</f>
        <v>1</v>
      </c>
      <c r="AJ145" s="1">
        <f t="shared" si="9"/>
        <v>14.98</v>
      </c>
    </row>
    <row r="146" spans="20:36" x14ac:dyDescent="0.25">
      <c r="T146" s="4" t="s">
        <v>53</v>
      </c>
      <c r="U146" s="4">
        <f>B26*J19</f>
        <v>1</v>
      </c>
      <c r="V146" s="4">
        <f>C26*J20</f>
        <v>0.98000000000000009</v>
      </c>
      <c r="W146" s="4">
        <f>D26*J21</f>
        <v>1</v>
      </c>
      <c r="X146" s="4">
        <f>E26*J22</f>
        <v>1</v>
      </c>
      <c r="Y146" s="4">
        <f>F26*J23</f>
        <v>1</v>
      </c>
      <c r="Z146" s="4">
        <f>G26*J24</f>
        <v>1</v>
      </c>
      <c r="AA146" s="4">
        <f>H26*J25</f>
        <v>1</v>
      </c>
      <c r="AB146" s="4">
        <f>I26*J26</f>
        <v>1</v>
      </c>
      <c r="AC146" s="4">
        <f>J26*J27</f>
        <v>1</v>
      </c>
      <c r="AD146" s="16">
        <f>K26*J28</f>
        <v>1</v>
      </c>
      <c r="AE146" s="4">
        <f>L26*J29</f>
        <v>1</v>
      </c>
      <c r="AF146" s="4">
        <f>M26*J30</f>
        <v>1</v>
      </c>
      <c r="AG146" s="4">
        <f>N26*J31</f>
        <v>1</v>
      </c>
      <c r="AH146" s="4">
        <f>O26*J32</f>
        <v>1</v>
      </c>
      <c r="AI146" s="4">
        <f>P26*J33</f>
        <v>1</v>
      </c>
      <c r="AJ146" s="1">
        <f t="shared" si="9"/>
        <v>14.98</v>
      </c>
    </row>
    <row r="147" spans="20:36" x14ac:dyDescent="0.25">
      <c r="T147" s="4" t="s">
        <v>54</v>
      </c>
      <c r="U147" s="4">
        <f>B26*K19</f>
        <v>1</v>
      </c>
      <c r="V147" s="4">
        <f>C26*K20</f>
        <v>0.98000000000000009</v>
      </c>
      <c r="W147" s="4">
        <f>D26*K21</f>
        <v>1</v>
      </c>
      <c r="X147" s="4">
        <f>E26*K22</f>
        <v>1</v>
      </c>
      <c r="Y147" s="4">
        <f>F26*K23</f>
        <v>1</v>
      </c>
      <c r="Z147" s="4">
        <f>G26*K24</f>
        <v>1</v>
      </c>
      <c r="AA147" s="4">
        <f>H26*K25</f>
        <v>1</v>
      </c>
      <c r="AB147" s="4">
        <f>I26*K26</f>
        <v>1</v>
      </c>
      <c r="AC147" s="4">
        <f>J26*K27</f>
        <v>1</v>
      </c>
      <c r="AD147" s="16">
        <f>K26*K28</f>
        <v>1</v>
      </c>
      <c r="AE147" s="4">
        <f>L26*K29</f>
        <v>1</v>
      </c>
      <c r="AF147" s="4">
        <f>M26*K30</f>
        <v>1</v>
      </c>
      <c r="AG147" s="4">
        <f>N26*K31</f>
        <v>1</v>
      </c>
      <c r="AH147" s="4">
        <f>O26*K32</f>
        <v>1</v>
      </c>
      <c r="AI147" s="4">
        <f>P26*K33</f>
        <v>1</v>
      </c>
      <c r="AJ147" s="1">
        <f t="shared" si="9"/>
        <v>14.98</v>
      </c>
    </row>
    <row r="148" spans="20:36" x14ac:dyDescent="0.25">
      <c r="T148" s="4" t="s">
        <v>55</v>
      </c>
      <c r="U148" s="4">
        <f>B26*L19</f>
        <v>1</v>
      </c>
      <c r="V148" s="4">
        <f>C26*L20</f>
        <v>0.98000000000000009</v>
      </c>
      <c r="W148" s="4">
        <f>D26*L21</f>
        <v>1</v>
      </c>
      <c r="X148" s="4">
        <f>E26*L22</f>
        <v>1</v>
      </c>
      <c r="Y148" s="4">
        <f>F26*L23</f>
        <v>1</v>
      </c>
      <c r="Z148" s="4">
        <f>G26*L24</f>
        <v>1</v>
      </c>
      <c r="AA148" s="4">
        <f>H26*L25</f>
        <v>1</v>
      </c>
      <c r="AB148" s="4">
        <f>I26*L26</f>
        <v>1</v>
      </c>
      <c r="AC148" s="4">
        <f>J26*L27</f>
        <v>1</v>
      </c>
      <c r="AD148" s="16">
        <f>K26*L28</f>
        <v>1</v>
      </c>
      <c r="AE148" s="4">
        <f>L26*L29</f>
        <v>1</v>
      </c>
      <c r="AF148" s="4">
        <f>M26*L30</f>
        <v>1</v>
      </c>
      <c r="AG148" s="4">
        <f>N26*L31</f>
        <v>1</v>
      </c>
      <c r="AH148" s="4">
        <f>O26*L32</f>
        <v>1</v>
      </c>
      <c r="AI148" s="4">
        <f>P26*L33</f>
        <v>1</v>
      </c>
      <c r="AJ148" s="1">
        <f t="shared" si="9"/>
        <v>14.98</v>
      </c>
    </row>
    <row r="149" spans="20:36" x14ac:dyDescent="0.25">
      <c r="T149" s="4" t="s">
        <v>56</v>
      </c>
      <c r="U149" s="4">
        <f>B26*M19</f>
        <v>1</v>
      </c>
      <c r="V149" s="4">
        <f>C26*M20</f>
        <v>0.98000000000000009</v>
      </c>
      <c r="W149" s="4">
        <f>D26*M21</f>
        <v>1</v>
      </c>
      <c r="X149" s="4">
        <f>E26*M22</f>
        <v>1</v>
      </c>
      <c r="Y149" s="4">
        <f>F26*M23</f>
        <v>1</v>
      </c>
      <c r="Z149" s="4">
        <f>G26*M24</f>
        <v>1</v>
      </c>
      <c r="AA149" s="4">
        <f>H26*M25</f>
        <v>1</v>
      </c>
      <c r="AB149" s="4">
        <f>I26*M26</f>
        <v>1</v>
      </c>
      <c r="AC149" s="4">
        <f>J26*M27</f>
        <v>1</v>
      </c>
      <c r="AD149" s="16">
        <f>K26*M28</f>
        <v>1</v>
      </c>
      <c r="AE149" s="4">
        <f>L26*M29</f>
        <v>1</v>
      </c>
      <c r="AF149" s="4">
        <f>M26*M30</f>
        <v>1</v>
      </c>
      <c r="AG149" s="4">
        <f>N26*M31</f>
        <v>1</v>
      </c>
      <c r="AH149" s="4">
        <f>O26*M32</f>
        <v>1</v>
      </c>
      <c r="AI149" s="4">
        <f>P26*M33</f>
        <v>1</v>
      </c>
      <c r="AJ149" s="1">
        <f t="shared" si="9"/>
        <v>14.98</v>
      </c>
    </row>
    <row r="150" spans="20:36" x14ac:dyDescent="0.25">
      <c r="T150" s="4" t="s">
        <v>57</v>
      </c>
      <c r="U150" s="4">
        <f>B26*N19</f>
        <v>1</v>
      </c>
      <c r="V150" s="4">
        <f>C26*N20</f>
        <v>0.98000000000000009</v>
      </c>
      <c r="W150" s="4">
        <f>D26*N21</f>
        <v>1</v>
      </c>
      <c r="X150" s="4">
        <f>E26*N22</f>
        <v>1</v>
      </c>
      <c r="Y150" s="4">
        <f>F26*N23</f>
        <v>1</v>
      </c>
      <c r="Z150" s="4">
        <f>G26*N24</f>
        <v>1</v>
      </c>
      <c r="AA150" s="4">
        <f>H26*N25</f>
        <v>1</v>
      </c>
      <c r="AB150" s="4">
        <f>I26*N26</f>
        <v>1</v>
      </c>
      <c r="AC150" s="4">
        <f>J26*N27</f>
        <v>1</v>
      </c>
      <c r="AD150" s="16">
        <f>K26*N28</f>
        <v>1</v>
      </c>
      <c r="AE150" s="4">
        <f>L26*N29</f>
        <v>1</v>
      </c>
      <c r="AF150" s="4">
        <f>M26*N30</f>
        <v>1</v>
      </c>
      <c r="AG150" s="4">
        <f>N26*N31</f>
        <v>1</v>
      </c>
      <c r="AH150" s="4">
        <f>O26*N32</f>
        <v>1</v>
      </c>
      <c r="AI150" s="4">
        <f>P26*N33</f>
        <v>1</v>
      </c>
      <c r="AJ150" s="1">
        <f t="shared" si="9"/>
        <v>14.98</v>
      </c>
    </row>
    <row r="151" spans="20:36" x14ac:dyDescent="0.25">
      <c r="T151" s="4" t="s">
        <v>58</v>
      </c>
      <c r="U151" s="4">
        <f>B26*O19</f>
        <v>1</v>
      </c>
      <c r="V151" s="4">
        <f>C26*O20</f>
        <v>0.98000000000000009</v>
      </c>
      <c r="W151" s="4">
        <f>D26*O21</f>
        <v>1</v>
      </c>
      <c r="X151" s="4">
        <f>E26*O22</f>
        <v>1</v>
      </c>
      <c r="Y151" s="4">
        <f>F26*O23</f>
        <v>1</v>
      </c>
      <c r="Z151" s="4">
        <f>G26*O24</f>
        <v>1</v>
      </c>
      <c r="AA151" s="4">
        <f>H26*O25</f>
        <v>1</v>
      </c>
      <c r="AB151" s="4">
        <f>I26*O26</f>
        <v>1</v>
      </c>
      <c r="AC151" s="4">
        <f>J26*O27</f>
        <v>1</v>
      </c>
      <c r="AD151" s="16">
        <f>K26*O28</f>
        <v>1</v>
      </c>
      <c r="AE151" s="4">
        <f>L26*O29</f>
        <v>1</v>
      </c>
      <c r="AF151" s="4">
        <f>M26*O30</f>
        <v>1</v>
      </c>
      <c r="AG151" s="4">
        <f>N26*O31</f>
        <v>1</v>
      </c>
      <c r="AH151" s="4">
        <f>O26*O32</f>
        <v>1</v>
      </c>
      <c r="AI151" s="4">
        <f>P26*O33</f>
        <v>1</v>
      </c>
      <c r="AJ151" s="1">
        <f t="shared" si="9"/>
        <v>14.98</v>
      </c>
    </row>
    <row r="152" spans="20:36" x14ac:dyDescent="0.25">
      <c r="T152" s="31" t="s">
        <v>59</v>
      </c>
      <c r="U152" s="31">
        <f>B26*P19</f>
        <v>1</v>
      </c>
      <c r="V152" s="31">
        <f>C26*P20</f>
        <v>0.98000000000000009</v>
      </c>
      <c r="W152" s="31">
        <f>D26*P21</f>
        <v>1</v>
      </c>
      <c r="X152" s="31">
        <f>E26*P22</f>
        <v>1</v>
      </c>
      <c r="Y152" s="31">
        <f>F26*P23</f>
        <v>1</v>
      </c>
      <c r="Z152" s="31">
        <f>G26*P24</f>
        <v>1</v>
      </c>
      <c r="AA152" s="4">
        <f>H26*P25</f>
        <v>1</v>
      </c>
      <c r="AB152" s="4">
        <f>I26*P26</f>
        <v>1</v>
      </c>
      <c r="AC152" s="31">
        <f>J26*P27</f>
        <v>1</v>
      </c>
      <c r="AD152" s="34">
        <f>K26*P28</f>
        <v>1</v>
      </c>
      <c r="AE152" s="31">
        <f>L26*P29</f>
        <v>1</v>
      </c>
      <c r="AF152" s="4">
        <f>M26*P30</f>
        <v>1</v>
      </c>
      <c r="AG152" s="4">
        <f>N26*P31</f>
        <v>1</v>
      </c>
      <c r="AH152" s="4">
        <f>O26*P32</f>
        <v>1</v>
      </c>
      <c r="AI152" s="24">
        <f>P26*P33</f>
        <v>1</v>
      </c>
      <c r="AJ152" s="1">
        <f t="shared" si="9"/>
        <v>14.98</v>
      </c>
    </row>
    <row r="153" spans="20:36" x14ac:dyDescent="0.25">
      <c r="T153" s="76" t="s">
        <v>63</v>
      </c>
      <c r="U153" s="76"/>
      <c r="V153" s="76"/>
      <c r="W153" s="76"/>
      <c r="X153" s="29"/>
      <c r="Y153" s="29"/>
      <c r="Z153" s="29"/>
      <c r="AA153" s="29"/>
      <c r="AB153" s="29"/>
      <c r="AC153" s="29"/>
      <c r="AD153" s="35"/>
      <c r="AE153" s="29"/>
      <c r="AF153" s="29"/>
      <c r="AG153" s="29"/>
      <c r="AH153" s="29"/>
      <c r="AI153" s="29"/>
      <c r="AJ153" s="1">
        <f>SUM(AJ138:AJ152)</f>
        <v>314.71999999999997</v>
      </c>
    </row>
    <row r="155" spans="20:36" x14ac:dyDescent="0.25">
      <c r="T155" s="67" t="s">
        <v>8</v>
      </c>
      <c r="U155" s="67"/>
      <c r="V155" s="67"/>
      <c r="W155" s="67"/>
      <c r="X155" s="67"/>
      <c r="Y155" s="67"/>
      <c r="Z155" s="67"/>
      <c r="AA155" s="18"/>
      <c r="AB155" s="18"/>
      <c r="AC155" s="18"/>
      <c r="AD155" s="18"/>
      <c r="AE155" s="18"/>
      <c r="AF155" s="18"/>
      <c r="AG155" s="18"/>
      <c r="AH155" s="18"/>
      <c r="AI155" s="18"/>
    </row>
    <row r="156" spans="20:36" x14ac:dyDescent="0.25">
      <c r="T156" s="4" t="s">
        <v>60</v>
      </c>
      <c r="U156" s="4" t="s">
        <v>45</v>
      </c>
      <c r="V156" s="4" t="s">
        <v>46</v>
      </c>
      <c r="W156" s="4" t="s">
        <v>47</v>
      </c>
      <c r="X156" s="4" t="s">
        <v>48</v>
      </c>
      <c r="Y156" s="4" t="s">
        <v>49</v>
      </c>
      <c r="Z156" s="4" t="s">
        <v>50</v>
      </c>
      <c r="AA156" s="4" t="s">
        <v>51</v>
      </c>
      <c r="AB156" s="4" t="s">
        <v>52</v>
      </c>
      <c r="AC156" s="4" t="s">
        <v>53</v>
      </c>
      <c r="AD156" s="16" t="s">
        <v>54</v>
      </c>
      <c r="AE156" s="4" t="s">
        <v>55</v>
      </c>
      <c r="AF156" s="4" t="s">
        <v>56</v>
      </c>
      <c r="AG156" s="4" t="s">
        <v>57</v>
      </c>
      <c r="AH156" s="4" t="s">
        <v>58</v>
      </c>
      <c r="AI156" s="24" t="s">
        <v>59</v>
      </c>
      <c r="AJ156" s="1"/>
    </row>
    <row r="157" spans="20:36" x14ac:dyDescent="0.25">
      <c r="T157" s="4" t="s">
        <v>45</v>
      </c>
      <c r="U157" s="4">
        <f>B27*B19</f>
        <v>1</v>
      </c>
      <c r="V157" s="4">
        <f>C27*B20</f>
        <v>0.98000000000000009</v>
      </c>
      <c r="W157" s="4">
        <f>D27*B21</f>
        <v>1</v>
      </c>
      <c r="X157" s="4">
        <f>E27*B22</f>
        <v>1</v>
      </c>
      <c r="Y157" s="4">
        <f>F27*B23</f>
        <v>1</v>
      </c>
      <c r="Z157" s="4">
        <f>G27*B24</f>
        <v>1</v>
      </c>
      <c r="AA157" s="4">
        <f>H27*B25</f>
        <v>1</v>
      </c>
      <c r="AB157" s="4">
        <f>I27*B26</f>
        <v>1</v>
      </c>
      <c r="AC157" s="4">
        <f>J27*B27</f>
        <v>1</v>
      </c>
      <c r="AD157" s="16">
        <f>K27*B28</f>
        <v>1</v>
      </c>
      <c r="AE157" s="4">
        <f>L27*B29</f>
        <v>1</v>
      </c>
      <c r="AF157" s="4">
        <f>M27*B30</f>
        <v>1</v>
      </c>
      <c r="AG157" s="4">
        <f>N27*B31</f>
        <v>1</v>
      </c>
      <c r="AH157" s="4">
        <f>O27*B32</f>
        <v>1</v>
      </c>
      <c r="AI157" s="24">
        <f>P27*B33</f>
        <v>1</v>
      </c>
      <c r="AJ157" s="1">
        <f t="shared" ref="AJ157:AJ170" si="10">SUM(U157:AI157)</f>
        <v>14.98</v>
      </c>
    </row>
    <row r="158" spans="20:36" x14ac:dyDescent="0.25">
      <c r="T158" s="4" t="s">
        <v>46</v>
      </c>
      <c r="U158" s="4">
        <f>B27*C19</f>
        <v>7</v>
      </c>
      <c r="V158" s="4">
        <f>C27*C20</f>
        <v>7</v>
      </c>
      <c r="W158" s="4">
        <f>D27*C21</f>
        <v>7</v>
      </c>
      <c r="X158" s="4">
        <f>E27*C22</f>
        <v>7</v>
      </c>
      <c r="Y158" s="4">
        <f>F27*C23</f>
        <v>7</v>
      </c>
      <c r="Z158" s="4">
        <f>G27*C24</f>
        <v>7</v>
      </c>
      <c r="AA158" s="4">
        <f>H27*C25</f>
        <v>7</v>
      </c>
      <c r="AB158" s="4">
        <f>I27*C26</f>
        <v>7</v>
      </c>
      <c r="AC158" s="4">
        <f>J27*C27</f>
        <v>7</v>
      </c>
      <c r="AD158" s="16">
        <f>K27*C28</f>
        <v>7</v>
      </c>
      <c r="AE158" s="4">
        <f>L27*C29</f>
        <v>7</v>
      </c>
      <c r="AF158" s="4">
        <f>M27*C30</f>
        <v>7</v>
      </c>
      <c r="AG158" s="4">
        <f>N27*C31</f>
        <v>7</v>
      </c>
      <c r="AH158" s="4">
        <f>O27*C32</f>
        <v>7</v>
      </c>
      <c r="AI158" s="24">
        <f>P27*C33</f>
        <v>7</v>
      </c>
      <c r="AJ158" s="1">
        <f t="shared" si="10"/>
        <v>105</v>
      </c>
    </row>
    <row r="159" spans="20:36" x14ac:dyDescent="0.25">
      <c r="T159" s="4" t="s">
        <v>47</v>
      </c>
      <c r="U159" s="4">
        <f>B27*D19</f>
        <v>1</v>
      </c>
      <c r="V159" s="4">
        <f>C27*D20</f>
        <v>0.98000000000000009</v>
      </c>
      <c r="W159" s="4">
        <f>D27*D21</f>
        <v>1</v>
      </c>
      <c r="X159" s="4">
        <f>E27*D22</f>
        <v>1</v>
      </c>
      <c r="Y159" s="4">
        <f>F27*D23</f>
        <v>1</v>
      </c>
      <c r="Z159" s="4">
        <f>G27*D24</f>
        <v>1</v>
      </c>
      <c r="AA159" s="4">
        <f>H27*D25</f>
        <v>1</v>
      </c>
      <c r="AB159" s="4">
        <f>I27*D26</f>
        <v>1</v>
      </c>
      <c r="AC159" s="4">
        <f>J27*D27</f>
        <v>1</v>
      </c>
      <c r="AD159" s="16">
        <f>K27*D28</f>
        <v>1</v>
      </c>
      <c r="AE159" s="4">
        <f>L27*D29</f>
        <v>1</v>
      </c>
      <c r="AF159" s="4">
        <f>M27*D30</f>
        <v>1</v>
      </c>
      <c r="AG159" s="4">
        <f>N27*D31</f>
        <v>1</v>
      </c>
      <c r="AH159" s="4">
        <f>O27*D32</f>
        <v>1</v>
      </c>
      <c r="AI159" s="24">
        <f>P27*D33</f>
        <v>1</v>
      </c>
      <c r="AJ159" s="1">
        <f t="shared" si="10"/>
        <v>14.98</v>
      </c>
    </row>
    <row r="160" spans="20:36" x14ac:dyDescent="0.25">
      <c r="T160" s="4" t="s">
        <v>48</v>
      </c>
      <c r="U160" s="4">
        <f>B27*E19</f>
        <v>1</v>
      </c>
      <c r="V160" s="4">
        <f>C27*E20</f>
        <v>0.98000000000000009</v>
      </c>
      <c r="W160" s="4">
        <f>D27*E21</f>
        <v>1</v>
      </c>
      <c r="X160" s="4">
        <f>E27*E22</f>
        <v>1</v>
      </c>
      <c r="Y160" s="4">
        <f>F27*E23</f>
        <v>1</v>
      </c>
      <c r="Z160" s="4">
        <f>G27*E24</f>
        <v>1</v>
      </c>
      <c r="AA160" s="4">
        <f>H27*E25</f>
        <v>1</v>
      </c>
      <c r="AB160" s="4">
        <f>I27*E26</f>
        <v>1</v>
      </c>
      <c r="AC160" s="4">
        <f>J27*E27</f>
        <v>1</v>
      </c>
      <c r="AD160" s="16">
        <f>K27*E28</f>
        <v>1</v>
      </c>
      <c r="AE160" s="4">
        <f>L27*E29</f>
        <v>1</v>
      </c>
      <c r="AF160" s="4">
        <f>M27*E30</f>
        <v>1</v>
      </c>
      <c r="AG160" s="4">
        <f>N27*E31</f>
        <v>1</v>
      </c>
      <c r="AH160" s="4">
        <f>O27*E32</f>
        <v>1</v>
      </c>
      <c r="AI160" s="24">
        <f>P27*E33</f>
        <v>1</v>
      </c>
      <c r="AJ160" s="1">
        <f t="shared" si="10"/>
        <v>14.98</v>
      </c>
    </row>
    <row r="161" spans="20:36" x14ac:dyDescent="0.25">
      <c r="T161" s="4" t="s">
        <v>49</v>
      </c>
      <c r="U161" s="4">
        <f>B27*F19</f>
        <v>1</v>
      </c>
      <c r="V161" s="4">
        <f>C27*F20</f>
        <v>0.98000000000000009</v>
      </c>
      <c r="W161" s="4">
        <f>D27*F21</f>
        <v>1</v>
      </c>
      <c r="X161" s="4">
        <f>E27*F22</f>
        <v>1</v>
      </c>
      <c r="Y161" s="4">
        <f>F27*F23</f>
        <v>1</v>
      </c>
      <c r="Z161" s="4">
        <f>G27*F24</f>
        <v>1</v>
      </c>
      <c r="AA161" s="4">
        <f>H27*F25</f>
        <v>1</v>
      </c>
      <c r="AB161" s="4">
        <f>I27*F26</f>
        <v>1</v>
      </c>
      <c r="AC161" s="4">
        <f>J27*F27</f>
        <v>1</v>
      </c>
      <c r="AD161" s="16">
        <f>K27*F28</f>
        <v>1</v>
      </c>
      <c r="AE161" s="4">
        <f>L27*F29</f>
        <v>1</v>
      </c>
      <c r="AF161" s="4">
        <f>M27*F30</f>
        <v>1</v>
      </c>
      <c r="AG161" s="4">
        <f>N27*F31</f>
        <v>1</v>
      </c>
      <c r="AH161" s="4">
        <f>O27*F32</f>
        <v>1</v>
      </c>
      <c r="AI161" s="24">
        <f>P27*F33</f>
        <v>1</v>
      </c>
      <c r="AJ161" s="1">
        <f t="shared" si="10"/>
        <v>14.98</v>
      </c>
    </row>
    <row r="162" spans="20:36" x14ac:dyDescent="0.25">
      <c r="T162" s="4" t="s">
        <v>50</v>
      </c>
      <c r="U162" s="4">
        <f>B27*G19</f>
        <v>1</v>
      </c>
      <c r="V162" s="4">
        <f>C27*G20</f>
        <v>0.98000000000000009</v>
      </c>
      <c r="W162" s="4">
        <f>D27*G21</f>
        <v>1</v>
      </c>
      <c r="X162" s="4">
        <f>E27*G22</f>
        <v>1</v>
      </c>
      <c r="Y162" s="4">
        <f>F27*G23</f>
        <v>1</v>
      </c>
      <c r="Z162" s="4">
        <f>G27*G24</f>
        <v>1</v>
      </c>
      <c r="AA162" s="4">
        <f>H27*G25</f>
        <v>1</v>
      </c>
      <c r="AB162" s="4">
        <f>I27*G26</f>
        <v>1</v>
      </c>
      <c r="AC162" s="4">
        <f>J27*G27</f>
        <v>1</v>
      </c>
      <c r="AD162" s="16">
        <f>K27*G28</f>
        <v>1</v>
      </c>
      <c r="AE162" s="4">
        <f>L27*G29</f>
        <v>1</v>
      </c>
      <c r="AF162" s="4">
        <f>M27*G30</f>
        <v>1</v>
      </c>
      <c r="AG162" s="4">
        <f>N27*G31</f>
        <v>1</v>
      </c>
      <c r="AH162" s="4">
        <f>O27*G32</f>
        <v>1</v>
      </c>
      <c r="AI162" s="24">
        <f>P27*G33</f>
        <v>1</v>
      </c>
      <c r="AJ162" s="1">
        <f t="shared" si="10"/>
        <v>14.98</v>
      </c>
    </row>
    <row r="163" spans="20:36" x14ac:dyDescent="0.25">
      <c r="T163" s="4" t="s">
        <v>51</v>
      </c>
      <c r="U163" s="4">
        <f>B27*H19</f>
        <v>1</v>
      </c>
      <c r="V163" s="4">
        <f>C27*H20</f>
        <v>0.98000000000000009</v>
      </c>
      <c r="W163" s="4">
        <f>D27*H21</f>
        <v>1</v>
      </c>
      <c r="X163" s="4">
        <f>E27*H22</f>
        <v>1</v>
      </c>
      <c r="Y163" s="4">
        <f>F27*H23</f>
        <v>1</v>
      </c>
      <c r="Z163" s="4">
        <f>G27*H24</f>
        <v>1</v>
      </c>
      <c r="AA163" s="4">
        <f>H27*H25</f>
        <v>1</v>
      </c>
      <c r="AB163" s="4">
        <f>I27*H26</f>
        <v>1</v>
      </c>
      <c r="AC163" s="4">
        <f>J27*H27</f>
        <v>1</v>
      </c>
      <c r="AD163" s="16">
        <f>K27*H28</f>
        <v>1</v>
      </c>
      <c r="AE163" s="4">
        <f>L27*H29</f>
        <v>1</v>
      </c>
      <c r="AF163" s="4">
        <f>M27*H30</f>
        <v>1</v>
      </c>
      <c r="AG163" s="4">
        <f>N27*H31</f>
        <v>1</v>
      </c>
      <c r="AH163" s="4">
        <f>O27*H32</f>
        <v>1</v>
      </c>
      <c r="AI163" s="24">
        <f>P27*H33</f>
        <v>1</v>
      </c>
      <c r="AJ163" s="1">
        <f t="shared" si="10"/>
        <v>14.98</v>
      </c>
    </row>
    <row r="164" spans="20:36" x14ac:dyDescent="0.25">
      <c r="T164" s="4" t="s">
        <v>52</v>
      </c>
      <c r="U164" s="4">
        <f>B27*I19</f>
        <v>1</v>
      </c>
      <c r="V164" s="4">
        <f>C27*I20</f>
        <v>0.98000000000000009</v>
      </c>
      <c r="W164" s="4">
        <f>D27*I21</f>
        <v>1</v>
      </c>
      <c r="X164" s="4">
        <f>E27*I22</f>
        <v>1</v>
      </c>
      <c r="Y164" s="4">
        <f>F27*I23</f>
        <v>1</v>
      </c>
      <c r="Z164" s="4">
        <f>G27*I24</f>
        <v>1</v>
      </c>
      <c r="AA164" s="4">
        <f>H27*I25</f>
        <v>1</v>
      </c>
      <c r="AB164" s="4">
        <f>I27*I26</f>
        <v>1</v>
      </c>
      <c r="AC164" s="4">
        <f>J27*I27</f>
        <v>1</v>
      </c>
      <c r="AD164" s="16">
        <f>K27*I28</f>
        <v>1</v>
      </c>
      <c r="AE164" s="4">
        <f>L27*I29</f>
        <v>1</v>
      </c>
      <c r="AF164" s="4">
        <f>M27*I30</f>
        <v>1</v>
      </c>
      <c r="AG164" s="4">
        <f>N27*I31</f>
        <v>1</v>
      </c>
      <c r="AH164" s="4">
        <f>O27*I32</f>
        <v>1</v>
      </c>
      <c r="AI164" s="24">
        <f>P27*I33</f>
        <v>1</v>
      </c>
      <c r="AJ164" s="1">
        <f t="shared" si="10"/>
        <v>14.98</v>
      </c>
    </row>
    <row r="165" spans="20:36" x14ac:dyDescent="0.25">
      <c r="T165" s="4" t="s">
        <v>53</v>
      </c>
      <c r="U165" s="4">
        <f>B27*J19</f>
        <v>1</v>
      </c>
      <c r="V165" s="4">
        <f>C27*J20</f>
        <v>0.98000000000000009</v>
      </c>
      <c r="W165" s="4">
        <f>D27*J21</f>
        <v>1</v>
      </c>
      <c r="X165" s="4">
        <f>E27*J22</f>
        <v>1</v>
      </c>
      <c r="Y165" s="4">
        <f>F27*J23</f>
        <v>1</v>
      </c>
      <c r="Z165" s="4">
        <f>G27*J24</f>
        <v>1</v>
      </c>
      <c r="AA165" s="4">
        <f>H27*J25</f>
        <v>1</v>
      </c>
      <c r="AB165" s="4">
        <f>I27*J26</f>
        <v>1</v>
      </c>
      <c r="AC165" s="4">
        <f>J27*J27</f>
        <v>1</v>
      </c>
      <c r="AD165" s="16">
        <f>K27*J28</f>
        <v>1</v>
      </c>
      <c r="AE165" s="4">
        <f>L27*J29</f>
        <v>1</v>
      </c>
      <c r="AF165" s="4">
        <f>M27*J30</f>
        <v>1</v>
      </c>
      <c r="AG165" s="4">
        <f>N27*J31</f>
        <v>1</v>
      </c>
      <c r="AH165" s="4">
        <f>O27*J32</f>
        <v>1</v>
      </c>
      <c r="AI165" s="24">
        <f>P27*J33</f>
        <v>1</v>
      </c>
      <c r="AJ165" s="1">
        <f t="shared" si="10"/>
        <v>14.98</v>
      </c>
    </row>
    <row r="166" spans="20:36" x14ac:dyDescent="0.25">
      <c r="T166" s="4" t="s">
        <v>54</v>
      </c>
      <c r="U166" s="4">
        <f>B27*K19</f>
        <v>1</v>
      </c>
      <c r="V166" s="4">
        <f>C27*K20</f>
        <v>0.98000000000000009</v>
      </c>
      <c r="W166" s="4">
        <f>D27*K21</f>
        <v>1</v>
      </c>
      <c r="X166" s="4">
        <f>E27*K22</f>
        <v>1</v>
      </c>
      <c r="Y166" s="4">
        <f>F27*K23</f>
        <v>1</v>
      </c>
      <c r="Z166" s="4">
        <f>G27*K24</f>
        <v>1</v>
      </c>
      <c r="AA166" s="4">
        <f>H27*K25</f>
        <v>1</v>
      </c>
      <c r="AB166" s="4">
        <f>I27*K26</f>
        <v>1</v>
      </c>
      <c r="AC166" s="4">
        <f>J27*K27</f>
        <v>1</v>
      </c>
      <c r="AD166" s="16">
        <f>K27*K28</f>
        <v>1</v>
      </c>
      <c r="AE166" s="4">
        <f>L27*K29</f>
        <v>1</v>
      </c>
      <c r="AF166" s="4">
        <f>M27*K30</f>
        <v>1</v>
      </c>
      <c r="AG166" s="4">
        <f>N27*K31</f>
        <v>1</v>
      </c>
      <c r="AH166" s="4">
        <f>O27*K32</f>
        <v>1</v>
      </c>
      <c r="AI166" s="24">
        <f>P27*K33</f>
        <v>1</v>
      </c>
      <c r="AJ166" s="1">
        <f t="shared" si="10"/>
        <v>14.98</v>
      </c>
    </row>
    <row r="167" spans="20:36" x14ac:dyDescent="0.25">
      <c r="T167" s="4" t="s">
        <v>55</v>
      </c>
      <c r="U167" s="4">
        <f>B27*L19</f>
        <v>1</v>
      </c>
      <c r="V167" s="4">
        <f>C27*L20</f>
        <v>0.98000000000000009</v>
      </c>
      <c r="W167" s="4">
        <f>D27*L21</f>
        <v>1</v>
      </c>
      <c r="X167" s="4">
        <f>E27*L22</f>
        <v>1</v>
      </c>
      <c r="Y167" s="4">
        <f>F27*L23</f>
        <v>1</v>
      </c>
      <c r="Z167" s="4">
        <f>G27*L24</f>
        <v>1</v>
      </c>
      <c r="AA167" s="4">
        <f>H27*L25</f>
        <v>1</v>
      </c>
      <c r="AB167" s="4">
        <f>I27*L26</f>
        <v>1</v>
      </c>
      <c r="AC167" s="4">
        <f>J27*L27</f>
        <v>1</v>
      </c>
      <c r="AD167" s="16">
        <f>K27*L28</f>
        <v>1</v>
      </c>
      <c r="AE167" s="4">
        <f>L27*L29</f>
        <v>1</v>
      </c>
      <c r="AF167" s="4">
        <f>M27*L30</f>
        <v>1</v>
      </c>
      <c r="AG167" s="4">
        <f>N27*L31</f>
        <v>1</v>
      </c>
      <c r="AH167" s="4">
        <f>O27*L32</f>
        <v>1</v>
      </c>
      <c r="AI167" s="24">
        <f>P27*L33</f>
        <v>1</v>
      </c>
      <c r="AJ167" s="1">
        <f t="shared" si="10"/>
        <v>14.98</v>
      </c>
    </row>
    <row r="168" spans="20:36" x14ac:dyDescent="0.25">
      <c r="T168" s="4" t="s">
        <v>56</v>
      </c>
      <c r="U168" s="4">
        <f>B27*M19</f>
        <v>1</v>
      </c>
      <c r="V168" s="4">
        <f>C27*M20</f>
        <v>0.98000000000000009</v>
      </c>
      <c r="W168" s="4">
        <f>D27*M21</f>
        <v>1</v>
      </c>
      <c r="X168" s="4">
        <f>E27*M22</f>
        <v>1</v>
      </c>
      <c r="Y168" s="4">
        <f>F27*M23</f>
        <v>1</v>
      </c>
      <c r="Z168" s="4">
        <f>G27*M24</f>
        <v>1</v>
      </c>
      <c r="AA168" s="4">
        <f>H27*M25</f>
        <v>1</v>
      </c>
      <c r="AB168" s="4">
        <f>I27*M26</f>
        <v>1</v>
      </c>
      <c r="AC168" s="4">
        <f>J27*M27</f>
        <v>1</v>
      </c>
      <c r="AD168" s="16">
        <f>K27*M28</f>
        <v>1</v>
      </c>
      <c r="AE168" s="4">
        <f>L27*M29</f>
        <v>1</v>
      </c>
      <c r="AF168" s="4">
        <f>M27*M30</f>
        <v>1</v>
      </c>
      <c r="AG168" s="4">
        <f>N27*M31</f>
        <v>1</v>
      </c>
      <c r="AH168" s="4">
        <f>O27*M32</f>
        <v>1</v>
      </c>
      <c r="AI168" s="24">
        <f>P27*M33</f>
        <v>1</v>
      </c>
      <c r="AJ168" s="1">
        <f t="shared" si="10"/>
        <v>14.98</v>
      </c>
    </row>
    <row r="169" spans="20:36" x14ac:dyDescent="0.25">
      <c r="T169" s="4" t="s">
        <v>57</v>
      </c>
      <c r="U169" s="4">
        <f>B27*N19</f>
        <v>1</v>
      </c>
      <c r="V169" s="4">
        <f>C27*N20</f>
        <v>0.98000000000000009</v>
      </c>
      <c r="W169" s="4">
        <f>D27*N21</f>
        <v>1</v>
      </c>
      <c r="X169" s="4">
        <f>E27*N22</f>
        <v>1</v>
      </c>
      <c r="Y169" s="4">
        <f>F27*N23</f>
        <v>1</v>
      </c>
      <c r="Z169" s="4">
        <f>G27*N24</f>
        <v>1</v>
      </c>
      <c r="AA169" s="4">
        <f>H27*N25</f>
        <v>1</v>
      </c>
      <c r="AB169" s="4">
        <f>I27*N26</f>
        <v>1</v>
      </c>
      <c r="AC169" s="4">
        <f>J27*N27</f>
        <v>1</v>
      </c>
      <c r="AD169" s="16">
        <f>K27*N28</f>
        <v>1</v>
      </c>
      <c r="AE169" s="4">
        <f>L27*N29</f>
        <v>1</v>
      </c>
      <c r="AF169" s="4">
        <f>M27*N30</f>
        <v>1</v>
      </c>
      <c r="AG169" s="4">
        <f>N27*N31</f>
        <v>1</v>
      </c>
      <c r="AH169" s="4">
        <f>O27*N32</f>
        <v>1</v>
      </c>
      <c r="AI169" s="24">
        <f>P27*N33</f>
        <v>1</v>
      </c>
      <c r="AJ169" s="1">
        <f t="shared" si="10"/>
        <v>14.98</v>
      </c>
    </row>
    <row r="170" spans="20:36" x14ac:dyDescent="0.25">
      <c r="T170" s="4" t="s">
        <v>58</v>
      </c>
      <c r="U170" s="4">
        <f>B27*O19</f>
        <v>1</v>
      </c>
      <c r="V170" s="4">
        <f>C27*O20</f>
        <v>0.98000000000000009</v>
      </c>
      <c r="W170" s="4">
        <f>D27*O21</f>
        <v>1</v>
      </c>
      <c r="X170" s="4">
        <f>E27*O22</f>
        <v>1</v>
      </c>
      <c r="Y170" s="4">
        <f>F27*O23</f>
        <v>1</v>
      </c>
      <c r="Z170" s="4">
        <f>G27*O24</f>
        <v>1</v>
      </c>
      <c r="AA170" s="4">
        <f>H27*O25</f>
        <v>1</v>
      </c>
      <c r="AB170" s="4">
        <f>I27*O26</f>
        <v>1</v>
      </c>
      <c r="AC170" s="4">
        <f>J27*O27</f>
        <v>1</v>
      </c>
      <c r="AD170" s="16">
        <f>K27*O28</f>
        <v>1</v>
      </c>
      <c r="AE170" s="4">
        <f>L27*O29</f>
        <v>1</v>
      </c>
      <c r="AF170" s="4">
        <f>M27*O30</f>
        <v>1</v>
      </c>
      <c r="AG170" s="4">
        <f>N27*O31</f>
        <v>1</v>
      </c>
      <c r="AH170" s="4">
        <f>O27*O32</f>
        <v>1</v>
      </c>
      <c r="AI170" s="24">
        <f>P27*O33</f>
        <v>1</v>
      </c>
      <c r="AJ170" s="1">
        <f t="shared" si="10"/>
        <v>14.98</v>
      </c>
    </row>
    <row r="171" spans="20:36" x14ac:dyDescent="0.25">
      <c r="T171" s="31" t="s">
        <v>59</v>
      </c>
      <c r="U171" s="31">
        <f>B27*P19</f>
        <v>1</v>
      </c>
      <c r="V171" s="31">
        <f>C27*P20</f>
        <v>0.98000000000000009</v>
      </c>
      <c r="W171" s="31">
        <f>D27*P21</f>
        <v>1</v>
      </c>
      <c r="X171" s="31">
        <f>E27*P22</f>
        <v>1</v>
      </c>
      <c r="Y171" s="31">
        <f>F27*P23</f>
        <v>1</v>
      </c>
      <c r="Z171" s="4">
        <f>G27*P24</f>
        <v>1</v>
      </c>
      <c r="AA171" s="4">
        <f>H27*P25</f>
        <v>1</v>
      </c>
      <c r="AB171" s="4">
        <f>I27*P26</f>
        <v>1</v>
      </c>
      <c r="AC171" s="31">
        <f>J27*P27</f>
        <v>1</v>
      </c>
      <c r="AD171" s="34">
        <f>K27*P28</f>
        <v>1</v>
      </c>
      <c r="AE171" s="31">
        <f>L27*P29</f>
        <v>1</v>
      </c>
      <c r="AF171" s="31">
        <f>M27*P30</f>
        <v>1</v>
      </c>
      <c r="AG171" s="4">
        <f>N27*P31</f>
        <v>1</v>
      </c>
      <c r="AH171" s="4">
        <f>O27*P32</f>
        <v>1</v>
      </c>
      <c r="AI171" s="24">
        <f>P27*P33</f>
        <v>1</v>
      </c>
      <c r="AJ171" s="1">
        <f>SUM(T171:AI171)</f>
        <v>14.98</v>
      </c>
    </row>
    <row r="172" spans="20:36" x14ac:dyDescent="0.25">
      <c r="T172" s="76" t="s">
        <v>64</v>
      </c>
      <c r="U172" s="76"/>
      <c r="V172" s="76"/>
      <c r="W172" s="76"/>
      <c r="X172" s="29"/>
      <c r="Y172" s="29"/>
      <c r="Z172" s="29"/>
      <c r="AA172" s="29"/>
      <c r="AB172" s="29"/>
      <c r="AC172" s="29"/>
      <c r="AD172" s="35"/>
      <c r="AE172" s="29"/>
      <c r="AF172" s="29"/>
      <c r="AG172" s="29"/>
      <c r="AH172" s="29"/>
      <c r="AI172" s="29"/>
      <c r="AJ172" s="1">
        <f>SUM(AJ157:AJ171)</f>
        <v>314.71999999999997</v>
      </c>
    </row>
    <row r="174" spans="20:36" x14ac:dyDescent="0.25">
      <c r="T174" s="67" t="s">
        <v>8</v>
      </c>
      <c r="U174" s="67"/>
      <c r="V174" s="67"/>
      <c r="W174" s="67"/>
      <c r="X174" s="67"/>
      <c r="Y174" s="67"/>
      <c r="Z174" s="67"/>
      <c r="AA174" s="18"/>
      <c r="AB174" s="18"/>
      <c r="AC174" s="18"/>
      <c r="AD174" s="18"/>
      <c r="AE174" s="18"/>
      <c r="AF174" s="18"/>
      <c r="AG174" s="18"/>
      <c r="AH174" s="18"/>
      <c r="AI174" s="18"/>
    </row>
    <row r="175" spans="20:36" x14ac:dyDescent="0.25">
      <c r="T175" s="4" t="s">
        <v>60</v>
      </c>
      <c r="U175" s="4" t="s">
        <v>45</v>
      </c>
      <c r="V175" s="4" t="s">
        <v>46</v>
      </c>
      <c r="W175" s="4" t="s">
        <v>47</v>
      </c>
      <c r="X175" s="4" t="s">
        <v>48</v>
      </c>
      <c r="Y175" s="4" t="s">
        <v>49</v>
      </c>
      <c r="Z175" s="4" t="s">
        <v>50</v>
      </c>
      <c r="AA175" s="4" t="s">
        <v>51</v>
      </c>
      <c r="AB175" s="4" t="s">
        <v>52</v>
      </c>
      <c r="AC175" s="4" t="s">
        <v>53</v>
      </c>
      <c r="AD175" s="16" t="s">
        <v>54</v>
      </c>
      <c r="AE175" s="4" t="s">
        <v>55</v>
      </c>
      <c r="AF175" s="4" t="s">
        <v>56</v>
      </c>
      <c r="AG175" s="4" t="s">
        <v>57</v>
      </c>
      <c r="AH175" s="4" t="s">
        <v>58</v>
      </c>
      <c r="AI175" s="24" t="s">
        <v>59</v>
      </c>
      <c r="AJ175" s="1"/>
    </row>
    <row r="176" spans="20:36" x14ac:dyDescent="0.25">
      <c r="T176" s="4" t="s">
        <v>45</v>
      </c>
      <c r="U176" s="4">
        <f>B28*B19</f>
        <v>1</v>
      </c>
      <c r="V176" s="4">
        <f>C28*B20</f>
        <v>0.98000000000000009</v>
      </c>
      <c r="W176" s="4">
        <f>D28*B21</f>
        <v>1</v>
      </c>
      <c r="X176" s="4">
        <f>E28*B22</f>
        <v>1</v>
      </c>
      <c r="Y176" s="4">
        <f>F28*B23</f>
        <v>1</v>
      </c>
      <c r="Z176" s="4">
        <f>G28*B24</f>
        <v>1</v>
      </c>
      <c r="AA176" s="4">
        <f>H28*B25</f>
        <v>1</v>
      </c>
      <c r="AB176" s="4">
        <f>I28*B26</f>
        <v>1</v>
      </c>
      <c r="AC176" s="4">
        <f>J28*B27</f>
        <v>1</v>
      </c>
      <c r="AD176" s="16">
        <f>K28*B28</f>
        <v>1</v>
      </c>
      <c r="AE176" s="4">
        <f>L28*B29</f>
        <v>1</v>
      </c>
      <c r="AF176" s="4">
        <f>M28*B30</f>
        <v>1</v>
      </c>
      <c r="AG176" s="4">
        <f>N28*B31</f>
        <v>1</v>
      </c>
      <c r="AH176" s="4">
        <f>O28*B32</f>
        <v>1</v>
      </c>
      <c r="AI176" s="24">
        <f>P28*B33</f>
        <v>1</v>
      </c>
      <c r="AJ176" s="1">
        <f t="shared" ref="AJ176:AJ190" si="11">SUM(U176:AI176)</f>
        <v>14.98</v>
      </c>
    </row>
    <row r="177" spans="20:36" x14ac:dyDescent="0.25">
      <c r="T177" s="4" t="s">
        <v>46</v>
      </c>
      <c r="U177" s="4">
        <f>B28*C19</f>
        <v>7</v>
      </c>
      <c r="V177" s="4">
        <f>C28*C20</f>
        <v>7</v>
      </c>
      <c r="W177" s="4">
        <f>D28*C21</f>
        <v>7</v>
      </c>
      <c r="X177" s="4">
        <f>E28*C22</f>
        <v>7</v>
      </c>
      <c r="Y177" s="4">
        <f>F28*C23</f>
        <v>7</v>
      </c>
      <c r="Z177" s="4">
        <f>G28*C24</f>
        <v>7</v>
      </c>
      <c r="AA177" s="4">
        <f>H28*C25</f>
        <v>7</v>
      </c>
      <c r="AB177" s="4">
        <f>I28*C26</f>
        <v>7</v>
      </c>
      <c r="AC177" s="4">
        <f>J28*C27</f>
        <v>7</v>
      </c>
      <c r="AD177" s="16">
        <f>K28*C28</f>
        <v>7</v>
      </c>
      <c r="AE177" s="4">
        <f>L28*C29</f>
        <v>7</v>
      </c>
      <c r="AF177" s="4">
        <f>M28*C30</f>
        <v>7</v>
      </c>
      <c r="AG177" s="4">
        <f>N28*C31</f>
        <v>7</v>
      </c>
      <c r="AH177" s="4">
        <f>O28*C32</f>
        <v>7</v>
      </c>
      <c r="AI177" s="24">
        <f>P28*C33</f>
        <v>7</v>
      </c>
      <c r="AJ177" s="1">
        <f t="shared" si="11"/>
        <v>105</v>
      </c>
    </row>
    <row r="178" spans="20:36" x14ac:dyDescent="0.25">
      <c r="T178" s="4" t="s">
        <v>47</v>
      </c>
      <c r="U178" s="4">
        <f>B28*D19</f>
        <v>1</v>
      </c>
      <c r="V178" s="4">
        <f>C28*D20</f>
        <v>0.98000000000000009</v>
      </c>
      <c r="W178" s="4">
        <f>D28*D21</f>
        <v>1</v>
      </c>
      <c r="X178" s="4">
        <f>E28*D22</f>
        <v>1</v>
      </c>
      <c r="Y178" s="4">
        <f>F28*D23</f>
        <v>1</v>
      </c>
      <c r="Z178" s="4">
        <f>G28*D24</f>
        <v>1</v>
      </c>
      <c r="AA178" s="4">
        <f>H28*D25</f>
        <v>1</v>
      </c>
      <c r="AB178" s="4">
        <f>I28*D26</f>
        <v>1</v>
      </c>
      <c r="AC178" s="4">
        <f>J28*D27</f>
        <v>1</v>
      </c>
      <c r="AD178" s="16">
        <f>K28*D28</f>
        <v>1</v>
      </c>
      <c r="AE178" s="4">
        <f>L28*D29</f>
        <v>1</v>
      </c>
      <c r="AF178" s="4">
        <f>M28*D30</f>
        <v>1</v>
      </c>
      <c r="AG178" s="4">
        <f>N28*D31</f>
        <v>1</v>
      </c>
      <c r="AH178" s="4">
        <f>O28*D32</f>
        <v>1</v>
      </c>
      <c r="AI178" s="24">
        <f>P28*D33</f>
        <v>1</v>
      </c>
      <c r="AJ178" s="1">
        <f t="shared" si="11"/>
        <v>14.98</v>
      </c>
    </row>
    <row r="179" spans="20:36" x14ac:dyDescent="0.25">
      <c r="T179" s="4" t="s">
        <v>48</v>
      </c>
      <c r="U179" s="4">
        <f>B28*E19</f>
        <v>1</v>
      </c>
      <c r="V179" s="4">
        <f>C28*E20</f>
        <v>0.98000000000000009</v>
      </c>
      <c r="W179" s="4">
        <f>D28*E21</f>
        <v>1</v>
      </c>
      <c r="X179" s="4">
        <f>E28*E22</f>
        <v>1</v>
      </c>
      <c r="Y179" s="4">
        <f>F28*E23</f>
        <v>1</v>
      </c>
      <c r="Z179" s="4">
        <f>G28*E24</f>
        <v>1</v>
      </c>
      <c r="AA179" s="4">
        <f>H28*E25</f>
        <v>1</v>
      </c>
      <c r="AB179" s="4">
        <f>I28*E26</f>
        <v>1</v>
      </c>
      <c r="AC179" s="4">
        <f>J28*E27</f>
        <v>1</v>
      </c>
      <c r="AD179" s="16">
        <f>K28*E28</f>
        <v>1</v>
      </c>
      <c r="AE179" s="4">
        <f>L28*E29</f>
        <v>1</v>
      </c>
      <c r="AF179" s="4">
        <f>M28*E30</f>
        <v>1</v>
      </c>
      <c r="AG179" s="4">
        <f>N28*E31</f>
        <v>1</v>
      </c>
      <c r="AH179" s="4">
        <f>O28*E32</f>
        <v>1</v>
      </c>
      <c r="AI179" s="24">
        <f>P28*E33</f>
        <v>1</v>
      </c>
      <c r="AJ179" s="1">
        <f t="shared" si="11"/>
        <v>14.98</v>
      </c>
    </row>
    <row r="180" spans="20:36" x14ac:dyDescent="0.25">
      <c r="T180" s="4" t="s">
        <v>49</v>
      </c>
      <c r="U180" s="4">
        <f>B28*F19</f>
        <v>1</v>
      </c>
      <c r="V180" s="4">
        <f>C28*F20</f>
        <v>0.98000000000000009</v>
      </c>
      <c r="W180" s="4">
        <f>D28*F21</f>
        <v>1</v>
      </c>
      <c r="X180" s="4">
        <f>E28*F22</f>
        <v>1</v>
      </c>
      <c r="Y180" s="4">
        <f>F28*F23</f>
        <v>1</v>
      </c>
      <c r="Z180" s="4">
        <f>G28*F24</f>
        <v>1</v>
      </c>
      <c r="AA180" s="4">
        <f>H28*F25</f>
        <v>1</v>
      </c>
      <c r="AB180" s="4">
        <f>I28*F26</f>
        <v>1</v>
      </c>
      <c r="AC180" s="4">
        <f>J28*F27</f>
        <v>1</v>
      </c>
      <c r="AD180" s="16">
        <f>K28*F28</f>
        <v>1</v>
      </c>
      <c r="AE180" s="4">
        <f>L28*F29</f>
        <v>1</v>
      </c>
      <c r="AF180" s="4">
        <f>M28*F30</f>
        <v>1</v>
      </c>
      <c r="AG180" s="4">
        <f>N28*F31</f>
        <v>1</v>
      </c>
      <c r="AH180" s="4">
        <f>O28*F32</f>
        <v>1</v>
      </c>
      <c r="AI180" s="24">
        <f>P28*F33</f>
        <v>1</v>
      </c>
      <c r="AJ180" s="1">
        <f t="shared" si="11"/>
        <v>14.98</v>
      </c>
    </row>
    <row r="181" spans="20:36" x14ac:dyDescent="0.25">
      <c r="T181" s="4" t="s">
        <v>50</v>
      </c>
      <c r="U181" s="4">
        <f>B28*G19</f>
        <v>1</v>
      </c>
      <c r="V181" s="4">
        <f>C28*G20</f>
        <v>0.98000000000000009</v>
      </c>
      <c r="W181" s="4">
        <f>D28*G21</f>
        <v>1</v>
      </c>
      <c r="X181" s="4">
        <f>E28*G22</f>
        <v>1</v>
      </c>
      <c r="Y181" s="4">
        <f>F28*G23</f>
        <v>1</v>
      </c>
      <c r="Z181" s="4">
        <f>G28*G24</f>
        <v>1</v>
      </c>
      <c r="AA181" s="4">
        <f>H28*G25</f>
        <v>1</v>
      </c>
      <c r="AB181" s="4">
        <f>I28*G26</f>
        <v>1</v>
      </c>
      <c r="AC181" s="4">
        <f>J28*G27</f>
        <v>1</v>
      </c>
      <c r="AD181" s="16">
        <f>K28*G28</f>
        <v>1</v>
      </c>
      <c r="AE181" s="4">
        <f>L28*G29</f>
        <v>1</v>
      </c>
      <c r="AF181" s="4">
        <f>M28*G30</f>
        <v>1</v>
      </c>
      <c r="AG181" s="4">
        <f>N28*G31</f>
        <v>1</v>
      </c>
      <c r="AH181" s="4">
        <f>O28*G32</f>
        <v>1</v>
      </c>
      <c r="AI181" s="24">
        <f>P28*G33</f>
        <v>1</v>
      </c>
      <c r="AJ181" s="1">
        <f t="shared" si="11"/>
        <v>14.98</v>
      </c>
    </row>
    <row r="182" spans="20:36" x14ac:dyDescent="0.25">
      <c r="T182" s="4" t="s">
        <v>51</v>
      </c>
      <c r="U182" s="4">
        <f>B28*H19</f>
        <v>1</v>
      </c>
      <c r="V182" s="4">
        <f>C28*H20</f>
        <v>0.98000000000000009</v>
      </c>
      <c r="W182" s="4">
        <f>D28*H21</f>
        <v>1</v>
      </c>
      <c r="X182" s="4">
        <f>E28*H22</f>
        <v>1</v>
      </c>
      <c r="Y182" s="4">
        <f>F28*H23</f>
        <v>1</v>
      </c>
      <c r="Z182" s="4">
        <f>G28*H24</f>
        <v>1</v>
      </c>
      <c r="AA182" s="4">
        <f>H28*H25</f>
        <v>1</v>
      </c>
      <c r="AB182" s="4">
        <f>I28*H26</f>
        <v>1</v>
      </c>
      <c r="AC182" s="4">
        <f>J28*H27</f>
        <v>1</v>
      </c>
      <c r="AD182" s="16">
        <f>K28*H28</f>
        <v>1</v>
      </c>
      <c r="AE182" s="4">
        <f>L28*H29</f>
        <v>1</v>
      </c>
      <c r="AF182" s="4">
        <f>M28*H30</f>
        <v>1</v>
      </c>
      <c r="AG182" s="4">
        <f>N28*H31</f>
        <v>1</v>
      </c>
      <c r="AH182" s="4">
        <f>O28*H32</f>
        <v>1</v>
      </c>
      <c r="AI182" s="24">
        <f>P28*H33</f>
        <v>1</v>
      </c>
      <c r="AJ182" s="1">
        <f t="shared" si="11"/>
        <v>14.98</v>
      </c>
    </row>
    <row r="183" spans="20:36" x14ac:dyDescent="0.25">
      <c r="T183" s="4" t="s">
        <v>52</v>
      </c>
      <c r="U183" s="4">
        <f>B28*I19</f>
        <v>1</v>
      </c>
      <c r="V183" s="4">
        <f>C28*I20</f>
        <v>0.98000000000000009</v>
      </c>
      <c r="W183" s="4">
        <f>D28*I21</f>
        <v>1</v>
      </c>
      <c r="X183" s="4">
        <f>E28*I22</f>
        <v>1</v>
      </c>
      <c r="Y183" s="4">
        <f>F28*I23</f>
        <v>1</v>
      </c>
      <c r="Z183" s="4">
        <f>G28*I24</f>
        <v>1</v>
      </c>
      <c r="AA183" s="4">
        <f>H28*I25</f>
        <v>1</v>
      </c>
      <c r="AB183" s="4">
        <f>I28*I26</f>
        <v>1</v>
      </c>
      <c r="AC183" s="4">
        <f>J28*I27</f>
        <v>1</v>
      </c>
      <c r="AD183" s="16">
        <f>K28*I28</f>
        <v>1</v>
      </c>
      <c r="AE183" s="4">
        <f>L28*I29</f>
        <v>1</v>
      </c>
      <c r="AF183" s="4">
        <f>M28*I30</f>
        <v>1</v>
      </c>
      <c r="AG183" s="4">
        <f>N28*I31</f>
        <v>1</v>
      </c>
      <c r="AH183" s="4">
        <f>O28*I32</f>
        <v>1</v>
      </c>
      <c r="AI183" s="24">
        <f>P28*I33</f>
        <v>1</v>
      </c>
      <c r="AJ183" s="1">
        <f t="shared" si="11"/>
        <v>14.98</v>
      </c>
    </row>
    <row r="184" spans="20:36" x14ac:dyDescent="0.25">
      <c r="T184" s="4" t="s">
        <v>53</v>
      </c>
      <c r="U184" s="4">
        <f>B28*J19</f>
        <v>1</v>
      </c>
      <c r="V184" s="4">
        <f>C28*J20</f>
        <v>0.98000000000000009</v>
      </c>
      <c r="W184" s="4">
        <f>D28*J21</f>
        <v>1</v>
      </c>
      <c r="X184" s="4">
        <f>E28*J22</f>
        <v>1</v>
      </c>
      <c r="Y184" s="4">
        <f>F28*J23</f>
        <v>1</v>
      </c>
      <c r="Z184" s="4">
        <f>G28*J24</f>
        <v>1</v>
      </c>
      <c r="AA184" s="4">
        <f>H28*J25</f>
        <v>1</v>
      </c>
      <c r="AB184" s="4">
        <f>I28*J26</f>
        <v>1</v>
      </c>
      <c r="AC184" s="4">
        <f>J28*J27</f>
        <v>1</v>
      </c>
      <c r="AD184" s="16">
        <f>K28*J28</f>
        <v>1</v>
      </c>
      <c r="AE184" s="4">
        <f>L28*J29</f>
        <v>1</v>
      </c>
      <c r="AF184" s="4">
        <f>M28*J30</f>
        <v>1</v>
      </c>
      <c r="AG184" s="4">
        <f>N28*J31</f>
        <v>1</v>
      </c>
      <c r="AH184" s="4">
        <f>O28*J32</f>
        <v>1</v>
      </c>
      <c r="AI184" s="24">
        <f>P28*J33</f>
        <v>1</v>
      </c>
      <c r="AJ184" s="1">
        <f t="shared" si="11"/>
        <v>14.98</v>
      </c>
    </row>
    <row r="185" spans="20:36" x14ac:dyDescent="0.25">
      <c r="T185" s="4" t="s">
        <v>54</v>
      </c>
      <c r="U185" s="4">
        <f>B28*K19</f>
        <v>1</v>
      </c>
      <c r="V185" s="4">
        <f>C28*K20</f>
        <v>0.98000000000000009</v>
      </c>
      <c r="W185" s="4">
        <f>D28*K21</f>
        <v>1</v>
      </c>
      <c r="X185" s="4">
        <f>E28*K22</f>
        <v>1</v>
      </c>
      <c r="Y185" s="4">
        <f>F28*K23</f>
        <v>1</v>
      </c>
      <c r="Z185" s="4">
        <f>G28*K24</f>
        <v>1</v>
      </c>
      <c r="AA185" s="4">
        <f>H28*K25</f>
        <v>1</v>
      </c>
      <c r="AB185" s="4">
        <f>I28*K26</f>
        <v>1</v>
      </c>
      <c r="AC185" s="4">
        <f>J28*K27</f>
        <v>1</v>
      </c>
      <c r="AD185" s="16">
        <f>K28*K28</f>
        <v>1</v>
      </c>
      <c r="AE185" s="4">
        <f>L28*K29</f>
        <v>1</v>
      </c>
      <c r="AF185" s="4">
        <f>M28*K30</f>
        <v>1</v>
      </c>
      <c r="AG185" s="4">
        <f>N28*K31</f>
        <v>1</v>
      </c>
      <c r="AH185" s="4">
        <f>O28*K32</f>
        <v>1</v>
      </c>
      <c r="AI185" s="24">
        <f>P28*K33</f>
        <v>1</v>
      </c>
      <c r="AJ185" s="1">
        <f t="shared" si="11"/>
        <v>14.98</v>
      </c>
    </row>
    <row r="186" spans="20:36" x14ac:dyDescent="0.25">
      <c r="T186" s="4" t="s">
        <v>55</v>
      </c>
      <c r="U186" s="4">
        <f>B28*L19</f>
        <v>1</v>
      </c>
      <c r="V186" s="4">
        <f>C28*L20</f>
        <v>0.98000000000000009</v>
      </c>
      <c r="W186" s="4">
        <f>D28*L21</f>
        <v>1</v>
      </c>
      <c r="X186" s="4">
        <f>E28*L22</f>
        <v>1</v>
      </c>
      <c r="Y186" s="4">
        <f>F28*L23</f>
        <v>1</v>
      </c>
      <c r="Z186" s="4">
        <f>G28*L24</f>
        <v>1</v>
      </c>
      <c r="AA186" s="4">
        <f>H28*L25</f>
        <v>1</v>
      </c>
      <c r="AB186" s="4">
        <f>I28*L26</f>
        <v>1</v>
      </c>
      <c r="AC186" s="4">
        <f>J28*L27</f>
        <v>1</v>
      </c>
      <c r="AD186" s="16">
        <f>K28*L28</f>
        <v>1</v>
      </c>
      <c r="AE186" s="4">
        <f>L28*L29</f>
        <v>1</v>
      </c>
      <c r="AF186" s="4">
        <f>M28*L30</f>
        <v>1</v>
      </c>
      <c r="AG186" s="4">
        <f>N28*L31</f>
        <v>1</v>
      </c>
      <c r="AH186" s="4">
        <f>O28*L32</f>
        <v>1</v>
      </c>
      <c r="AI186" s="24">
        <f>P28*L33</f>
        <v>1</v>
      </c>
      <c r="AJ186" s="1">
        <f t="shared" si="11"/>
        <v>14.98</v>
      </c>
    </row>
    <row r="187" spans="20:36" x14ac:dyDescent="0.25">
      <c r="T187" s="4" t="s">
        <v>56</v>
      </c>
      <c r="U187" s="4">
        <f>B28*M19</f>
        <v>1</v>
      </c>
      <c r="V187" s="4">
        <f>C28*M20</f>
        <v>0.98000000000000009</v>
      </c>
      <c r="W187" s="4">
        <f>D28*M21</f>
        <v>1</v>
      </c>
      <c r="X187" s="4">
        <f>E28*M22</f>
        <v>1</v>
      </c>
      <c r="Y187" s="4">
        <f>F28*M23</f>
        <v>1</v>
      </c>
      <c r="Z187" s="4">
        <f>G28*M24</f>
        <v>1</v>
      </c>
      <c r="AA187" s="4">
        <f>H28*M25</f>
        <v>1</v>
      </c>
      <c r="AB187" s="4">
        <f>I28*M26</f>
        <v>1</v>
      </c>
      <c r="AC187" s="4">
        <f>J28*M27</f>
        <v>1</v>
      </c>
      <c r="AD187" s="16">
        <f>K28*M28</f>
        <v>1</v>
      </c>
      <c r="AE187" s="4">
        <f>L28*M29</f>
        <v>1</v>
      </c>
      <c r="AF187" s="4">
        <f>M28*M30</f>
        <v>1</v>
      </c>
      <c r="AG187" s="4">
        <f>N28*M31</f>
        <v>1</v>
      </c>
      <c r="AH187" s="4">
        <f>O28*M32</f>
        <v>1</v>
      </c>
      <c r="AI187" s="24">
        <f>P28*M33</f>
        <v>1</v>
      </c>
      <c r="AJ187" s="1">
        <f t="shared" si="11"/>
        <v>14.98</v>
      </c>
    </row>
    <row r="188" spans="20:36" x14ac:dyDescent="0.25">
      <c r="T188" s="4" t="s">
        <v>57</v>
      </c>
      <c r="U188" s="4">
        <f>B28*N19</f>
        <v>1</v>
      </c>
      <c r="V188" s="4">
        <f>C28*N20</f>
        <v>0.98000000000000009</v>
      </c>
      <c r="W188" s="4">
        <f>D28*N21</f>
        <v>1</v>
      </c>
      <c r="X188" s="4">
        <f>E28*N22</f>
        <v>1</v>
      </c>
      <c r="Y188" s="4">
        <f>F28*N23</f>
        <v>1</v>
      </c>
      <c r="Z188" s="4">
        <f>G28*N24</f>
        <v>1</v>
      </c>
      <c r="AA188" s="4">
        <f>H28*N25</f>
        <v>1</v>
      </c>
      <c r="AB188" s="4">
        <f>I28*N26</f>
        <v>1</v>
      </c>
      <c r="AC188" s="4">
        <f>J28*N27</f>
        <v>1</v>
      </c>
      <c r="AD188" s="16">
        <f>K28*N28</f>
        <v>1</v>
      </c>
      <c r="AE188" s="4">
        <f>L28*N29</f>
        <v>1</v>
      </c>
      <c r="AF188" s="4">
        <f>M28*N30</f>
        <v>1</v>
      </c>
      <c r="AG188" s="4">
        <f>N28*N31</f>
        <v>1</v>
      </c>
      <c r="AH188" s="4">
        <f>O28*N32</f>
        <v>1</v>
      </c>
      <c r="AI188" s="4">
        <f>P28*N33</f>
        <v>1</v>
      </c>
      <c r="AJ188" s="1">
        <f t="shared" si="11"/>
        <v>14.98</v>
      </c>
    </row>
    <row r="189" spans="20:36" x14ac:dyDescent="0.25">
      <c r="T189" s="4" t="s">
        <v>58</v>
      </c>
      <c r="U189" s="4">
        <f>B28*O19</f>
        <v>1</v>
      </c>
      <c r="V189" s="4">
        <f>C28*O20</f>
        <v>0.98000000000000009</v>
      </c>
      <c r="W189" s="4">
        <f>D28*O21</f>
        <v>1</v>
      </c>
      <c r="X189" s="4">
        <f>E28*O22</f>
        <v>1</v>
      </c>
      <c r="Y189" s="4">
        <f>F28*O23</f>
        <v>1</v>
      </c>
      <c r="Z189" s="4">
        <f>G28*O24</f>
        <v>1</v>
      </c>
      <c r="AA189" s="4">
        <f>H28*O25</f>
        <v>1</v>
      </c>
      <c r="AB189" s="4">
        <f>I28*O26</f>
        <v>1</v>
      </c>
      <c r="AC189" s="4">
        <f>J28*O27</f>
        <v>1</v>
      </c>
      <c r="AD189" s="16">
        <f>K28*O28</f>
        <v>1</v>
      </c>
      <c r="AE189" s="4">
        <f>L28*O29</f>
        <v>1</v>
      </c>
      <c r="AF189" s="4">
        <f>M28*O30</f>
        <v>1</v>
      </c>
      <c r="AG189" s="4">
        <f>N28*O31</f>
        <v>1</v>
      </c>
      <c r="AH189" s="4">
        <f>O28*O32</f>
        <v>1</v>
      </c>
      <c r="AI189" s="4">
        <f>P28*O33</f>
        <v>1</v>
      </c>
      <c r="AJ189" s="1">
        <f t="shared" si="11"/>
        <v>14.98</v>
      </c>
    </row>
    <row r="190" spans="20:36" x14ac:dyDescent="0.25">
      <c r="T190" s="31" t="s">
        <v>59</v>
      </c>
      <c r="U190" s="31">
        <f>B28*P19</f>
        <v>1</v>
      </c>
      <c r="V190" s="31">
        <f>C28*P20</f>
        <v>0.98000000000000009</v>
      </c>
      <c r="W190" s="31">
        <f>D28*P21</f>
        <v>1</v>
      </c>
      <c r="X190" s="31">
        <f>E28*P22</f>
        <v>1</v>
      </c>
      <c r="Y190" s="4">
        <f>F28*P23</f>
        <v>1</v>
      </c>
      <c r="Z190" s="4">
        <f>G28*P24</f>
        <v>1</v>
      </c>
      <c r="AA190" s="4">
        <f>H28*P25</f>
        <v>1</v>
      </c>
      <c r="AB190" s="4">
        <f>I28*P26</f>
        <v>1</v>
      </c>
      <c r="AC190" s="4">
        <f>J28*P27</f>
        <v>1</v>
      </c>
      <c r="AD190" s="16">
        <f>K28*P28</f>
        <v>1</v>
      </c>
      <c r="AE190" s="4">
        <f>L28*P29</f>
        <v>1</v>
      </c>
      <c r="AF190" s="4">
        <f>M28*P30</f>
        <v>1</v>
      </c>
      <c r="AG190" s="4">
        <f>N28*P31</f>
        <v>1</v>
      </c>
      <c r="AH190" s="4">
        <f>O28*P32</f>
        <v>1</v>
      </c>
      <c r="AI190" s="4">
        <f>P28*P33</f>
        <v>1</v>
      </c>
      <c r="AJ190" s="1">
        <f t="shared" si="11"/>
        <v>14.98</v>
      </c>
    </row>
    <row r="191" spans="20:36" x14ac:dyDescent="0.25">
      <c r="T191" s="76" t="s">
        <v>69</v>
      </c>
      <c r="U191" s="76"/>
      <c r="V191" s="76"/>
      <c r="W191" s="76"/>
      <c r="X191" s="29"/>
      <c r="Y191" s="29"/>
      <c r="Z191" s="29"/>
      <c r="AA191" s="29"/>
      <c r="AB191" s="29"/>
      <c r="AC191" s="29"/>
      <c r="AD191" s="35"/>
      <c r="AE191" s="29"/>
      <c r="AF191" s="29"/>
      <c r="AG191" s="29"/>
      <c r="AH191" s="29"/>
      <c r="AI191" s="29"/>
      <c r="AJ191" s="1">
        <f>SUM(AJ176:AJ190)</f>
        <v>314.71999999999997</v>
      </c>
    </row>
    <row r="193" spans="20:36" x14ac:dyDescent="0.25">
      <c r="T193" s="67" t="s">
        <v>8</v>
      </c>
      <c r="U193" s="67"/>
      <c r="V193" s="67"/>
      <c r="W193" s="67"/>
      <c r="X193" s="67"/>
      <c r="Y193" s="67"/>
      <c r="Z193" s="67"/>
      <c r="AA193" s="18"/>
      <c r="AB193" s="18"/>
      <c r="AC193" s="18"/>
      <c r="AD193" s="18"/>
      <c r="AE193" s="18"/>
      <c r="AF193" s="18"/>
      <c r="AG193" s="18"/>
      <c r="AH193" s="18"/>
      <c r="AI193" s="18"/>
    </row>
    <row r="194" spans="20:36" x14ac:dyDescent="0.25">
      <c r="T194" s="4" t="s">
        <v>60</v>
      </c>
      <c r="U194" s="4" t="s">
        <v>45</v>
      </c>
      <c r="V194" s="4" t="s">
        <v>46</v>
      </c>
      <c r="W194" s="4" t="s">
        <v>47</v>
      </c>
      <c r="X194" s="4" t="s">
        <v>48</v>
      </c>
      <c r="Y194" s="4" t="s">
        <v>49</v>
      </c>
      <c r="Z194" s="4" t="s">
        <v>50</v>
      </c>
      <c r="AA194" s="4" t="s">
        <v>51</v>
      </c>
      <c r="AB194" s="4" t="s">
        <v>52</v>
      </c>
      <c r="AC194" s="4" t="s">
        <v>53</v>
      </c>
      <c r="AD194" s="16" t="s">
        <v>54</v>
      </c>
      <c r="AE194" s="4" t="s">
        <v>55</v>
      </c>
      <c r="AF194" s="4" t="s">
        <v>56</v>
      </c>
      <c r="AG194" s="4" t="s">
        <v>57</v>
      </c>
      <c r="AH194" s="4" t="s">
        <v>58</v>
      </c>
      <c r="AI194" s="24" t="s">
        <v>59</v>
      </c>
      <c r="AJ194" s="1"/>
    </row>
    <row r="195" spans="20:36" x14ac:dyDescent="0.25">
      <c r="T195" s="4" t="s">
        <v>45</v>
      </c>
      <c r="U195" s="4">
        <f>B29*B19</f>
        <v>1</v>
      </c>
      <c r="V195" s="4">
        <f>C29*B20</f>
        <v>0.98000000000000009</v>
      </c>
      <c r="W195" s="4">
        <f>D29*B21</f>
        <v>1</v>
      </c>
      <c r="X195" s="4">
        <f>E29*B22</f>
        <v>1</v>
      </c>
      <c r="Y195" s="4">
        <f>F29*B23</f>
        <v>1</v>
      </c>
      <c r="Z195" s="4">
        <f>G29*B24</f>
        <v>1</v>
      </c>
      <c r="AA195" s="4">
        <f>H29*B25</f>
        <v>1</v>
      </c>
      <c r="AB195" s="4">
        <f>I29*B26</f>
        <v>1</v>
      </c>
      <c r="AC195" s="4">
        <f>J29*B27</f>
        <v>1</v>
      </c>
      <c r="AD195" s="16">
        <f>K29*B28</f>
        <v>1</v>
      </c>
      <c r="AE195" s="4">
        <f>L29*B29</f>
        <v>1</v>
      </c>
      <c r="AF195" s="4">
        <f>M29*B30</f>
        <v>1</v>
      </c>
      <c r="AG195" s="4">
        <f>N29*B31</f>
        <v>1</v>
      </c>
      <c r="AH195" s="4">
        <f>O29*B32</f>
        <v>1</v>
      </c>
      <c r="AI195" s="24">
        <f>P29*B33</f>
        <v>1</v>
      </c>
      <c r="AJ195" s="1">
        <f t="shared" ref="AJ195:AJ209" si="12">SUM(U195:AI195)</f>
        <v>14.98</v>
      </c>
    </row>
    <row r="196" spans="20:36" x14ac:dyDescent="0.25">
      <c r="T196" s="4" t="s">
        <v>46</v>
      </c>
      <c r="U196" s="4">
        <f>B29*C19</f>
        <v>7</v>
      </c>
      <c r="V196" s="4">
        <f>C29*C20</f>
        <v>7</v>
      </c>
      <c r="W196" s="4">
        <f>D29*C21</f>
        <v>7</v>
      </c>
      <c r="X196" s="4">
        <f>E29*C22</f>
        <v>7</v>
      </c>
      <c r="Y196" s="4">
        <f>F29*C23</f>
        <v>7</v>
      </c>
      <c r="Z196" s="4">
        <f>G29*C24</f>
        <v>7</v>
      </c>
      <c r="AA196" s="4">
        <f>H29*C25</f>
        <v>7</v>
      </c>
      <c r="AB196" s="4">
        <f>I29*C26</f>
        <v>7</v>
      </c>
      <c r="AC196" s="4">
        <f>J29*C27</f>
        <v>7</v>
      </c>
      <c r="AD196" s="16">
        <f>K29*C28</f>
        <v>7</v>
      </c>
      <c r="AE196" s="4">
        <f>L29*C29</f>
        <v>7</v>
      </c>
      <c r="AF196" s="4">
        <f>M29*C30</f>
        <v>7</v>
      </c>
      <c r="AG196" s="4">
        <f>N29*C31</f>
        <v>7</v>
      </c>
      <c r="AH196" s="4">
        <f>O29*C32</f>
        <v>7</v>
      </c>
      <c r="AI196" s="24">
        <f>P29*C33</f>
        <v>7</v>
      </c>
      <c r="AJ196" s="1">
        <f t="shared" si="12"/>
        <v>105</v>
      </c>
    </row>
    <row r="197" spans="20:36" x14ac:dyDescent="0.25">
      <c r="T197" s="4" t="s">
        <v>47</v>
      </c>
      <c r="U197" s="4">
        <f>B29*D19</f>
        <v>1</v>
      </c>
      <c r="V197" s="4">
        <f>C29*D20</f>
        <v>0.98000000000000009</v>
      </c>
      <c r="W197" s="4">
        <f>D29*D21</f>
        <v>1</v>
      </c>
      <c r="X197" s="4">
        <f>E29*D22</f>
        <v>1</v>
      </c>
      <c r="Y197" s="4">
        <f>F29*D23</f>
        <v>1</v>
      </c>
      <c r="Z197" s="4">
        <f>G29*D24</f>
        <v>1</v>
      </c>
      <c r="AA197" s="4">
        <f>H29*D25</f>
        <v>1</v>
      </c>
      <c r="AB197" s="4">
        <f>I29*D26</f>
        <v>1</v>
      </c>
      <c r="AC197" s="4">
        <f>J29*D27</f>
        <v>1</v>
      </c>
      <c r="AD197" s="16">
        <f>K29*D28</f>
        <v>1</v>
      </c>
      <c r="AE197" s="4">
        <f>L29*D29</f>
        <v>1</v>
      </c>
      <c r="AF197" s="4">
        <f>M29*D30</f>
        <v>1</v>
      </c>
      <c r="AG197" s="4">
        <f>N29*D31</f>
        <v>1</v>
      </c>
      <c r="AH197" s="4">
        <f>O29*D32</f>
        <v>1</v>
      </c>
      <c r="AI197" s="24">
        <f>P29*D33</f>
        <v>1</v>
      </c>
      <c r="AJ197" s="1">
        <f t="shared" si="12"/>
        <v>14.98</v>
      </c>
    </row>
    <row r="198" spans="20:36" x14ac:dyDescent="0.25">
      <c r="T198" s="4" t="s">
        <v>48</v>
      </c>
      <c r="U198" s="4">
        <f>B29*E19</f>
        <v>1</v>
      </c>
      <c r="V198" s="4">
        <f>C29*E20</f>
        <v>0.98000000000000009</v>
      </c>
      <c r="W198" s="4">
        <f>D29*E21</f>
        <v>1</v>
      </c>
      <c r="X198" s="4">
        <f>E29*E22</f>
        <v>1</v>
      </c>
      <c r="Y198" s="4">
        <f>F29*E23</f>
        <v>1</v>
      </c>
      <c r="Z198" s="4">
        <f>G29*E24</f>
        <v>1</v>
      </c>
      <c r="AA198" s="4">
        <f>H29*E25</f>
        <v>1</v>
      </c>
      <c r="AB198" s="4">
        <f>I29*E26</f>
        <v>1</v>
      </c>
      <c r="AC198" s="4">
        <f>J29*E27</f>
        <v>1</v>
      </c>
      <c r="AD198" s="16">
        <f>K29*E28</f>
        <v>1</v>
      </c>
      <c r="AE198" s="4">
        <f>L29*E29</f>
        <v>1</v>
      </c>
      <c r="AF198" s="4">
        <f>M29*E30</f>
        <v>1</v>
      </c>
      <c r="AG198" s="4">
        <f>N29*E31</f>
        <v>1</v>
      </c>
      <c r="AH198" s="4">
        <f>O29*E32</f>
        <v>1</v>
      </c>
      <c r="AI198" s="24">
        <f>P29*E33</f>
        <v>1</v>
      </c>
      <c r="AJ198" s="1">
        <f t="shared" si="12"/>
        <v>14.98</v>
      </c>
    </row>
    <row r="199" spans="20:36" x14ac:dyDescent="0.25">
      <c r="T199" s="4" t="s">
        <v>49</v>
      </c>
      <c r="U199" s="4">
        <f>B29*F19</f>
        <v>1</v>
      </c>
      <c r="V199" s="4">
        <f>C29*F20</f>
        <v>0.98000000000000009</v>
      </c>
      <c r="W199" s="4">
        <f>D29*F21</f>
        <v>1</v>
      </c>
      <c r="X199" s="4">
        <f>E29*F22</f>
        <v>1</v>
      </c>
      <c r="Y199" s="4">
        <f>F29*F23</f>
        <v>1</v>
      </c>
      <c r="Z199" s="4">
        <f>G29*F24</f>
        <v>1</v>
      </c>
      <c r="AA199" s="4">
        <f>H29*F25</f>
        <v>1</v>
      </c>
      <c r="AB199" s="4">
        <f>I29*F26</f>
        <v>1</v>
      </c>
      <c r="AC199" s="4">
        <f>J29*F27</f>
        <v>1</v>
      </c>
      <c r="AD199" s="16">
        <f>K29*F28</f>
        <v>1</v>
      </c>
      <c r="AE199" s="4">
        <f>L29*F29</f>
        <v>1</v>
      </c>
      <c r="AF199" s="4">
        <f>M29*F30</f>
        <v>1</v>
      </c>
      <c r="AG199" s="4">
        <f>N29*F31</f>
        <v>1</v>
      </c>
      <c r="AH199" s="4">
        <f>O29*F32</f>
        <v>1</v>
      </c>
      <c r="AI199" s="24">
        <f>P29*F33</f>
        <v>1</v>
      </c>
      <c r="AJ199" s="1">
        <f t="shared" si="12"/>
        <v>14.98</v>
      </c>
    </row>
    <row r="200" spans="20:36" x14ac:dyDescent="0.25">
      <c r="T200" s="4" t="s">
        <v>50</v>
      </c>
      <c r="U200" s="4">
        <f>B29*G19</f>
        <v>1</v>
      </c>
      <c r="V200" s="4">
        <f>C29*G20</f>
        <v>0.98000000000000009</v>
      </c>
      <c r="W200" s="4">
        <f>D29*G21</f>
        <v>1</v>
      </c>
      <c r="X200" s="4">
        <f>E29*G22</f>
        <v>1</v>
      </c>
      <c r="Y200" s="4">
        <f>F29*G23</f>
        <v>1</v>
      </c>
      <c r="Z200" s="4">
        <f>G29*G24</f>
        <v>1</v>
      </c>
      <c r="AA200" s="4">
        <f>H29*G25</f>
        <v>1</v>
      </c>
      <c r="AB200" s="4">
        <f>I29*G26</f>
        <v>1</v>
      </c>
      <c r="AC200" s="4">
        <f>J29*G27</f>
        <v>1</v>
      </c>
      <c r="AD200" s="16">
        <f>K29*G28</f>
        <v>1</v>
      </c>
      <c r="AE200" s="4">
        <f>L29*G29</f>
        <v>1</v>
      </c>
      <c r="AF200" s="4">
        <f>M29*G30</f>
        <v>1</v>
      </c>
      <c r="AG200" s="4">
        <f>N29*G31</f>
        <v>1</v>
      </c>
      <c r="AH200" s="4">
        <f>O29*G32</f>
        <v>1</v>
      </c>
      <c r="AI200" s="24">
        <f>P29*G33</f>
        <v>1</v>
      </c>
      <c r="AJ200" s="1">
        <f t="shared" si="12"/>
        <v>14.98</v>
      </c>
    </row>
    <row r="201" spans="20:36" x14ac:dyDescent="0.25">
      <c r="T201" s="4" t="s">
        <v>51</v>
      </c>
      <c r="U201" s="4">
        <f>B29*H19</f>
        <v>1</v>
      </c>
      <c r="V201" s="4">
        <f>C29*H20</f>
        <v>0.98000000000000009</v>
      </c>
      <c r="W201" s="4">
        <f>D29*H21</f>
        <v>1</v>
      </c>
      <c r="X201" s="4">
        <f>E29*H22</f>
        <v>1</v>
      </c>
      <c r="Y201" s="4">
        <f>F29*H23</f>
        <v>1</v>
      </c>
      <c r="Z201" s="4">
        <f>G29*H24</f>
        <v>1</v>
      </c>
      <c r="AA201" s="4">
        <f>H29*H25</f>
        <v>1</v>
      </c>
      <c r="AB201" s="4">
        <f>I29*H26</f>
        <v>1</v>
      </c>
      <c r="AC201" s="4">
        <f>J29*H27</f>
        <v>1</v>
      </c>
      <c r="AD201" s="16">
        <f>K29*H28</f>
        <v>1</v>
      </c>
      <c r="AE201" s="4">
        <f>L29*H29</f>
        <v>1</v>
      </c>
      <c r="AF201" s="4">
        <f>M29*H30</f>
        <v>1</v>
      </c>
      <c r="AG201" s="4">
        <f>N29*H31</f>
        <v>1</v>
      </c>
      <c r="AH201" s="4">
        <f>O29*H32</f>
        <v>1</v>
      </c>
      <c r="AI201" s="24">
        <f>P29*H33</f>
        <v>1</v>
      </c>
      <c r="AJ201" s="1">
        <f t="shared" si="12"/>
        <v>14.98</v>
      </c>
    </row>
    <row r="202" spans="20:36" x14ac:dyDescent="0.25">
      <c r="T202" s="4" t="s">
        <v>52</v>
      </c>
      <c r="U202" s="4">
        <f>B29*I19</f>
        <v>1</v>
      </c>
      <c r="V202" s="4">
        <f>C29*I20</f>
        <v>0.98000000000000009</v>
      </c>
      <c r="W202" s="4">
        <f>D29*I21</f>
        <v>1</v>
      </c>
      <c r="X202" s="4">
        <f>E29*I22</f>
        <v>1</v>
      </c>
      <c r="Y202" s="4">
        <f>F29*I23</f>
        <v>1</v>
      </c>
      <c r="Z202" s="4">
        <f>G29*I24</f>
        <v>1</v>
      </c>
      <c r="AA202" s="4">
        <f>H29*I25</f>
        <v>1</v>
      </c>
      <c r="AB202" s="4">
        <f>I29*I26</f>
        <v>1</v>
      </c>
      <c r="AC202" s="4">
        <f>J29*I27</f>
        <v>1</v>
      </c>
      <c r="AD202" s="16">
        <f>K29*I28</f>
        <v>1</v>
      </c>
      <c r="AE202" s="4">
        <f>L29*I29</f>
        <v>1</v>
      </c>
      <c r="AF202" s="4">
        <f>M29*I30</f>
        <v>1</v>
      </c>
      <c r="AG202" s="4">
        <f>N29*I31</f>
        <v>1</v>
      </c>
      <c r="AH202" s="4">
        <f>O29*I32</f>
        <v>1</v>
      </c>
      <c r="AI202" s="24">
        <f>P29*I33</f>
        <v>1</v>
      </c>
      <c r="AJ202" s="1">
        <f t="shared" si="12"/>
        <v>14.98</v>
      </c>
    </row>
    <row r="203" spans="20:36" x14ac:dyDescent="0.25">
      <c r="T203" s="4" t="s">
        <v>53</v>
      </c>
      <c r="U203" s="4">
        <f>B29*J19</f>
        <v>1</v>
      </c>
      <c r="V203" s="4">
        <f>C29*J20</f>
        <v>0.98000000000000009</v>
      </c>
      <c r="W203" s="4">
        <f>D29*J21</f>
        <v>1</v>
      </c>
      <c r="X203" s="4">
        <f>E29*J22</f>
        <v>1</v>
      </c>
      <c r="Y203" s="4">
        <f>F29*J23</f>
        <v>1</v>
      </c>
      <c r="Z203" s="4">
        <f>G29*J24</f>
        <v>1</v>
      </c>
      <c r="AA203" s="4">
        <f>H29*J25</f>
        <v>1</v>
      </c>
      <c r="AB203" s="4">
        <f>I29*J26</f>
        <v>1</v>
      </c>
      <c r="AC203" s="4">
        <f>J29*J27</f>
        <v>1</v>
      </c>
      <c r="AD203" s="16">
        <f>K29*J28</f>
        <v>1</v>
      </c>
      <c r="AE203" s="4">
        <f>L29*J29</f>
        <v>1</v>
      </c>
      <c r="AF203" s="4">
        <f>M29*J30</f>
        <v>1</v>
      </c>
      <c r="AG203" s="4">
        <f>N29*J31</f>
        <v>1</v>
      </c>
      <c r="AH203" s="4">
        <f>O29*J32</f>
        <v>1</v>
      </c>
      <c r="AI203" s="24">
        <f>P29*J33</f>
        <v>1</v>
      </c>
      <c r="AJ203" s="1">
        <f t="shared" si="12"/>
        <v>14.98</v>
      </c>
    </row>
    <row r="204" spans="20:36" x14ac:dyDescent="0.25">
      <c r="T204" s="4" t="s">
        <v>54</v>
      </c>
      <c r="U204" s="4">
        <f>B29*K19</f>
        <v>1</v>
      </c>
      <c r="V204" s="4">
        <f>C29*K20</f>
        <v>0.98000000000000009</v>
      </c>
      <c r="W204" s="4">
        <f>D29*K21</f>
        <v>1</v>
      </c>
      <c r="X204" s="4">
        <f>E29*K22</f>
        <v>1</v>
      </c>
      <c r="Y204" s="4">
        <f>F29*K23</f>
        <v>1</v>
      </c>
      <c r="Z204" s="4">
        <f>G29*K24</f>
        <v>1</v>
      </c>
      <c r="AA204" s="4">
        <f>H29*K25</f>
        <v>1</v>
      </c>
      <c r="AB204" s="4">
        <f>I29*K26</f>
        <v>1</v>
      </c>
      <c r="AC204" s="4">
        <f>J29*K27</f>
        <v>1</v>
      </c>
      <c r="AD204" s="16">
        <f>K29*K28</f>
        <v>1</v>
      </c>
      <c r="AE204" s="4">
        <f>L29*K29</f>
        <v>1</v>
      </c>
      <c r="AF204" s="4">
        <f>M29*K30</f>
        <v>1</v>
      </c>
      <c r="AG204" s="4">
        <f>N29*K31</f>
        <v>1</v>
      </c>
      <c r="AH204" s="4">
        <f>O29*K32</f>
        <v>1</v>
      </c>
      <c r="AI204" s="24">
        <f>P29*K33</f>
        <v>1</v>
      </c>
      <c r="AJ204" s="1">
        <f t="shared" si="12"/>
        <v>14.98</v>
      </c>
    </row>
    <row r="205" spans="20:36" x14ac:dyDescent="0.25">
      <c r="T205" s="4" t="s">
        <v>55</v>
      </c>
      <c r="U205" s="4">
        <f>B29*L19</f>
        <v>1</v>
      </c>
      <c r="V205" s="4">
        <f>C29*L20</f>
        <v>0.98000000000000009</v>
      </c>
      <c r="W205" s="4">
        <f>D29*L21</f>
        <v>1</v>
      </c>
      <c r="X205" s="4">
        <f>E29*L22</f>
        <v>1</v>
      </c>
      <c r="Y205" s="4">
        <f>F29*L23</f>
        <v>1</v>
      </c>
      <c r="Z205" s="4">
        <f>G29*L24</f>
        <v>1</v>
      </c>
      <c r="AA205" s="4">
        <f>H29*L25</f>
        <v>1</v>
      </c>
      <c r="AB205" s="4">
        <f>I29*L26</f>
        <v>1</v>
      </c>
      <c r="AC205" s="4">
        <f>J29*L27</f>
        <v>1</v>
      </c>
      <c r="AD205" s="16">
        <f>K29*L28</f>
        <v>1</v>
      </c>
      <c r="AE205" s="4">
        <f>L29*L29</f>
        <v>1</v>
      </c>
      <c r="AF205" s="4">
        <f>M29*L30</f>
        <v>1</v>
      </c>
      <c r="AG205" s="4">
        <f>N29*L31</f>
        <v>1</v>
      </c>
      <c r="AH205" s="4">
        <f>O29*L32</f>
        <v>1</v>
      </c>
      <c r="AI205" s="24">
        <f>P29*L33</f>
        <v>1</v>
      </c>
      <c r="AJ205" s="1">
        <f t="shared" si="12"/>
        <v>14.98</v>
      </c>
    </row>
    <row r="206" spans="20:36" x14ac:dyDescent="0.25">
      <c r="T206" s="4" t="s">
        <v>56</v>
      </c>
      <c r="U206" s="4">
        <f>B29*M19</f>
        <v>1</v>
      </c>
      <c r="V206" s="4">
        <f>C29*M20</f>
        <v>0.98000000000000009</v>
      </c>
      <c r="W206" s="4">
        <f>D29*M21</f>
        <v>1</v>
      </c>
      <c r="X206" s="4">
        <f>E29*M22</f>
        <v>1</v>
      </c>
      <c r="Y206" s="4">
        <f>F29*M23</f>
        <v>1</v>
      </c>
      <c r="Z206" s="4">
        <f>G29*M24</f>
        <v>1</v>
      </c>
      <c r="AA206" s="4">
        <f>H29*M25</f>
        <v>1</v>
      </c>
      <c r="AB206" s="4">
        <f>I29*M26</f>
        <v>1</v>
      </c>
      <c r="AC206" s="4">
        <f>J29*M27</f>
        <v>1</v>
      </c>
      <c r="AD206" s="16">
        <f>K29*M28</f>
        <v>1</v>
      </c>
      <c r="AE206" s="4">
        <f>L29*M29</f>
        <v>1</v>
      </c>
      <c r="AF206" s="4">
        <f>M29*M30</f>
        <v>1</v>
      </c>
      <c r="AG206" s="4">
        <f>N29*M31</f>
        <v>1</v>
      </c>
      <c r="AH206" s="4">
        <f>O29*M32</f>
        <v>1</v>
      </c>
      <c r="AI206" s="24">
        <f>P29*M33</f>
        <v>1</v>
      </c>
      <c r="AJ206" s="1">
        <f t="shared" si="12"/>
        <v>14.98</v>
      </c>
    </row>
    <row r="207" spans="20:36" x14ac:dyDescent="0.25">
      <c r="T207" s="4" t="s">
        <v>57</v>
      </c>
      <c r="U207" s="4">
        <f>B29*N19</f>
        <v>1</v>
      </c>
      <c r="V207" s="4">
        <f>C29*N20</f>
        <v>0.98000000000000009</v>
      </c>
      <c r="W207" s="4">
        <f>D29*N21</f>
        <v>1</v>
      </c>
      <c r="X207" s="4">
        <f>E29*N22</f>
        <v>1</v>
      </c>
      <c r="Y207" s="4">
        <f>F29*N23</f>
        <v>1</v>
      </c>
      <c r="Z207" s="4">
        <f>G29*N24</f>
        <v>1</v>
      </c>
      <c r="AA207" s="4">
        <f>H29*N25</f>
        <v>1</v>
      </c>
      <c r="AB207" s="4">
        <f>I29*N26</f>
        <v>1</v>
      </c>
      <c r="AC207" s="4">
        <f>J29*N27</f>
        <v>1</v>
      </c>
      <c r="AD207" s="16">
        <f>K29*N28</f>
        <v>1</v>
      </c>
      <c r="AE207" s="4">
        <f>L29*N29</f>
        <v>1</v>
      </c>
      <c r="AF207" s="4">
        <f>M29*N30</f>
        <v>1</v>
      </c>
      <c r="AG207" s="4">
        <f>N29*N31</f>
        <v>1</v>
      </c>
      <c r="AH207" s="4">
        <f>O29*N32</f>
        <v>1</v>
      </c>
      <c r="AI207" s="24">
        <f>P29*N33</f>
        <v>1</v>
      </c>
      <c r="AJ207" s="1">
        <f t="shared" si="12"/>
        <v>14.98</v>
      </c>
    </row>
    <row r="208" spans="20:36" x14ac:dyDescent="0.25">
      <c r="T208" s="4" t="s">
        <v>58</v>
      </c>
      <c r="U208" s="4">
        <f>B29*O19</f>
        <v>1</v>
      </c>
      <c r="V208" s="4">
        <f>C29*O20</f>
        <v>0.98000000000000009</v>
      </c>
      <c r="W208" s="4">
        <f>D29*O21</f>
        <v>1</v>
      </c>
      <c r="X208" s="4">
        <f>E29*O22</f>
        <v>1</v>
      </c>
      <c r="Y208" s="4">
        <f>F29*O23</f>
        <v>1</v>
      </c>
      <c r="Z208" s="4">
        <f>G29*O24</f>
        <v>1</v>
      </c>
      <c r="AA208" s="4">
        <f>H29*O25</f>
        <v>1</v>
      </c>
      <c r="AB208" s="4">
        <f>I29*O26</f>
        <v>1</v>
      </c>
      <c r="AC208" s="4">
        <f>J29*O27</f>
        <v>1</v>
      </c>
      <c r="AD208" s="16">
        <f>M29*O28</f>
        <v>1</v>
      </c>
      <c r="AE208" s="4">
        <f>L29*O29</f>
        <v>1</v>
      </c>
      <c r="AF208" s="4">
        <f>M29*O30</f>
        <v>1</v>
      </c>
      <c r="AG208" s="4">
        <f>N29*O31</f>
        <v>1</v>
      </c>
      <c r="AH208" s="4">
        <f>O29*O32</f>
        <v>1</v>
      </c>
      <c r="AI208" s="4">
        <f>P29*O33</f>
        <v>1</v>
      </c>
      <c r="AJ208" s="1">
        <f t="shared" si="12"/>
        <v>14.98</v>
      </c>
    </row>
    <row r="209" spans="20:36" x14ac:dyDescent="0.25">
      <c r="T209" s="31" t="s">
        <v>59</v>
      </c>
      <c r="U209" s="31">
        <f>B29*P19</f>
        <v>1</v>
      </c>
      <c r="V209" s="31">
        <f>C29*P20</f>
        <v>0.98000000000000009</v>
      </c>
      <c r="W209" s="31">
        <f>D29*P21</f>
        <v>1</v>
      </c>
      <c r="X209" s="31">
        <f>E29*P22</f>
        <v>1</v>
      </c>
      <c r="Y209" s="31">
        <f>F29*P23</f>
        <v>1</v>
      </c>
      <c r="Z209" s="4">
        <f>G29*P24</f>
        <v>1</v>
      </c>
      <c r="AA209" s="4">
        <f>H29*P25</f>
        <v>1</v>
      </c>
      <c r="AB209" s="4">
        <f>I29*P26</f>
        <v>1</v>
      </c>
      <c r="AC209" s="4">
        <f>J29*P27</f>
        <v>1</v>
      </c>
      <c r="AD209" s="16">
        <f>K29*P28</f>
        <v>1</v>
      </c>
      <c r="AE209" s="4">
        <f>L29*P29</f>
        <v>1</v>
      </c>
      <c r="AF209" s="4">
        <f>M29*P30</f>
        <v>1</v>
      </c>
      <c r="AG209" s="4">
        <f>N29*P31</f>
        <v>1</v>
      </c>
      <c r="AH209" s="4">
        <f>O29*P32</f>
        <v>1</v>
      </c>
      <c r="AI209" s="4">
        <f>P29*P33</f>
        <v>1</v>
      </c>
      <c r="AJ209" s="1">
        <f t="shared" si="12"/>
        <v>14.98</v>
      </c>
    </row>
    <row r="210" spans="20:36" x14ac:dyDescent="0.25">
      <c r="T210" s="76" t="s">
        <v>70</v>
      </c>
      <c r="U210" s="76"/>
      <c r="V210" s="76"/>
      <c r="W210" s="76"/>
      <c r="X210" s="29"/>
      <c r="Y210" s="29"/>
      <c r="Z210" s="29"/>
      <c r="AA210" s="29"/>
      <c r="AB210" s="29"/>
      <c r="AC210" s="29"/>
      <c r="AD210" s="35"/>
      <c r="AE210" s="29"/>
      <c r="AF210" s="29"/>
      <c r="AG210" s="29"/>
      <c r="AH210" s="29"/>
      <c r="AI210" s="29"/>
      <c r="AJ210" s="1">
        <f>SUM(AJ195:AJ209)</f>
        <v>314.71999999999997</v>
      </c>
    </row>
    <row r="212" spans="20:36" x14ac:dyDescent="0.25">
      <c r="T212" s="67" t="s">
        <v>8</v>
      </c>
      <c r="U212" s="67"/>
      <c r="V212" s="67"/>
      <c r="W212" s="67"/>
      <c r="X212" s="67"/>
      <c r="Y212" s="67"/>
      <c r="Z212" s="67"/>
      <c r="AA212" s="18"/>
      <c r="AB212" s="18"/>
      <c r="AC212" s="18"/>
      <c r="AD212" s="18"/>
      <c r="AE212" s="18"/>
      <c r="AF212" s="18"/>
      <c r="AG212" s="18"/>
      <c r="AH212" s="18"/>
      <c r="AI212" s="18"/>
    </row>
    <row r="213" spans="20:36" x14ac:dyDescent="0.25">
      <c r="T213" s="4" t="s">
        <v>60</v>
      </c>
      <c r="U213" s="4" t="s">
        <v>45</v>
      </c>
      <c r="V213" s="4" t="s">
        <v>46</v>
      </c>
      <c r="W213" s="4" t="s">
        <v>47</v>
      </c>
      <c r="X213" s="4" t="s">
        <v>48</v>
      </c>
      <c r="Y213" s="4" t="s">
        <v>49</v>
      </c>
      <c r="Z213" s="4" t="s">
        <v>50</v>
      </c>
      <c r="AA213" s="4" t="s">
        <v>51</v>
      </c>
      <c r="AB213" s="4" t="s">
        <v>52</v>
      </c>
      <c r="AC213" s="4" t="s">
        <v>53</v>
      </c>
      <c r="AD213" s="16" t="s">
        <v>54</v>
      </c>
      <c r="AE213" s="4" t="s">
        <v>55</v>
      </c>
      <c r="AF213" s="4" t="s">
        <v>56</v>
      </c>
      <c r="AG213" s="4" t="s">
        <v>57</v>
      </c>
      <c r="AH213" s="4" t="s">
        <v>58</v>
      </c>
      <c r="AI213" s="24" t="s">
        <v>59</v>
      </c>
      <c r="AJ213" s="1"/>
    </row>
    <row r="214" spans="20:36" x14ac:dyDescent="0.25">
      <c r="T214" s="4" t="s">
        <v>45</v>
      </c>
      <c r="U214" s="4">
        <f>B30*B19</f>
        <v>1</v>
      </c>
      <c r="V214" s="4">
        <f>C30*B20</f>
        <v>0.98000000000000009</v>
      </c>
      <c r="W214" s="4">
        <f>D30*B21</f>
        <v>1</v>
      </c>
      <c r="X214" s="4">
        <f>E30*B22</f>
        <v>1</v>
      </c>
      <c r="Y214" s="4">
        <f>F30*B23</f>
        <v>1</v>
      </c>
      <c r="Z214" s="4">
        <f>G30*B24</f>
        <v>1</v>
      </c>
      <c r="AA214" s="4">
        <f>H30*B25</f>
        <v>1</v>
      </c>
      <c r="AB214" s="4">
        <f>I30*B26</f>
        <v>1</v>
      </c>
      <c r="AC214" s="4">
        <f>J30*B27</f>
        <v>1</v>
      </c>
      <c r="AD214" s="16">
        <f>K30*B28</f>
        <v>1</v>
      </c>
      <c r="AE214" s="4">
        <f>L30*B29</f>
        <v>1</v>
      </c>
      <c r="AF214" s="4">
        <f>M30*B30</f>
        <v>1</v>
      </c>
      <c r="AG214" s="4">
        <f>N30*B31</f>
        <v>1</v>
      </c>
      <c r="AH214" s="4">
        <f>O30*B32</f>
        <v>1</v>
      </c>
      <c r="AI214" s="24">
        <f>P30*B33</f>
        <v>1</v>
      </c>
      <c r="AJ214" s="1">
        <f t="shared" ref="AJ214:AJ228" si="13">SUM(U214:AI214)</f>
        <v>14.98</v>
      </c>
    </row>
    <row r="215" spans="20:36" x14ac:dyDescent="0.25">
      <c r="T215" s="4" t="s">
        <v>46</v>
      </c>
      <c r="U215" s="4">
        <f>B30*C19</f>
        <v>7</v>
      </c>
      <c r="V215" s="4">
        <f>C30*C20</f>
        <v>7</v>
      </c>
      <c r="W215" s="4">
        <f>D30*C21</f>
        <v>7</v>
      </c>
      <c r="X215" s="4">
        <f>E30*C22</f>
        <v>7</v>
      </c>
      <c r="Y215" s="4">
        <f>F30*C23</f>
        <v>7</v>
      </c>
      <c r="Z215" s="4">
        <f>G30*C24</f>
        <v>7</v>
      </c>
      <c r="AA215" s="4">
        <f>H30*C25</f>
        <v>7</v>
      </c>
      <c r="AB215" s="4">
        <f>I30*C26</f>
        <v>7</v>
      </c>
      <c r="AC215" s="4">
        <f>J30*C27</f>
        <v>7</v>
      </c>
      <c r="AD215" s="16">
        <f>K30*C28</f>
        <v>7</v>
      </c>
      <c r="AE215" s="4">
        <f>L30*C29</f>
        <v>7</v>
      </c>
      <c r="AF215" s="4">
        <f>M30*C30</f>
        <v>7</v>
      </c>
      <c r="AG215" s="4">
        <f>N30*C31</f>
        <v>7</v>
      </c>
      <c r="AH215" s="4">
        <f>O30*C32</f>
        <v>7</v>
      </c>
      <c r="AI215" s="24">
        <f>P30*C33</f>
        <v>7</v>
      </c>
      <c r="AJ215" s="1">
        <f t="shared" si="13"/>
        <v>105</v>
      </c>
    </row>
    <row r="216" spans="20:36" x14ac:dyDescent="0.25">
      <c r="T216" s="4" t="s">
        <v>47</v>
      </c>
      <c r="U216" s="4">
        <f>B30*D19</f>
        <v>1</v>
      </c>
      <c r="V216" s="4">
        <f>C30*D20</f>
        <v>0.98000000000000009</v>
      </c>
      <c r="W216" s="4">
        <f>D30*D21</f>
        <v>1</v>
      </c>
      <c r="X216" s="4">
        <f>E30*D22</f>
        <v>1</v>
      </c>
      <c r="Y216" s="4">
        <f>F30*D23</f>
        <v>1</v>
      </c>
      <c r="Z216" s="4">
        <f>G30*D24</f>
        <v>1</v>
      </c>
      <c r="AA216" s="4">
        <f>H30*D25</f>
        <v>1</v>
      </c>
      <c r="AB216" s="4">
        <f>I30*D26</f>
        <v>1</v>
      </c>
      <c r="AC216" s="4">
        <f>J30*D27</f>
        <v>1</v>
      </c>
      <c r="AD216" s="16">
        <f>K30*D28</f>
        <v>1</v>
      </c>
      <c r="AE216" s="4">
        <f>L30*D29</f>
        <v>1</v>
      </c>
      <c r="AF216" s="4">
        <f>M30*D30</f>
        <v>1</v>
      </c>
      <c r="AG216" s="4">
        <f>N30*D31</f>
        <v>1</v>
      </c>
      <c r="AH216" s="4">
        <f>O30*D32</f>
        <v>1</v>
      </c>
      <c r="AI216" s="24">
        <f>P30*D33</f>
        <v>1</v>
      </c>
      <c r="AJ216" s="1">
        <f t="shared" si="13"/>
        <v>14.98</v>
      </c>
    </row>
    <row r="217" spans="20:36" x14ac:dyDescent="0.25">
      <c r="T217" s="4" t="s">
        <v>48</v>
      </c>
      <c r="U217" s="4">
        <f>B30*E19</f>
        <v>1</v>
      </c>
      <c r="V217" s="4">
        <f>C30*E20</f>
        <v>0.98000000000000009</v>
      </c>
      <c r="W217" s="4">
        <f>D30*E21</f>
        <v>1</v>
      </c>
      <c r="X217" s="4">
        <f>E30*E22</f>
        <v>1</v>
      </c>
      <c r="Y217" s="4">
        <f>F30*E23</f>
        <v>1</v>
      </c>
      <c r="Z217" s="4">
        <f>G30*E24</f>
        <v>1</v>
      </c>
      <c r="AA217" s="4">
        <f>H30*E25</f>
        <v>1</v>
      </c>
      <c r="AB217" s="4">
        <f>I30*E26</f>
        <v>1</v>
      </c>
      <c r="AC217" s="4">
        <f>J30*E27</f>
        <v>1</v>
      </c>
      <c r="AD217" s="16">
        <f>K30*E28</f>
        <v>1</v>
      </c>
      <c r="AE217" s="4">
        <f>L30*E29</f>
        <v>1</v>
      </c>
      <c r="AF217" s="4">
        <f>M30*E30</f>
        <v>1</v>
      </c>
      <c r="AG217" s="4">
        <f>N30*E31</f>
        <v>1</v>
      </c>
      <c r="AH217" s="4">
        <f>O30*E32</f>
        <v>1</v>
      </c>
      <c r="AI217" s="24">
        <f>P30*E33</f>
        <v>1</v>
      </c>
      <c r="AJ217" s="1">
        <f t="shared" si="13"/>
        <v>14.98</v>
      </c>
    </row>
    <row r="218" spans="20:36" x14ac:dyDescent="0.25">
      <c r="T218" s="4" t="s">
        <v>49</v>
      </c>
      <c r="U218" s="4">
        <f>B30*F19</f>
        <v>1</v>
      </c>
      <c r="V218" s="4">
        <f>C30*F20</f>
        <v>0.98000000000000009</v>
      </c>
      <c r="W218" s="4">
        <f>D30*F21</f>
        <v>1</v>
      </c>
      <c r="X218" s="4">
        <f>E30*F22</f>
        <v>1</v>
      </c>
      <c r="Y218" s="4">
        <f>F30*F23</f>
        <v>1</v>
      </c>
      <c r="Z218" s="4">
        <f>G30*F24</f>
        <v>1</v>
      </c>
      <c r="AA218" s="4">
        <f>H30*F25</f>
        <v>1</v>
      </c>
      <c r="AB218" s="4">
        <f>I30*F26</f>
        <v>1</v>
      </c>
      <c r="AC218" s="4">
        <f>J30*F27</f>
        <v>1</v>
      </c>
      <c r="AD218" s="16">
        <f>K30*F28</f>
        <v>1</v>
      </c>
      <c r="AE218" s="4">
        <f>L30*F29</f>
        <v>1</v>
      </c>
      <c r="AF218" s="4">
        <f>M30*F30</f>
        <v>1</v>
      </c>
      <c r="AG218" s="4">
        <f>N30*F31</f>
        <v>1</v>
      </c>
      <c r="AH218" s="4">
        <f>O30*F32</f>
        <v>1</v>
      </c>
      <c r="AI218" s="24">
        <f>P30*F33</f>
        <v>1</v>
      </c>
      <c r="AJ218" s="1">
        <f t="shared" si="13"/>
        <v>14.98</v>
      </c>
    </row>
    <row r="219" spans="20:36" x14ac:dyDescent="0.25">
      <c r="T219" s="4" t="s">
        <v>50</v>
      </c>
      <c r="U219" s="4">
        <f>B30*G19</f>
        <v>1</v>
      </c>
      <c r="V219" s="4">
        <f>C30*G20</f>
        <v>0.98000000000000009</v>
      </c>
      <c r="W219" s="4">
        <f>D30*G21</f>
        <v>1</v>
      </c>
      <c r="X219" s="4">
        <f>E30*G22</f>
        <v>1</v>
      </c>
      <c r="Y219" s="4">
        <f>F30*G23</f>
        <v>1</v>
      </c>
      <c r="Z219" s="4">
        <f>G30*G24</f>
        <v>1</v>
      </c>
      <c r="AA219" s="4">
        <f>H30*G25</f>
        <v>1</v>
      </c>
      <c r="AB219" s="4">
        <f>I30*G26</f>
        <v>1</v>
      </c>
      <c r="AC219" s="4">
        <f>J30*G27</f>
        <v>1</v>
      </c>
      <c r="AD219" s="16">
        <f>K30*G28</f>
        <v>1</v>
      </c>
      <c r="AE219" s="4">
        <f>L30*G29</f>
        <v>1</v>
      </c>
      <c r="AF219" s="4">
        <f>M30*G30</f>
        <v>1</v>
      </c>
      <c r="AG219" s="4">
        <f>N30*G31</f>
        <v>1</v>
      </c>
      <c r="AH219" s="4">
        <f>O30*G32</f>
        <v>1</v>
      </c>
      <c r="AI219" s="24">
        <f>P30*G33</f>
        <v>1</v>
      </c>
      <c r="AJ219" s="1">
        <f t="shared" si="13"/>
        <v>14.98</v>
      </c>
    </row>
    <row r="220" spans="20:36" x14ac:dyDescent="0.25">
      <c r="T220" s="4" t="s">
        <v>51</v>
      </c>
      <c r="U220" s="4">
        <f>B30*H19</f>
        <v>1</v>
      </c>
      <c r="V220" s="4">
        <f>C30*H20</f>
        <v>0.98000000000000009</v>
      </c>
      <c r="W220" s="4">
        <f>D30*H21</f>
        <v>1</v>
      </c>
      <c r="X220" s="4">
        <f>E30*H22</f>
        <v>1</v>
      </c>
      <c r="Y220" s="4">
        <f>F30*H23</f>
        <v>1</v>
      </c>
      <c r="Z220" s="4">
        <f>G30*H24</f>
        <v>1</v>
      </c>
      <c r="AA220" s="4">
        <f>H30*H25</f>
        <v>1</v>
      </c>
      <c r="AB220" s="4">
        <f>I30*H26</f>
        <v>1</v>
      </c>
      <c r="AC220" s="4">
        <f>J30*H27</f>
        <v>1</v>
      </c>
      <c r="AD220" s="16">
        <f>K30*H28</f>
        <v>1</v>
      </c>
      <c r="AE220" s="4">
        <f>L30*H29</f>
        <v>1</v>
      </c>
      <c r="AF220" s="4">
        <f>M30*H30</f>
        <v>1</v>
      </c>
      <c r="AG220" s="4">
        <f>N30*H31</f>
        <v>1</v>
      </c>
      <c r="AH220" s="4">
        <f>O30*H32</f>
        <v>1</v>
      </c>
      <c r="AI220" s="24">
        <f>P30*H33</f>
        <v>1</v>
      </c>
      <c r="AJ220" s="1">
        <f t="shared" si="13"/>
        <v>14.98</v>
      </c>
    </row>
    <row r="221" spans="20:36" x14ac:dyDescent="0.25">
      <c r="T221" s="4" t="s">
        <v>52</v>
      </c>
      <c r="U221" s="4">
        <f>B30*I19</f>
        <v>1</v>
      </c>
      <c r="V221" s="4">
        <f>C30*I20</f>
        <v>0.98000000000000009</v>
      </c>
      <c r="W221" s="4">
        <f>D30*I21</f>
        <v>1</v>
      </c>
      <c r="X221" s="4">
        <f>E30*I22</f>
        <v>1</v>
      </c>
      <c r="Y221" s="4">
        <f>F30*I23</f>
        <v>1</v>
      </c>
      <c r="Z221" s="4">
        <f>G30*I24</f>
        <v>1</v>
      </c>
      <c r="AA221" s="4">
        <f>H30*I25</f>
        <v>1</v>
      </c>
      <c r="AB221" s="4">
        <f>I30*I26</f>
        <v>1</v>
      </c>
      <c r="AC221" s="4">
        <f>J30*I27</f>
        <v>1</v>
      </c>
      <c r="AD221" s="16">
        <f>K30*I28</f>
        <v>1</v>
      </c>
      <c r="AE221" s="4">
        <f>L30*I29</f>
        <v>1</v>
      </c>
      <c r="AF221" s="4">
        <f>M30*I30</f>
        <v>1</v>
      </c>
      <c r="AG221" s="4">
        <f>N30*I31</f>
        <v>1</v>
      </c>
      <c r="AH221" s="4">
        <f>O30*I32</f>
        <v>1</v>
      </c>
      <c r="AI221" s="24">
        <f>P30*I33</f>
        <v>1</v>
      </c>
      <c r="AJ221" s="1">
        <f t="shared" si="13"/>
        <v>14.98</v>
      </c>
    </row>
    <row r="222" spans="20:36" x14ac:dyDescent="0.25">
      <c r="T222" s="4" t="s">
        <v>53</v>
      </c>
      <c r="U222" s="4">
        <f>B30*J19</f>
        <v>1</v>
      </c>
      <c r="V222" s="4">
        <f>C30*J20</f>
        <v>0.98000000000000009</v>
      </c>
      <c r="W222" s="4">
        <f>D30*J21</f>
        <v>1</v>
      </c>
      <c r="X222" s="4">
        <f>E30*J22</f>
        <v>1</v>
      </c>
      <c r="Y222" s="4">
        <f>F30*J23</f>
        <v>1</v>
      </c>
      <c r="Z222" s="4">
        <f>G30*J24</f>
        <v>1</v>
      </c>
      <c r="AA222" s="4">
        <f>H30*J25</f>
        <v>1</v>
      </c>
      <c r="AB222" s="4">
        <f>I30*J26</f>
        <v>1</v>
      </c>
      <c r="AC222" s="4">
        <f>J30*J27</f>
        <v>1</v>
      </c>
      <c r="AD222" s="16">
        <f>K30*J28</f>
        <v>1</v>
      </c>
      <c r="AE222" s="4">
        <f>L30*J29</f>
        <v>1</v>
      </c>
      <c r="AF222" s="4">
        <f>M30*J30</f>
        <v>1</v>
      </c>
      <c r="AG222" s="4">
        <f>N30*J31</f>
        <v>1</v>
      </c>
      <c r="AH222" s="4">
        <f>O30*J32</f>
        <v>1</v>
      </c>
      <c r="AI222" s="24">
        <f>P30*J33</f>
        <v>1</v>
      </c>
      <c r="AJ222" s="1">
        <f t="shared" si="13"/>
        <v>14.98</v>
      </c>
    </row>
    <row r="223" spans="20:36" x14ac:dyDescent="0.25">
      <c r="T223" s="4" t="s">
        <v>54</v>
      </c>
      <c r="U223" s="4">
        <f>B30*K19</f>
        <v>1</v>
      </c>
      <c r="V223" s="4">
        <f>C30*K20</f>
        <v>0.98000000000000009</v>
      </c>
      <c r="W223" s="4">
        <f>D30*K21</f>
        <v>1</v>
      </c>
      <c r="X223" s="4">
        <f>E30*K22</f>
        <v>1</v>
      </c>
      <c r="Y223" s="4">
        <f>F30*K23</f>
        <v>1</v>
      </c>
      <c r="Z223" s="4">
        <f>G30*K24</f>
        <v>1</v>
      </c>
      <c r="AA223" s="4">
        <f>H30*K25</f>
        <v>1</v>
      </c>
      <c r="AB223" s="4">
        <f>I30*K26</f>
        <v>1</v>
      </c>
      <c r="AC223" s="4">
        <f>J30*K27</f>
        <v>1</v>
      </c>
      <c r="AD223" s="16">
        <f>K30*K28</f>
        <v>1</v>
      </c>
      <c r="AE223" s="4">
        <f>L30*K29</f>
        <v>1</v>
      </c>
      <c r="AF223" s="4">
        <f>M30*K30</f>
        <v>1</v>
      </c>
      <c r="AG223" s="4">
        <f>N30*K31</f>
        <v>1</v>
      </c>
      <c r="AH223" s="4">
        <f>O30*K32</f>
        <v>1</v>
      </c>
      <c r="AI223" s="24">
        <f>P30*K33</f>
        <v>1</v>
      </c>
      <c r="AJ223" s="1">
        <f t="shared" si="13"/>
        <v>14.98</v>
      </c>
    </row>
    <row r="224" spans="20:36" x14ac:dyDescent="0.25">
      <c r="T224" s="4" t="s">
        <v>55</v>
      </c>
      <c r="U224" s="4">
        <f>B30*L19</f>
        <v>1</v>
      </c>
      <c r="V224" s="4">
        <f>C30*L20</f>
        <v>0.98000000000000009</v>
      </c>
      <c r="W224" s="4">
        <f>D30*L21</f>
        <v>1</v>
      </c>
      <c r="X224" s="4">
        <f>E30*L22</f>
        <v>1</v>
      </c>
      <c r="Y224" s="4">
        <f>F30*L23</f>
        <v>1</v>
      </c>
      <c r="Z224" s="4">
        <f>G30*L24</f>
        <v>1</v>
      </c>
      <c r="AA224" s="4">
        <f>H30*L25</f>
        <v>1</v>
      </c>
      <c r="AB224" s="4">
        <f>I30*L26</f>
        <v>1</v>
      </c>
      <c r="AC224" s="4">
        <f>J30*L27</f>
        <v>1</v>
      </c>
      <c r="AD224" s="16">
        <f>K30*L28</f>
        <v>1</v>
      </c>
      <c r="AE224" s="4">
        <f>L30*L29</f>
        <v>1</v>
      </c>
      <c r="AF224" s="4">
        <f>M30*L30</f>
        <v>1</v>
      </c>
      <c r="AG224" s="4">
        <f>N30*L31</f>
        <v>1</v>
      </c>
      <c r="AH224" s="4">
        <f>O30*L32</f>
        <v>1</v>
      </c>
      <c r="AI224" s="24">
        <f>P30*L33</f>
        <v>1</v>
      </c>
      <c r="AJ224" s="1">
        <f t="shared" si="13"/>
        <v>14.98</v>
      </c>
    </row>
    <row r="225" spans="20:36" x14ac:dyDescent="0.25">
      <c r="T225" s="4" t="s">
        <v>56</v>
      </c>
      <c r="U225" s="4">
        <f>B30*M19</f>
        <v>1</v>
      </c>
      <c r="V225" s="4">
        <f>C30*M20</f>
        <v>0.98000000000000009</v>
      </c>
      <c r="W225" s="4">
        <f>D30*M21</f>
        <v>1</v>
      </c>
      <c r="X225" s="4">
        <f>E30*M22</f>
        <v>1</v>
      </c>
      <c r="Y225" s="4">
        <f>F30*M23</f>
        <v>1</v>
      </c>
      <c r="Z225" s="4">
        <f>G30*M24</f>
        <v>1</v>
      </c>
      <c r="AA225" s="4">
        <f>H30*M25</f>
        <v>1</v>
      </c>
      <c r="AB225" s="4">
        <f>I30*M26</f>
        <v>1</v>
      </c>
      <c r="AC225" s="4">
        <f>J30*M27</f>
        <v>1</v>
      </c>
      <c r="AD225" s="16">
        <f>K30*M28</f>
        <v>1</v>
      </c>
      <c r="AE225" s="4">
        <f>L30*M29</f>
        <v>1</v>
      </c>
      <c r="AF225" s="4">
        <f>M30*M30</f>
        <v>1</v>
      </c>
      <c r="AG225" s="4">
        <f>N30*M31</f>
        <v>1</v>
      </c>
      <c r="AH225" s="4">
        <f>O30*M32</f>
        <v>1</v>
      </c>
      <c r="AI225" s="24">
        <f>P30*M33</f>
        <v>1</v>
      </c>
      <c r="AJ225" s="1">
        <f t="shared" si="13"/>
        <v>14.98</v>
      </c>
    </row>
    <row r="226" spans="20:36" x14ac:dyDescent="0.25">
      <c r="T226" s="4" t="s">
        <v>57</v>
      </c>
      <c r="U226" s="4">
        <f>B30*N19</f>
        <v>1</v>
      </c>
      <c r="V226" s="4">
        <f>C30*N20</f>
        <v>0.98000000000000009</v>
      </c>
      <c r="W226" s="4">
        <f>D30*N21</f>
        <v>1</v>
      </c>
      <c r="X226" s="4">
        <f>E30*N22</f>
        <v>1</v>
      </c>
      <c r="Y226" s="4">
        <f>F30*N23</f>
        <v>1</v>
      </c>
      <c r="Z226" s="4">
        <f>G30*N24</f>
        <v>1</v>
      </c>
      <c r="AA226" s="4">
        <f>H30*N25</f>
        <v>1</v>
      </c>
      <c r="AB226" s="4">
        <f>I30*N26</f>
        <v>1</v>
      </c>
      <c r="AC226" s="4">
        <f>J30*N27</f>
        <v>1</v>
      </c>
      <c r="AD226" s="16">
        <f>K30*N28</f>
        <v>1</v>
      </c>
      <c r="AE226" s="4">
        <f>L30*N29</f>
        <v>1</v>
      </c>
      <c r="AF226" s="4">
        <f>M30*N30</f>
        <v>1</v>
      </c>
      <c r="AG226" s="4">
        <f>N30*N31</f>
        <v>1</v>
      </c>
      <c r="AH226" s="4">
        <f>O30*N32</f>
        <v>1</v>
      </c>
      <c r="AI226" s="24">
        <f>P30*N33</f>
        <v>1</v>
      </c>
      <c r="AJ226" s="1">
        <f t="shared" si="13"/>
        <v>14.98</v>
      </c>
    </row>
    <row r="227" spans="20:36" x14ac:dyDescent="0.25">
      <c r="T227" s="4" t="s">
        <v>58</v>
      </c>
      <c r="U227" s="4">
        <f>B30*O19</f>
        <v>1</v>
      </c>
      <c r="V227" s="4">
        <f>C30*O20</f>
        <v>0.98000000000000009</v>
      </c>
      <c r="W227" s="4">
        <f>D30*O21</f>
        <v>1</v>
      </c>
      <c r="X227" s="4">
        <f>E30*O22</f>
        <v>1</v>
      </c>
      <c r="Y227" s="4">
        <f>F30*O23</f>
        <v>1</v>
      </c>
      <c r="Z227" s="4">
        <f>G30*O24</f>
        <v>1</v>
      </c>
      <c r="AA227" s="4">
        <f>H30*O25</f>
        <v>1</v>
      </c>
      <c r="AB227" s="4">
        <f>I30*O26</f>
        <v>1</v>
      </c>
      <c r="AC227" s="4">
        <f>J30*O27</f>
        <v>1</v>
      </c>
      <c r="AD227" s="16">
        <f>K30*O28</f>
        <v>1</v>
      </c>
      <c r="AE227" s="4">
        <f>L30*O29</f>
        <v>1</v>
      </c>
      <c r="AF227" s="4">
        <f>M30*O30</f>
        <v>1</v>
      </c>
      <c r="AG227" s="4">
        <f>N30*O31</f>
        <v>1</v>
      </c>
      <c r="AH227" s="4">
        <f>O30*O32</f>
        <v>1</v>
      </c>
      <c r="AI227" s="4">
        <f>P30*O33</f>
        <v>1</v>
      </c>
      <c r="AJ227" s="1">
        <f t="shared" si="13"/>
        <v>14.98</v>
      </c>
    </row>
    <row r="228" spans="20:36" x14ac:dyDescent="0.25">
      <c r="T228" s="31" t="s">
        <v>59</v>
      </c>
      <c r="U228" s="31">
        <f>B30*P19</f>
        <v>1</v>
      </c>
      <c r="V228" s="31">
        <f>C30*P20</f>
        <v>0.98000000000000009</v>
      </c>
      <c r="W228" s="31">
        <f>D30*P21</f>
        <v>1</v>
      </c>
      <c r="X228" s="31">
        <f>E30*P22</f>
        <v>1</v>
      </c>
      <c r="Y228" s="31">
        <f>F30*P23</f>
        <v>1</v>
      </c>
      <c r="Z228" s="4">
        <f>G30*P24</f>
        <v>1</v>
      </c>
      <c r="AA228" s="4">
        <f>H30*P25</f>
        <v>1</v>
      </c>
      <c r="AB228" s="4">
        <f>I30*P26</f>
        <v>1</v>
      </c>
      <c r="AC228" s="4">
        <f>J30*P27</f>
        <v>1</v>
      </c>
      <c r="AD228" s="16">
        <f>K30*P28</f>
        <v>1</v>
      </c>
      <c r="AE228" s="4">
        <f>L30*P29</f>
        <v>1</v>
      </c>
      <c r="AF228" s="4">
        <f>M30*P30</f>
        <v>1</v>
      </c>
      <c r="AG228" s="4">
        <f>N30*P31</f>
        <v>1</v>
      </c>
      <c r="AH228" s="4">
        <f>O30*P32</f>
        <v>1</v>
      </c>
      <c r="AI228" s="4">
        <f>P30*P33</f>
        <v>1</v>
      </c>
      <c r="AJ228" s="1">
        <f t="shared" si="13"/>
        <v>14.98</v>
      </c>
    </row>
    <row r="229" spans="20:36" x14ac:dyDescent="0.25">
      <c r="T229" s="76" t="s">
        <v>65</v>
      </c>
      <c r="U229" s="76"/>
      <c r="V229" s="76"/>
      <c r="W229" s="76"/>
      <c r="X229" s="29"/>
      <c r="Y229" s="29"/>
      <c r="Z229" s="29"/>
      <c r="AA229" s="29"/>
      <c r="AB229" s="29"/>
      <c r="AC229" s="29"/>
      <c r="AD229" s="35"/>
      <c r="AE229" s="29"/>
      <c r="AF229" s="29"/>
      <c r="AG229" s="29"/>
      <c r="AH229" s="29"/>
      <c r="AI229" s="29"/>
      <c r="AJ229" s="1">
        <f>SUM(AJ214:AJ228)</f>
        <v>314.71999999999997</v>
      </c>
    </row>
    <row r="231" spans="20:36" x14ac:dyDescent="0.25">
      <c r="T231" s="67" t="s">
        <v>8</v>
      </c>
      <c r="U231" s="67"/>
      <c r="V231" s="67"/>
      <c r="W231" s="67"/>
      <c r="X231" s="67"/>
      <c r="Y231" s="67"/>
      <c r="Z231" s="67"/>
      <c r="AA231" s="18"/>
      <c r="AB231" s="18"/>
      <c r="AC231" s="18"/>
      <c r="AD231" s="18"/>
      <c r="AE231" s="18"/>
      <c r="AF231" s="18"/>
      <c r="AG231" s="18"/>
      <c r="AH231" s="18"/>
      <c r="AI231" s="18"/>
    </row>
    <row r="232" spans="20:36" x14ac:dyDescent="0.25">
      <c r="T232" s="4" t="s">
        <v>60</v>
      </c>
      <c r="U232" s="4" t="s">
        <v>45</v>
      </c>
      <c r="V232" s="4" t="s">
        <v>46</v>
      </c>
      <c r="W232" s="4" t="s">
        <v>47</v>
      </c>
      <c r="X232" s="4" t="s">
        <v>48</v>
      </c>
      <c r="Y232" s="4" t="s">
        <v>49</v>
      </c>
      <c r="Z232" s="4" t="s">
        <v>50</v>
      </c>
      <c r="AA232" s="4" t="s">
        <v>51</v>
      </c>
      <c r="AB232" s="4" t="s">
        <v>52</v>
      </c>
      <c r="AC232" s="4" t="s">
        <v>53</v>
      </c>
      <c r="AD232" s="16" t="s">
        <v>54</v>
      </c>
      <c r="AE232" s="4" t="s">
        <v>55</v>
      </c>
      <c r="AF232" s="4" t="s">
        <v>56</v>
      </c>
      <c r="AG232" s="4" t="s">
        <v>57</v>
      </c>
      <c r="AH232" s="4" t="s">
        <v>58</v>
      </c>
      <c r="AI232" s="24" t="s">
        <v>59</v>
      </c>
      <c r="AJ232" s="1"/>
    </row>
    <row r="233" spans="20:36" x14ac:dyDescent="0.25">
      <c r="T233" s="4" t="s">
        <v>45</v>
      </c>
      <c r="U233" s="4">
        <f>B31*B19</f>
        <v>1</v>
      </c>
      <c r="V233" s="4">
        <f>C31*B20</f>
        <v>0.98000000000000009</v>
      </c>
      <c r="W233" s="4">
        <f>D31*B21</f>
        <v>1</v>
      </c>
      <c r="X233" s="4">
        <f>E31*B22</f>
        <v>1</v>
      </c>
      <c r="Y233" s="4">
        <f>F31*B23</f>
        <v>1</v>
      </c>
      <c r="Z233" s="4">
        <f>G31*B24</f>
        <v>1</v>
      </c>
      <c r="AA233" s="4">
        <f>H31*B25</f>
        <v>1</v>
      </c>
      <c r="AB233" s="4">
        <f>I31*B26</f>
        <v>1</v>
      </c>
      <c r="AC233" s="4">
        <f>J31*B27</f>
        <v>1</v>
      </c>
      <c r="AD233" s="16">
        <f>K31*B28</f>
        <v>1</v>
      </c>
      <c r="AE233" s="4">
        <f>L31*B29</f>
        <v>1</v>
      </c>
      <c r="AF233" s="4">
        <f>M31*B30</f>
        <v>1</v>
      </c>
      <c r="AG233" s="4">
        <f>N31*B31</f>
        <v>1</v>
      </c>
      <c r="AH233" s="4">
        <f>O31*B32</f>
        <v>1</v>
      </c>
      <c r="AI233" s="24">
        <f>P31*B33</f>
        <v>1</v>
      </c>
      <c r="AJ233" s="1">
        <f t="shared" ref="AJ233:AJ247" si="14">SUM(U233:AI233)</f>
        <v>14.98</v>
      </c>
    </row>
    <row r="234" spans="20:36" x14ac:dyDescent="0.25">
      <c r="T234" s="4" t="s">
        <v>46</v>
      </c>
      <c r="U234" s="4">
        <f>B31*C19</f>
        <v>7</v>
      </c>
      <c r="V234" s="4">
        <f>C31*C20</f>
        <v>7</v>
      </c>
      <c r="W234" s="4">
        <f>D31*C21</f>
        <v>7</v>
      </c>
      <c r="X234" s="4">
        <f>E31*C22</f>
        <v>7</v>
      </c>
      <c r="Y234" s="4">
        <f>F31*C23</f>
        <v>7</v>
      </c>
      <c r="Z234" s="4">
        <f>G31*C24</f>
        <v>7</v>
      </c>
      <c r="AA234" s="4">
        <f>H31*C25</f>
        <v>7</v>
      </c>
      <c r="AB234" s="4">
        <f>I31*C26</f>
        <v>7</v>
      </c>
      <c r="AC234" s="4">
        <f>J31*C27</f>
        <v>7</v>
      </c>
      <c r="AD234" s="16">
        <f>K31*C28</f>
        <v>7</v>
      </c>
      <c r="AE234" s="4">
        <f>L31*C29</f>
        <v>7</v>
      </c>
      <c r="AF234" s="4">
        <f>M31*C30</f>
        <v>7</v>
      </c>
      <c r="AG234" s="4">
        <f>N31*C31</f>
        <v>7</v>
      </c>
      <c r="AH234" s="4">
        <f>O31*C32</f>
        <v>7</v>
      </c>
      <c r="AI234" s="24">
        <f>P31*C33</f>
        <v>7</v>
      </c>
      <c r="AJ234" s="1">
        <f t="shared" si="14"/>
        <v>105</v>
      </c>
    </row>
    <row r="235" spans="20:36" x14ac:dyDescent="0.25">
      <c r="T235" s="4" t="s">
        <v>47</v>
      </c>
      <c r="U235" s="4">
        <f>B31*D19</f>
        <v>1</v>
      </c>
      <c r="V235" s="4">
        <f>C31*D20</f>
        <v>0.98000000000000009</v>
      </c>
      <c r="W235" s="4">
        <f>D31*D21</f>
        <v>1</v>
      </c>
      <c r="X235" s="4">
        <f>E31*D22</f>
        <v>1</v>
      </c>
      <c r="Y235" s="4">
        <f>F31*D23</f>
        <v>1</v>
      </c>
      <c r="Z235" s="4">
        <f>G31*D24</f>
        <v>1</v>
      </c>
      <c r="AA235" s="4">
        <f>H31*D25</f>
        <v>1</v>
      </c>
      <c r="AB235" s="4">
        <f>I31*D26</f>
        <v>1</v>
      </c>
      <c r="AC235" s="4">
        <f>J31*D27</f>
        <v>1</v>
      </c>
      <c r="AD235" s="16">
        <f>K31*D28</f>
        <v>1</v>
      </c>
      <c r="AE235" s="4">
        <f>L31*D29</f>
        <v>1</v>
      </c>
      <c r="AF235" s="4">
        <f>M31*D30</f>
        <v>1</v>
      </c>
      <c r="AG235" s="4">
        <f>N31*D31</f>
        <v>1</v>
      </c>
      <c r="AH235" s="4">
        <f>O31*D32</f>
        <v>1</v>
      </c>
      <c r="AI235" s="24">
        <f>P31*D33</f>
        <v>1</v>
      </c>
      <c r="AJ235" s="1">
        <f t="shared" si="14"/>
        <v>14.98</v>
      </c>
    </row>
    <row r="236" spans="20:36" x14ac:dyDescent="0.25">
      <c r="T236" s="4" t="s">
        <v>48</v>
      </c>
      <c r="U236" s="4">
        <f>B31*E19</f>
        <v>1</v>
      </c>
      <c r="V236" s="4">
        <f>C31*E20</f>
        <v>0.98000000000000009</v>
      </c>
      <c r="W236" s="4">
        <f>D31*E21</f>
        <v>1</v>
      </c>
      <c r="X236" s="4">
        <f>E31*E22</f>
        <v>1</v>
      </c>
      <c r="Y236" s="4">
        <f>F31*E23</f>
        <v>1</v>
      </c>
      <c r="Z236" s="4">
        <f>G31*E24</f>
        <v>1</v>
      </c>
      <c r="AA236" s="4">
        <f>H31*E25</f>
        <v>1</v>
      </c>
      <c r="AB236" s="4">
        <f>I31*E26</f>
        <v>1</v>
      </c>
      <c r="AC236" s="4">
        <f>J31*E27</f>
        <v>1</v>
      </c>
      <c r="AD236" s="16">
        <f>K31*E28</f>
        <v>1</v>
      </c>
      <c r="AE236" s="4">
        <f>L31*E29</f>
        <v>1</v>
      </c>
      <c r="AF236" s="4">
        <f>M31*E30</f>
        <v>1</v>
      </c>
      <c r="AG236" s="4">
        <f>N31*E31</f>
        <v>1</v>
      </c>
      <c r="AH236" s="4">
        <f>O31*E32</f>
        <v>1</v>
      </c>
      <c r="AI236" s="24">
        <f>P31*E33</f>
        <v>1</v>
      </c>
      <c r="AJ236" s="1">
        <f t="shared" si="14"/>
        <v>14.98</v>
      </c>
    </row>
    <row r="237" spans="20:36" x14ac:dyDescent="0.25">
      <c r="T237" s="4" t="s">
        <v>49</v>
      </c>
      <c r="U237" s="4">
        <f>B31*F19</f>
        <v>1</v>
      </c>
      <c r="V237" s="4">
        <f>C31*F20</f>
        <v>0.98000000000000009</v>
      </c>
      <c r="W237" s="4">
        <f>D31*F21</f>
        <v>1</v>
      </c>
      <c r="X237" s="4">
        <f>E31*F22</f>
        <v>1</v>
      </c>
      <c r="Y237" s="4">
        <f>F31*F23</f>
        <v>1</v>
      </c>
      <c r="Z237" s="4">
        <f>G31*F24</f>
        <v>1</v>
      </c>
      <c r="AA237" s="4">
        <f>H31*F25</f>
        <v>1</v>
      </c>
      <c r="AB237" s="4">
        <f>I31*F26</f>
        <v>1</v>
      </c>
      <c r="AC237" s="4">
        <f>J31*F27</f>
        <v>1</v>
      </c>
      <c r="AD237" s="16">
        <f>K31*F28</f>
        <v>1</v>
      </c>
      <c r="AE237" s="4">
        <f>L31*F29</f>
        <v>1</v>
      </c>
      <c r="AF237" s="4">
        <f>M31*F30</f>
        <v>1</v>
      </c>
      <c r="AG237" s="4">
        <f>N31*F31</f>
        <v>1</v>
      </c>
      <c r="AH237" s="4">
        <f>O31*F32</f>
        <v>1</v>
      </c>
      <c r="AI237" s="24">
        <f>P31*F33</f>
        <v>1</v>
      </c>
      <c r="AJ237" s="1">
        <f t="shared" si="14"/>
        <v>14.98</v>
      </c>
    </row>
    <row r="238" spans="20:36" x14ac:dyDescent="0.25">
      <c r="T238" s="4" t="s">
        <v>50</v>
      </c>
      <c r="U238" s="4">
        <f>B31*G19</f>
        <v>1</v>
      </c>
      <c r="V238" s="4">
        <f>C31*G20</f>
        <v>0.98000000000000009</v>
      </c>
      <c r="W238" s="4">
        <f>D31*G21</f>
        <v>1</v>
      </c>
      <c r="X238" s="4">
        <f>E31*G22</f>
        <v>1</v>
      </c>
      <c r="Y238" s="4">
        <f>F31*G23</f>
        <v>1</v>
      </c>
      <c r="Z238" s="4">
        <f>G31*G24</f>
        <v>1</v>
      </c>
      <c r="AA238" s="4">
        <f>H31*G25</f>
        <v>1</v>
      </c>
      <c r="AB238" s="4">
        <f>I31*G26</f>
        <v>1</v>
      </c>
      <c r="AC238" s="4">
        <f>J31*G27</f>
        <v>1</v>
      </c>
      <c r="AD238" s="16">
        <f>K31*G28</f>
        <v>1</v>
      </c>
      <c r="AE238" s="4">
        <f>L31*G29</f>
        <v>1</v>
      </c>
      <c r="AF238" s="4">
        <f>M31*G30</f>
        <v>1</v>
      </c>
      <c r="AG238" s="4">
        <f>N31*G31</f>
        <v>1</v>
      </c>
      <c r="AH238" s="4">
        <f>O31*G32</f>
        <v>1</v>
      </c>
      <c r="AI238" s="24">
        <f>P31*G33</f>
        <v>1</v>
      </c>
      <c r="AJ238" s="1">
        <f t="shared" si="14"/>
        <v>14.98</v>
      </c>
    </row>
    <row r="239" spans="20:36" x14ac:dyDescent="0.25">
      <c r="T239" s="4" t="s">
        <v>51</v>
      </c>
      <c r="U239" s="4">
        <f>B31*H19</f>
        <v>1</v>
      </c>
      <c r="V239" s="4">
        <f>C31*H20</f>
        <v>0.98000000000000009</v>
      </c>
      <c r="W239" s="4">
        <f>D31*H21</f>
        <v>1</v>
      </c>
      <c r="X239" s="4">
        <f>E31*H22</f>
        <v>1</v>
      </c>
      <c r="Y239" s="4">
        <f>F31*H23</f>
        <v>1</v>
      </c>
      <c r="Z239" s="4">
        <f>G31*H24</f>
        <v>1</v>
      </c>
      <c r="AA239" s="4">
        <f>H31*H25</f>
        <v>1</v>
      </c>
      <c r="AB239" s="4">
        <f>I31*H26</f>
        <v>1</v>
      </c>
      <c r="AC239" s="4">
        <f>J31*H27</f>
        <v>1</v>
      </c>
      <c r="AD239" s="16">
        <f>K31*H28</f>
        <v>1</v>
      </c>
      <c r="AE239" s="4">
        <f>L31*H29</f>
        <v>1</v>
      </c>
      <c r="AF239" s="4">
        <f>M31*H30</f>
        <v>1</v>
      </c>
      <c r="AG239" s="4">
        <f>N31*H31</f>
        <v>1</v>
      </c>
      <c r="AH239" s="4">
        <f>O31*H32</f>
        <v>1</v>
      </c>
      <c r="AI239" s="24">
        <f>P31*H33</f>
        <v>1</v>
      </c>
      <c r="AJ239" s="1">
        <f t="shared" si="14"/>
        <v>14.98</v>
      </c>
    </row>
    <row r="240" spans="20:36" x14ac:dyDescent="0.25">
      <c r="T240" s="4" t="s">
        <v>52</v>
      </c>
      <c r="U240" s="4">
        <f>B31*I19</f>
        <v>1</v>
      </c>
      <c r="V240" s="4">
        <f>C31*I20</f>
        <v>0.98000000000000009</v>
      </c>
      <c r="W240" s="4">
        <f>D31*I21</f>
        <v>1</v>
      </c>
      <c r="X240" s="4">
        <f>E31*I22</f>
        <v>1</v>
      </c>
      <c r="Y240" s="4">
        <f>F31*I23</f>
        <v>1</v>
      </c>
      <c r="Z240" s="4">
        <f>G31*I24</f>
        <v>1</v>
      </c>
      <c r="AA240" s="4">
        <f>H31*I25</f>
        <v>1</v>
      </c>
      <c r="AB240" s="4">
        <f>I31*I26</f>
        <v>1</v>
      </c>
      <c r="AC240" s="4">
        <f>J31*I27</f>
        <v>1</v>
      </c>
      <c r="AD240" s="16">
        <f>K31*I28</f>
        <v>1</v>
      </c>
      <c r="AE240" s="4">
        <f>L31*I29</f>
        <v>1</v>
      </c>
      <c r="AF240" s="4">
        <f>M31*I30</f>
        <v>1</v>
      </c>
      <c r="AG240" s="4">
        <f>N31*I31</f>
        <v>1</v>
      </c>
      <c r="AH240" s="4">
        <f>O31*I32</f>
        <v>1</v>
      </c>
      <c r="AI240" s="24">
        <f>P31*I33</f>
        <v>1</v>
      </c>
      <c r="AJ240" s="1">
        <f t="shared" si="14"/>
        <v>14.98</v>
      </c>
    </row>
    <row r="241" spans="20:36" x14ac:dyDescent="0.25">
      <c r="T241" s="4" t="s">
        <v>53</v>
      </c>
      <c r="U241" s="4">
        <f>B31*J19</f>
        <v>1</v>
      </c>
      <c r="V241" s="4">
        <f>C31*J20</f>
        <v>0.98000000000000009</v>
      </c>
      <c r="W241" s="4">
        <f>D31*J21</f>
        <v>1</v>
      </c>
      <c r="X241" s="4">
        <f>E31*J22</f>
        <v>1</v>
      </c>
      <c r="Y241" s="4">
        <f>F31*J23</f>
        <v>1</v>
      </c>
      <c r="Z241" s="4">
        <f>G31*J24</f>
        <v>1</v>
      </c>
      <c r="AA241" s="4">
        <f>H31*J25</f>
        <v>1</v>
      </c>
      <c r="AB241" s="4">
        <f>I31*J26</f>
        <v>1</v>
      </c>
      <c r="AC241" s="4">
        <f>J31*J27</f>
        <v>1</v>
      </c>
      <c r="AD241" s="16">
        <f>K31*J28</f>
        <v>1</v>
      </c>
      <c r="AE241" s="4">
        <f>L31*J29</f>
        <v>1</v>
      </c>
      <c r="AF241" s="4">
        <f>M31*J30</f>
        <v>1</v>
      </c>
      <c r="AG241" s="4">
        <f>N31*J31</f>
        <v>1</v>
      </c>
      <c r="AH241" s="4">
        <f>O31*J32</f>
        <v>1</v>
      </c>
      <c r="AI241" s="24">
        <f>P31*J33</f>
        <v>1</v>
      </c>
      <c r="AJ241" s="1">
        <f t="shared" si="14"/>
        <v>14.98</v>
      </c>
    </row>
    <row r="242" spans="20:36" x14ac:dyDescent="0.25">
      <c r="T242" s="4" t="s">
        <v>54</v>
      </c>
      <c r="U242" s="4">
        <f>B31*K19</f>
        <v>1</v>
      </c>
      <c r="V242" s="4">
        <f>C31*K20</f>
        <v>0.98000000000000009</v>
      </c>
      <c r="W242" s="4">
        <f>D31*K21</f>
        <v>1</v>
      </c>
      <c r="X242" s="4">
        <f>E31*K22</f>
        <v>1</v>
      </c>
      <c r="Y242" s="4">
        <f>F31*K23</f>
        <v>1</v>
      </c>
      <c r="Z242" s="4">
        <f>G31*K24</f>
        <v>1</v>
      </c>
      <c r="AA242" s="4">
        <f>H31*K25</f>
        <v>1</v>
      </c>
      <c r="AB242" s="4">
        <f>I31*K26</f>
        <v>1</v>
      </c>
      <c r="AC242" s="4">
        <f>J31*K27</f>
        <v>1</v>
      </c>
      <c r="AD242" s="16">
        <f>K31*K28</f>
        <v>1</v>
      </c>
      <c r="AE242" s="4">
        <f>L31*K29</f>
        <v>1</v>
      </c>
      <c r="AF242" s="4">
        <f>M31*K30</f>
        <v>1</v>
      </c>
      <c r="AG242" s="4">
        <f>N31*K31</f>
        <v>1</v>
      </c>
      <c r="AH242" s="4">
        <f>O31*K32</f>
        <v>1</v>
      </c>
      <c r="AI242" s="24">
        <f>P31*K33</f>
        <v>1</v>
      </c>
      <c r="AJ242" s="1">
        <f t="shared" si="14"/>
        <v>14.98</v>
      </c>
    </row>
    <row r="243" spans="20:36" x14ac:dyDescent="0.25">
      <c r="T243" s="4" t="s">
        <v>55</v>
      </c>
      <c r="U243" s="4">
        <f>B31*L19</f>
        <v>1</v>
      </c>
      <c r="V243" s="4">
        <f>C31*L20</f>
        <v>0.98000000000000009</v>
      </c>
      <c r="W243" s="4">
        <f>D31*L21</f>
        <v>1</v>
      </c>
      <c r="X243" s="4">
        <f>E31*L22</f>
        <v>1</v>
      </c>
      <c r="Y243" s="4">
        <f>F31*L23</f>
        <v>1</v>
      </c>
      <c r="Z243" s="4">
        <f>G31*L24</f>
        <v>1</v>
      </c>
      <c r="AA243" s="4">
        <f>H31*L25</f>
        <v>1</v>
      </c>
      <c r="AB243" s="4">
        <f>I31*L26</f>
        <v>1</v>
      </c>
      <c r="AC243" s="4">
        <f>J31*L27</f>
        <v>1</v>
      </c>
      <c r="AD243" s="16">
        <f>K31*L28</f>
        <v>1</v>
      </c>
      <c r="AE243" s="4">
        <f>L31*L29</f>
        <v>1</v>
      </c>
      <c r="AF243" s="4">
        <f>M31*L30</f>
        <v>1</v>
      </c>
      <c r="AG243" s="4">
        <f>N31*L31</f>
        <v>1</v>
      </c>
      <c r="AH243" s="4">
        <f>O31*L32</f>
        <v>1</v>
      </c>
      <c r="AI243" s="24">
        <f>P31*L33</f>
        <v>1</v>
      </c>
      <c r="AJ243" s="1">
        <f t="shared" si="14"/>
        <v>14.98</v>
      </c>
    </row>
    <row r="244" spans="20:36" x14ac:dyDescent="0.25">
      <c r="T244" s="4" t="s">
        <v>56</v>
      </c>
      <c r="U244" s="4">
        <f>B31*M19</f>
        <v>1</v>
      </c>
      <c r="V244" s="4">
        <f>C31*M20</f>
        <v>0.98000000000000009</v>
      </c>
      <c r="W244" s="4">
        <f>D31*M21</f>
        <v>1</v>
      </c>
      <c r="X244" s="4">
        <f>E31*M22</f>
        <v>1</v>
      </c>
      <c r="Y244" s="4">
        <f>F31*M23</f>
        <v>1</v>
      </c>
      <c r="Z244" s="4">
        <f>G31*M24</f>
        <v>1</v>
      </c>
      <c r="AA244" s="4">
        <f>H31*M25</f>
        <v>1</v>
      </c>
      <c r="AB244" s="4">
        <f>I31*M26</f>
        <v>1</v>
      </c>
      <c r="AC244" s="4">
        <f>J31*M27</f>
        <v>1</v>
      </c>
      <c r="AD244" s="16">
        <f>K31*M28</f>
        <v>1</v>
      </c>
      <c r="AE244" s="4">
        <f>L31*M29</f>
        <v>1</v>
      </c>
      <c r="AF244" s="4">
        <f>M31*M30</f>
        <v>1</v>
      </c>
      <c r="AG244" s="4">
        <f>N31*M31</f>
        <v>1</v>
      </c>
      <c r="AH244" s="4">
        <f>O31*M32</f>
        <v>1</v>
      </c>
      <c r="AI244" s="24">
        <f>P31*M33</f>
        <v>1</v>
      </c>
      <c r="AJ244" s="1">
        <f t="shared" si="14"/>
        <v>14.98</v>
      </c>
    </row>
    <row r="245" spans="20:36" x14ac:dyDescent="0.25">
      <c r="T245" s="4" t="s">
        <v>57</v>
      </c>
      <c r="U245" s="4">
        <f>B31*N19</f>
        <v>1</v>
      </c>
      <c r="V245" s="4">
        <f>C31*N20</f>
        <v>0.98000000000000009</v>
      </c>
      <c r="W245" s="4">
        <f>D31*N21</f>
        <v>1</v>
      </c>
      <c r="X245" s="4">
        <f>E31*N22</f>
        <v>1</v>
      </c>
      <c r="Y245" s="4">
        <f>F31*N23</f>
        <v>1</v>
      </c>
      <c r="Z245" s="4">
        <f>G31*N24</f>
        <v>1</v>
      </c>
      <c r="AA245" s="4">
        <f>H31*N25</f>
        <v>1</v>
      </c>
      <c r="AB245" s="4">
        <f>I31*N26</f>
        <v>1</v>
      </c>
      <c r="AC245" s="4">
        <f>J31*N27</f>
        <v>1</v>
      </c>
      <c r="AD245" s="16">
        <f>K31*N28</f>
        <v>1</v>
      </c>
      <c r="AE245" s="4">
        <f>L31*N29</f>
        <v>1</v>
      </c>
      <c r="AF245" s="4">
        <f>M31*N30</f>
        <v>1</v>
      </c>
      <c r="AG245" s="4">
        <f>N31*N31</f>
        <v>1</v>
      </c>
      <c r="AH245" s="4">
        <f>O31*N32</f>
        <v>1</v>
      </c>
      <c r="AI245" s="4">
        <f>P31*N33</f>
        <v>1</v>
      </c>
      <c r="AJ245" s="1">
        <f t="shared" si="14"/>
        <v>14.98</v>
      </c>
    </row>
    <row r="246" spans="20:36" x14ac:dyDescent="0.25">
      <c r="T246" s="4" t="s">
        <v>58</v>
      </c>
      <c r="U246" s="4">
        <f>B31*O19</f>
        <v>1</v>
      </c>
      <c r="V246" s="4">
        <f>C31*O20</f>
        <v>0.98000000000000009</v>
      </c>
      <c r="W246" s="4">
        <f>D31*O21</f>
        <v>1</v>
      </c>
      <c r="X246" s="4">
        <f>E31*O22</f>
        <v>1</v>
      </c>
      <c r="Y246" s="4">
        <f>F31*O23</f>
        <v>1</v>
      </c>
      <c r="Z246" s="4">
        <f>G31*O24</f>
        <v>1</v>
      </c>
      <c r="AA246" s="4">
        <f>H31*O25</f>
        <v>1</v>
      </c>
      <c r="AB246" s="4">
        <f>I31*O26</f>
        <v>1</v>
      </c>
      <c r="AC246" s="4">
        <f>J31*O27</f>
        <v>1</v>
      </c>
      <c r="AD246" s="16">
        <f>K31*O28</f>
        <v>1</v>
      </c>
      <c r="AE246" s="4">
        <f>L31*O29</f>
        <v>1</v>
      </c>
      <c r="AF246" s="4">
        <f>M31*O30</f>
        <v>1</v>
      </c>
      <c r="AG246" s="4">
        <f>N31*O31</f>
        <v>1</v>
      </c>
      <c r="AH246" s="4">
        <f>O31*O32</f>
        <v>1</v>
      </c>
      <c r="AI246" s="4">
        <f>P31*O33</f>
        <v>1</v>
      </c>
      <c r="AJ246" s="1">
        <f t="shared" si="14"/>
        <v>14.98</v>
      </c>
    </row>
    <row r="247" spans="20:36" x14ac:dyDescent="0.25">
      <c r="T247" s="31" t="s">
        <v>59</v>
      </c>
      <c r="U247" s="31">
        <f>B31*P19</f>
        <v>1</v>
      </c>
      <c r="V247" s="31">
        <f>C31*P20</f>
        <v>0.98000000000000009</v>
      </c>
      <c r="W247" s="31">
        <f>D31*P21</f>
        <v>1</v>
      </c>
      <c r="X247" s="31">
        <f>E31*P22</f>
        <v>1</v>
      </c>
      <c r="Y247" s="31">
        <f>F31*P23</f>
        <v>1</v>
      </c>
      <c r="Z247" s="31">
        <f>G31*P24</f>
        <v>1</v>
      </c>
      <c r="AA247" s="4">
        <f>H31*P25</f>
        <v>1</v>
      </c>
      <c r="AB247" s="4">
        <f>I31*P26</f>
        <v>1</v>
      </c>
      <c r="AC247" s="4">
        <f>J31*P27</f>
        <v>1</v>
      </c>
      <c r="AD247" s="16">
        <f>K31*P28</f>
        <v>1</v>
      </c>
      <c r="AE247" s="4">
        <f>L31*P29</f>
        <v>1</v>
      </c>
      <c r="AF247" s="4">
        <f>M31*P30</f>
        <v>1</v>
      </c>
      <c r="AG247" s="4">
        <f>N31*P31</f>
        <v>1</v>
      </c>
      <c r="AH247" s="4">
        <f>O31*P32</f>
        <v>1</v>
      </c>
      <c r="AI247" s="4">
        <f>P31*P33</f>
        <v>1</v>
      </c>
      <c r="AJ247" s="1">
        <f t="shared" si="14"/>
        <v>14.98</v>
      </c>
    </row>
    <row r="248" spans="20:36" x14ac:dyDescent="0.25">
      <c r="T248" s="76" t="s">
        <v>66</v>
      </c>
      <c r="U248" s="76"/>
      <c r="V248" s="76"/>
      <c r="W248" s="76"/>
      <c r="X248" s="29"/>
      <c r="Y248" s="29"/>
      <c r="Z248" s="29"/>
      <c r="AA248" s="29"/>
      <c r="AB248" s="29"/>
      <c r="AC248" s="29"/>
      <c r="AD248" s="35"/>
      <c r="AE248" s="29"/>
      <c r="AF248" s="29"/>
      <c r="AG248" s="29"/>
      <c r="AH248" s="29"/>
      <c r="AI248" s="29"/>
      <c r="AJ248" s="1">
        <f>SUM(AJ233:AJ247)</f>
        <v>314.71999999999997</v>
      </c>
    </row>
    <row r="250" spans="20:36" x14ac:dyDescent="0.25">
      <c r="T250" s="67" t="s">
        <v>8</v>
      </c>
      <c r="U250" s="67"/>
      <c r="V250" s="67"/>
      <c r="W250" s="67"/>
      <c r="X250" s="67"/>
      <c r="Y250" s="67"/>
      <c r="Z250" s="67"/>
      <c r="AA250" s="18"/>
      <c r="AB250" s="18"/>
      <c r="AC250" s="18"/>
      <c r="AD250" s="18"/>
      <c r="AE250" s="18"/>
      <c r="AF250" s="18"/>
      <c r="AG250" s="18"/>
      <c r="AH250" s="18"/>
      <c r="AI250" s="18"/>
    </row>
    <row r="251" spans="20:36" x14ac:dyDescent="0.25">
      <c r="T251" s="4" t="s">
        <v>60</v>
      </c>
      <c r="U251" s="4" t="s">
        <v>45</v>
      </c>
      <c r="V251" s="4" t="s">
        <v>46</v>
      </c>
      <c r="W251" s="4" t="s">
        <v>47</v>
      </c>
      <c r="X251" s="4" t="s">
        <v>48</v>
      </c>
      <c r="Y251" s="4" t="s">
        <v>49</v>
      </c>
      <c r="Z251" s="4" t="s">
        <v>50</v>
      </c>
      <c r="AA251" s="4" t="s">
        <v>51</v>
      </c>
      <c r="AB251" s="4" t="s">
        <v>52</v>
      </c>
      <c r="AC251" s="4" t="s">
        <v>53</v>
      </c>
      <c r="AD251" s="16" t="s">
        <v>54</v>
      </c>
      <c r="AE251" s="4" t="s">
        <v>55</v>
      </c>
      <c r="AF251" s="4" t="s">
        <v>56</v>
      </c>
      <c r="AG251" s="4" t="s">
        <v>57</v>
      </c>
      <c r="AH251" s="4" t="s">
        <v>58</v>
      </c>
      <c r="AI251" s="24" t="s">
        <v>59</v>
      </c>
      <c r="AJ251" s="1"/>
    </row>
    <row r="252" spans="20:36" x14ac:dyDescent="0.25">
      <c r="T252" s="4" t="s">
        <v>45</v>
      </c>
      <c r="U252" s="4">
        <f>B32*B19</f>
        <v>1</v>
      </c>
      <c r="V252" s="4">
        <f>C32*B20</f>
        <v>0.98000000000000009</v>
      </c>
      <c r="W252" s="4">
        <f>D32*B21</f>
        <v>1</v>
      </c>
      <c r="X252" s="4">
        <f>E32*B22</f>
        <v>1</v>
      </c>
      <c r="Y252" s="4">
        <f>F32*B23</f>
        <v>1</v>
      </c>
      <c r="Z252" s="4">
        <f>G32*B24</f>
        <v>1</v>
      </c>
      <c r="AA252" s="4">
        <f>H32*B25</f>
        <v>1</v>
      </c>
      <c r="AB252" s="4">
        <f>I32*B26</f>
        <v>1</v>
      </c>
      <c r="AC252" s="4">
        <f>J32*B27</f>
        <v>1</v>
      </c>
      <c r="AD252" s="16">
        <f>K32*B28</f>
        <v>1</v>
      </c>
      <c r="AE252" s="4">
        <f>L32*B29</f>
        <v>1</v>
      </c>
      <c r="AF252" s="4">
        <f>M32*B30</f>
        <v>1</v>
      </c>
      <c r="AG252" s="4">
        <f>N32*B31</f>
        <v>1</v>
      </c>
      <c r="AH252" s="4">
        <f>O32*B32</f>
        <v>1</v>
      </c>
      <c r="AI252" s="24">
        <f>P32*B33</f>
        <v>1</v>
      </c>
      <c r="AJ252" s="1">
        <f t="shared" ref="AJ252:AJ266" si="15">SUM(U252:AI252)</f>
        <v>14.98</v>
      </c>
    </row>
    <row r="253" spans="20:36" x14ac:dyDescent="0.25">
      <c r="T253" s="4" t="s">
        <v>46</v>
      </c>
      <c r="U253" s="4">
        <f>B32*C19</f>
        <v>7</v>
      </c>
      <c r="V253" s="4">
        <f>C32*C20</f>
        <v>7</v>
      </c>
      <c r="W253" s="4">
        <f>D32*C21</f>
        <v>7</v>
      </c>
      <c r="X253" s="4">
        <f>E32*C22</f>
        <v>7</v>
      </c>
      <c r="Y253" s="4">
        <f>F32*C23</f>
        <v>7</v>
      </c>
      <c r="Z253" s="4">
        <f>G32*C24</f>
        <v>7</v>
      </c>
      <c r="AA253" s="4">
        <f>H32*C25</f>
        <v>7</v>
      </c>
      <c r="AB253" s="4">
        <f>I32*C26</f>
        <v>7</v>
      </c>
      <c r="AC253" s="4">
        <f>J32*C27</f>
        <v>7</v>
      </c>
      <c r="AD253" s="16">
        <f>K32*C28</f>
        <v>7</v>
      </c>
      <c r="AE253" s="4">
        <f>L32*C29</f>
        <v>7</v>
      </c>
      <c r="AF253" s="4">
        <f>M32*C30</f>
        <v>7</v>
      </c>
      <c r="AG253" s="4">
        <f>N32*C31</f>
        <v>7</v>
      </c>
      <c r="AH253" s="4">
        <f>O32*C32</f>
        <v>7</v>
      </c>
      <c r="AI253" s="24">
        <f>P32*C33</f>
        <v>7</v>
      </c>
      <c r="AJ253" s="1">
        <f t="shared" si="15"/>
        <v>105</v>
      </c>
    </row>
    <row r="254" spans="20:36" x14ac:dyDescent="0.25">
      <c r="T254" s="4" t="s">
        <v>47</v>
      </c>
      <c r="U254" s="4">
        <f>B32*D19</f>
        <v>1</v>
      </c>
      <c r="V254" s="4">
        <f>C32*D20</f>
        <v>0.98000000000000009</v>
      </c>
      <c r="W254" s="4">
        <f>D32*D21</f>
        <v>1</v>
      </c>
      <c r="X254" s="4">
        <f>E32*D22</f>
        <v>1</v>
      </c>
      <c r="Y254" s="4">
        <f>F32*D23</f>
        <v>1</v>
      </c>
      <c r="Z254" s="4">
        <f>G32*D24</f>
        <v>1</v>
      </c>
      <c r="AA254" s="4">
        <f>H32*D25</f>
        <v>1</v>
      </c>
      <c r="AB254" s="4">
        <f>I32*D26</f>
        <v>1</v>
      </c>
      <c r="AC254" s="4">
        <f>J32*D27</f>
        <v>1</v>
      </c>
      <c r="AD254" s="16">
        <f>K32*D28</f>
        <v>1</v>
      </c>
      <c r="AE254" s="4">
        <f>L32*D29</f>
        <v>1</v>
      </c>
      <c r="AF254" s="4">
        <f>M32*D30</f>
        <v>1</v>
      </c>
      <c r="AG254" s="4">
        <f>N32*D31</f>
        <v>1</v>
      </c>
      <c r="AH254" s="4">
        <f>O32*D32</f>
        <v>1</v>
      </c>
      <c r="AI254" s="24">
        <f>P32*D33</f>
        <v>1</v>
      </c>
      <c r="AJ254" s="1">
        <f t="shared" si="15"/>
        <v>14.98</v>
      </c>
    </row>
    <row r="255" spans="20:36" x14ac:dyDescent="0.25">
      <c r="T255" s="4" t="s">
        <v>48</v>
      </c>
      <c r="U255" s="4">
        <f>B32*E19</f>
        <v>1</v>
      </c>
      <c r="V255" s="4">
        <f>C32*E20</f>
        <v>0.98000000000000009</v>
      </c>
      <c r="W255" s="4">
        <f>D32*E21</f>
        <v>1</v>
      </c>
      <c r="X255" s="4">
        <f>E32*E22</f>
        <v>1</v>
      </c>
      <c r="Y255" s="4">
        <f>F32*E23</f>
        <v>1</v>
      </c>
      <c r="Z255" s="4">
        <f>G32*E24</f>
        <v>1</v>
      </c>
      <c r="AA255" s="4">
        <f>H32*E25</f>
        <v>1</v>
      </c>
      <c r="AB255" s="4">
        <f>I32*E26</f>
        <v>1</v>
      </c>
      <c r="AC255" s="4">
        <f>J32*E27</f>
        <v>1</v>
      </c>
      <c r="AD255" s="16">
        <f>K32*E28</f>
        <v>1</v>
      </c>
      <c r="AE255" s="4">
        <f>L32*E29</f>
        <v>1</v>
      </c>
      <c r="AF255" s="4">
        <f>M32*E30</f>
        <v>1</v>
      </c>
      <c r="AG255" s="4">
        <f>N32*E31</f>
        <v>1</v>
      </c>
      <c r="AH255" s="4">
        <f>O32*E32</f>
        <v>1</v>
      </c>
      <c r="AI255" s="24">
        <f>P32*E33</f>
        <v>1</v>
      </c>
      <c r="AJ255" s="1">
        <f t="shared" si="15"/>
        <v>14.98</v>
      </c>
    </row>
    <row r="256" spans="20:36" x14ac:dyDescent="0.25">
      <c r="T256" s="4" t="s">
        <v>49</v>
      </c>
      <c r="U256" s="4">
        <f>B32*F19</f>
        <v>1</v>
      </c>
      <c r="V256" s="4">
        <f>C32*F20</f>
        <v>0.98000000000000009</v>
      </c>
      <c r="W256" s="4">
        <f>D32*F21</f>
        <v>1</v>
      </c>
      <c r="X256" s="4">
        <f>E32*F22</f>
        <v>1</v>
      </c>
      <c r="Y256" s="4">
        <f>F32*F23</f>
        <v>1</v>
      </c>
      <c r="Z256" s="4">
        <f>G32*F24</f>
        <v>1</v>
      </c>
      <c r="AA256" s="4">
        <f>H32*F25</f>
        <v>1</v>
      </c>
      <c r="AB256" s="4">
        <f>I32*F26</f>
        <v>1</v>
      </c>
      <c r="AC256" s="4">
        <f>J32*F27</f>
        <v>1</v>
      </c>
      <c r="AD256" s="16">
        <f>K32*F28</f>
        <v>1</v>
      </c>
      <c r="AE256" s="4">
        <f>L32*F29</f>
        <v>1</v>
      </c>
      <c r="AF256" s="4">
        <f>M32*F30</f>
        <v>1</v>
      </c>
      <c r="AG256" s="4">
        <f>N32*F31</f>
        <v>1</v>
      </c>
      <c r="AH256" s="4">
        <f>O32*F32</f>
        <v>1</v>
      </c>
      <c r="AI256" s="24">
        <f>P32*F33</f>
        <v>1</v>
      </c>
      <c r="AJ256" s="1">
        <f t="shared" si="15"/>
        <v>14.98</v>
      </c>
    </row>
    <row r="257" spans="20:36" x14ac:dyDescent="0.25">
      <c r="T257" s="4" t="s">
        <v>50</v>
      </c>
      <c r="U257" s="4">
        <f>B32*G19</f>
        <v>1</v>
      </c>
      <c r="V257" s="4">
        <f>C32*G20</f>
        <v>0.98000000000000009</v>
      </c>
      <c r="W257" s="4">
        <f>D32*G21</f>
        <v>1</v>
      </c>
      <c r="X257" s="4">
        <f>E32*G22</f>
        <v>1</v>
      </c>
      <c r="Y257" s="4">
        <f>F32*G23</f>
        <v>1</v>
      </c>
      <c r="Z257" s="4">
        <f>G32*G24</f>
        <v>1</v>
      </c>
      <c r="AA257" s="4">
        <f>H32*G25</f>
        <v>1</v>
      </c>
      <c r="AB257" s="4">
        <f>I32*G26</f>
        <v>1</v>
      </c>
      <c r="AC257" s="4">
        <f>J32*G27</f>
        <v>1</v>
      </c>
      <c r="AD257" s="16">
        <f>K32*G28</f>
        <v>1</v>
      </c>
      <c r="AE257" s="4">
        <f>L32*G29</f>
        <v>1</v>
      </c>
      <c r="AF257" s="4">
        <f>M32*G30</f>
        <v>1</v>
      </c>
      <c r="AG257" s="4">
        <f>N32*G31</f>
        <v>1</v>
      </c>
      <c r="AH257" s="4">
        <f>O32*G32</f>
        <v>1</v>
      </c>
      <c r="AI257" s="24">
        <f>P32*G33</f>
        <v>1</v>
      </c>
      <c r="AJ257" s="1">
        <f t="shared" si="15"/>
        <v>14.98</v>
      </c>
    </row>
    <row r="258" spans="20:36" x14ac:dyDescent="0.25">
      <c r="T258" s="4" t="s">
        <v>51</v>
      </c>
      <c r="U258" s="4">
        <f>B32*H19</f>
        <v>1</v>
      </c>
      <c r="V258" s="4">
        <f>C32*H20</f>
        <v>0.98000000000000009</v>
      </c>
      <c r="W258" s="4">
        <f>D32*H21</f>
        <v>1</v>
      </c>
      <c r="X258" s="4">
        <f>E32*H22</f>
        <v>1</v>
      </c>
      <c r="Y258" s="4">
        <f>F32*H23</f>
        <v>1</v>
      </c>
      <c r="Z258" s="4">
        <f>G32*H24</f>
        <v>1</v>
      </c>
      <c r="AA258" s="4">
        <f>H32*H25</f>
        <v>1</v>
      </c>
      <c r="AB258" s="4">
        <f>I32*H26</f>
        <v>1</v>
      </c>
      <c r="AC258" s="4">
        <f>J32*H27</f>
        <v>1</v>
      </c>
      <c r="AD258" s="16">
        <f>K32*H28</f>
        <v>1</v>
      </c>
      <c r="AE258" s="4">
        <f>L32*H29</f>
        <v>1</v>
      </c>
      <c r="AF258" s="4">
        <f>M32*H30</f>
        <v>1</v>
      </c>
      <c r="AG258" s="4">
        <f>N32*H31</f>
        <v>1</v>
      </c>
      <c r="AH258" s="4">
        <f>O32*H32</f>
        <v>1</v>
      </c>
      <c r="AI258" s="24">
        <f>P32*H33</f>
        <v>1</v>
      </c>
      <c r="AJ258" s="1">
        <f t="shared" si="15"/>
        <v>14.98</v>
      </c>
    </row>
    <row r="259" spans="20:36" x14ac:dyDescent="0.25">
      <c r="T259" s="4" t="s">
        <v>52</v>
      </c>
      <c r="U259" s="4">
        <f>B32*I19</f>
        <v>1</v>
      </c>
      <c r="V259" s="4">
        <f>C32*I20</f>
        <v>0.98000000000000009</v>
      </c>
      <c r="W259" s="4">
        <f>D32*I21</f>
        <v>1</v>
      </c>
      <c r="X259" s="4">
        <f>E32*I22</f>
        <v>1</v>
      </c>
      <c r="Y259" s="4">
        <f>F32*I23</f>
        <v>1</v>
      </c>
      <c r="Z259" s="4">
        <f>G32*I24</f>
        <v>1</v>
      </c>
      <c r="AA259" s="4">
        <f>H32*I25</f>
        <v>1</v>
      </c>
      <c r="AB259" s="4">
        <f>I32*I26</f>
        <v>1</v>
      </c>
      <c r="AC259" s="4">
        <f>J32*I27</f>
        <v>1</v>
      </c>
      <c r="AD259" s="16">
        <f>K32*I28</f>
        <v>1</v>
      </c>
      <c r="AE259" s="4">
        <f>L32*I29</f>
        <v>1</v>
      </c>
      <c r="AF259" s="4">
        <f>M32*I30</f>
        <v>1</v>
      </c>
      <c r="AG259" s="4">
        <f>N32*I31</f>
        <v>1</v>
      </c>
      <c r="AH259" s="4">
        <f>O32*I32</f>
        <v>1</v>
      </c>
      <c r="AI259" s="24">
        <f>P32*I33</f>
        <v>1</v>
      </c>
      <c r="AJ259" s="1">
        <f t="shared" si="15"/>
        <v>14.98</v>
      </c>
    </row>
    <row r="260" spans="20:36" x14ac:dyDescent="0.25">
      <c r="T260" s="4" t="s">
        <v>53</v>
      </c>
      <c r="U260" s="4">
        <f>B32*J19</f>
        <v>1</v>
      </c>
      <c r="V260" s="4">
        <f>C32*J20</f>
        <v>0.98000000000000009</v>
      </c>
      <c r="W260" s="4">
        <f>D32*J21</f>
        <v>1</v>
      </c>
      <c r="X260" s="4">
        <f>E32*J22</f>
        <v>1</v>
      </c>
      <c r="Y260" s="4">
        <f>F32*J23</f>
        <v>1</v>
      </c>
      <c r="Z260" s="4">
        <f>G32*J24</f>
        <v>1</v>
      </c>
      <c r="AA260" s="4">
        <f>H32*J25</f>
        <v>1</v>
      </c>
      <c r="AB260" s="4">
        <f>I32*J26</f>
        <v>1</v>
      </c>
      <c r="AC260" s="4">
        <f>J32*J27</f>
        <v>1</v>
      </c>
      <c r="AD260" s="16">
        <f>K32*J28</f>
        <v>1</v>
      </c>
      <c r="AE260" s="4">
        <f>L32*J29</f>
        <v>1</v>
      </c>
      <c r="AF260" s="4">
        <f>M32*J30</f>
        <v>1</v>
      </c>
      <c r="AG260" s="4">
        <f>N32*J31</f>
        <v>1</v>
      </c>
      <c r="AH260" s="4">
        <f>O32*J32</f>
        <v>1</v>
      </c>
      <c r="AI260" s="24">
        <f>P32*J33</f>
        <v>1</v>
      </c>
      <c r="AJ260" s="1">
        <f t="shared" si="15"/>
        <v>14.98</v>
      </c>
    </row>
    <row r="261" spans="20:36" x14ac:dyDescent="0.25">
      <c r="T261" s="4" t="s">
        <v>54</v>
      </c>
      <c r="U261" s="4">
        <f>B32*K19</f>
        <v>1</v>
      </c>
      <c r="V261" s="4">
        <f>C32*K20</f>
        <v>0.98000000000000009</v>
      </c>
      <c r="W261" s="4">
        <f>D32*K21</f>
        <v>1</v>
      </c>
      <c r="X261" s="4">
        <f>E32*K22</f>
        <v>1</v>
      </c>
      <c r="Y261" s="4">
        <f>F32*K23</f>
        <v>1</v>
      </c>
      <c r="Z261" s="4">
        <f>G32*K24</f>
        <v>1</v>
      </c>
      <c r="AA261" s="4">
        <f>H32*K25</f>
        <v>1</v>
      </c>
      <c r="AB261" s="4">
        <f>I32*K26</f>
        <v>1</v>
      </c>
      <c r="AC261" s="4">
        <f>J32*K27</f>
        <v>1</v>
      </c>
      <c r="AD261" s="16">
        <f>K32*K28</f>
        <v>1</v>
      </c>
      <c r="AE261" s="4">
        <f>L32*K29</f>
        <v>1</v>
      </c>
      <c r="AF261" s="4">
        <f>M32*K30</f>
        <v>1</v>
      </c>
      <c r="AG261" s="4">
        <f>N32*K31</f>
        <v>1</v>
      </c>
      <c r="AH261" s="4">
        <f>O32*K32</f>
        <v>1</v>
      </c>
      <c r="AI261" s="24">
        <f>P32*K33</f>
        <v>1</v>
      </c>
      <c r="AJ261" s="1">
        <f t="shared" si="15"/>
        <v>14.98</v>
      </c>
    </row>
    <row r="262" spans="20:36" x14ac:dyDescent="0.25">
      <c r="T262" s="4" t="s">
        <v>55</v>
      </c>
      <c r="U262" s="4">
        <f>B32*L19</f>
        <v>1</v>
      </c>
      <c r="V262" s="4">
        <f>C32*L20</f>
        <v>0.98000000000000009</v>
      </c>
      <c r="W262" s="4">
        <f>D32*L21</f>
        <v>1</v>
      </c>
      <c r="X262" s="4">
        <f>E32*L22</f>
        <v>1</v>
      </c>
      <c r="Y262" s="4">
        <f>F32*L23</f>
        <v>1</v>
      </c>
      <c r="Z262" s="4">
        <f>G32*L24</f>
        <v>1</v>
      </c>
      <c r="AA262" s="4">
        <f>H32*L25</f>
        <v>1</v>
      </c>
      <c r="AB262" s="4">
        <f>I32*L26</f>
        <v>1</v>
      </c>
      <c r="AC262" s="4">
        <f>J32*L27</f>
        <v>1</v>
      </c>
      <c r="AD262" s="16">
        <f>K32*L28</f>
        <v>1</v>
      </c>
      <c r="AE262" s="4">
        <f>L32*L29</f>
        <v>1</v>
      </c>
      <c r="AF262" s="4">
        <f>M32*L30</f>
        <v>1</v>
      </c>
      <c r="AG262" s="4">
        <f>N32*L31</f>
        <v>1</v>
      </c>
      <c r="AH262" s="4">
        <f>O32*L32</f>
        <v>1</v>
      </c>
      <c r="AI262" s="24">
        <f>P32*L33</f>
        <v>1</v>
      </c>
      <c r="AJ262" s="1">
        <f t="shared" si="15"/>
        <v>14.98</v>
      </c>
    </row>
    <row r="263" spans="20:36" x14ac:dyDescent="0.25">
      <c r="T263" s="4" t="s">
        <v>56</v>
      </c>
      <c r="U263" s="4">
        <f>B32*M19</f>
        <v>1</v>
      </c>
      <c r="V263" s="4">
        <f>C32*M20</f>
        <v>0.98000000000000009</v>
      </c>
      <c r="W263" s="4">
        <f>D32*M21</f>
        <v>1</v>
      </c>
      <c r="X263" s="4">
        <f>E32*M22</f>
        <v>1</v>
      </c>
      <c r="Y263" s="4">
        <f>F32*M23</f>
        <v>1</v>
      </c>
      <c r="Z263" s="4">
        <f>G32*M24</f>
        <v>1</v>
      </c>
      <c r="AA263" s="4">
        <f>H32*M25</f>
        <v>1</v>
      </c>
      <c r="AB263" s="4">
        <f>I32*M26</f>
        <v>1</v>
      </c>
      <c r="AC263" s="4">
        <f>J32*M27</f>
        <v>1</v>
      </c>
      <c r="AD263" s="16">
        <f>K32*M28</f>
        <v>1</v>
      </c>
      <c r="AE263" s="4">
        <f>L32*M29</f>
        <v>1</v>
      </c>
      <c r="AF263" s="4">
        <f>M32*M30</f>
        <v>1</v>
      </c>
      <c r="AG263" s="4">
        <f>N32*M31</f>
        <v>1</v>
      </c>
      <c r="AH263" s="4">
        <f>O32*M32</f>
        <v>1</v>
      </c>
      <c r="AI263" s="4">
        <f>P32*M33</f>
        <v>1</v>
      </c>
      <c r="AJ263" s="1">
        <f t="shared" si="15"/>
        <v>14.98</v>
      </c>
    </row>
    <row r="264" spans="20:36" x14ac:dyDescent="0.25">
      <c r="T264" s="4" t="s">
        <v>57</v>
      </c>
      <c r="U264" s="4">
        <f>B32*N19</f>
        <v>1</v>
      </c>
      <c r="V264" s="4">
        <f>C32*N20</f>
        <v>0.98000000000000009</v>
      </c>
      <c r="W264" s="4">
        <f>D32*N21</f>
        <v>1</v>
      </c>
      <c r="X264" s="4">
        <f>E32*N22</f>
        <v>1</v>
      </c>
      <c r="Y264" s="4">
        <f>F32*N23</f>
        <v>1</v>
      </c>
      <c r="Z264" s="4">
        <f>G32*N24</f>
        <v>1</v>
      </c>
      <c r="AA264" s="4">
        <f>H32*N25</f>
        <v>1</v>
      </c>
      <c r="AB264" s="4">
        <f>I32*N26</f>
        <v>1</v>
      </c>
      <c r="AC264" s="4">
        <f>J32*N27</f>
        <v>1</v>
      </c>
      <c r="AD264" s="16">
        <f>K32*N28</f>
        <v>1</v>
      </c>
      <c r="AE264" s="4">
        <f>L32*N29</f>
        <v>1</v>
      </c>
      <c r="AF264" s="4">
        <f>M32*N30</f>
        <v>1</v>
      </c>
      <c r="AG264" s="4">
        <f>N32*N31</f>
        <v>1</v>
      </c>
      <c r="AH264" s="4">
        <f>O32*N32</f>
        <v>1</v>
      </c>
      <c r="AI264" s="4">
        <f>P32*N33</f>
        <v>1</v>
      </c>
      <c r="AJ264" s="1">
        <f t="shared" si="15"/>
        <v>14.98</v>
      </c>
    </row>
    <row r="265" spans="20:36" x14ac:dyDescent="0.25">
      <c r="T265" s="4" t="s">
        <v>58</v>
      </c>
      <c r="U265" s="4">
        <f>B32*O19</f>
        <v>1</v>
      </c>
      <c r="V265" s="4">
        <f>C32*O20</f>
        <v>0.98000000000000009</v>
      </c>
      <c r="W265" s="4">
        <f>D32*O21</f>
        <v>1</v>
      </c>
      <c r="X265" s="4">
        <f>E32*O22</f>
        <v>1</v>
      </c>
      <c r="Y265" s="4">
        <f>F32*O23</f>
        <v>1</v>
      </c>
      <c r="Z265" s="4">
        <f>G32*O24</f>
        <v>1</v>
      </c>
      <c r="AA265" s="4">
        <f>H32*O25</f>
        <v>1</v>
      </c>
      <c r="AB265" s="4">
        <f>I32*O26</f>
        <v>1</v>
      </c>
      <c r="AC265" s="4">
        <f>J32*O27</f>
        <v>1</v>
      </c>
      <c r="AD265" s="16">
        <f>K32*O28</f>
        <v>1</v>
      </c>
      <c r="AE265" s="4">
        <f>L32*O29</f>
        <v>1</v>
      </c>
      <c r="AF265" s="4">
        <f>M32*O30</f>
        <v>1</v>
      </c>
      <c r="AG265" s="4">
        <f>N32*O31</f>
        <v>1</v>
      </c>
      <c r="AH265" s="4">
        <f>O32*O32</f>
        <v>1</v>
      </c>
      <c r="AI265" s="4">
        <f>P32*O33</f>
        <v>1</v>
      </c>
      <c r="AJ265" s="1">
        <f t="shared" si="15"/>
        <v>14.98</v>
      </c>
    </row>
    <row r="266" spans="20:36" x14ac:dyDescent="0.25">
      <c r="T266" s="31" t="s">
        <v>59</v>
      </c>
      <c r="U266" s="31">
        <f>B32*P19</f>
        <v>1</v>
      </c>
      <c r="V266" s="31">
        <f>C32*P20</f>
        <v>0.98000000000000009</v>
      </c>
      <c r="W266" s="31">
        <f>D32*P21</f>
        <v>1</v>
      </c>
      <c r="X266" s="31">
        <f>E32*P22</f>
        <v>1</v>
      </c>
      <c r="Y266" s="31">
        <f>F32*P23</f>
        <v>1</v>
      </c>
      <c r="Z266" s="4">
        <f>G32*P24</f>
        <v>1</v>
      </c>
      <c r="AA266" s="4">
        <f>H32*P25</f>
        <v>1</v>
      </c>
      <c r="AB266" s="4">
        <f>I32*P26</f>
        <v>1</v>
      </c>
      <c r="AC266" s="4">
        <f>J32*P27</f>
        <v>1</v>
      </c>
      <c r="AD266" s="16">
        <f>K32*P28</f>
        <v>1</v>
      </c>
      <c r="AE266" s="4">
        <f>L32*P29</f>
        <v>1</v>
      </c>
      <c r="AF266" s="4">
        <f>M32*P30</f>
        <v>1</v>
      </c>
      <c r="AG266" s="4">
        <f>N32*P31</f>
        <v>1</v>
      </c>
      <c r="AH266" s="4">
        <f>O32*P32</f>
        <v>1</v>
      </c>
      <c r="AI266" s="4">
        <f>P32*P33</f>
        <v>1</v>
      </c>
      <c r="AJ266" s="1">
        <f t="shared" si="15"/>
        <v>14.98</v>
      </c>
    </row>
    <row r="267" spans="20:36" x14ac:dyDescent="0.25">
      <c r="T267" s="76" t="s">
        <v>67</v>
      </c>
      <c r="U267" s="76"/>
      <c r="V267" s="76"/>
      <c r="W267" s="76"/>
      <c r="X267" s="29"/>
      <c r="Y267" s="29"/>
      <c r="Z267" s="29"/>
      <c r="AA267" s="29"/>
      <c r="AB267" s="29"/>
      <c r="AC267" s="29"/>
      <c r="AD267" s="35"/>
      <c r="AE267" s="29"/>
      <c r="AF267" s="29"/>
      <c r="AG267" s="29"/>
      <c r="AH267" s="29"/>
      <c r="AI267" s="29"/>
      <c r="AJ267" s="1">
        <f>SUM(AJ252:AJ266)</f>
        <v>314.71999999999997</v>
      </c>
    </row>
    <row r="269" spans="20:36" x14ac:dyDescent="0.25">
      <c r="T269" s="67" t="s">
        <v>8</v>
      </c>
      <c r="U269" s="67"/>
      <c r="V269" s="67"/>
      <c r="W269" s="67"/>
      <c r="X269" s="67"/>
      <c r="Y269" s="67"/>
      <c r="Z269" s="67"/>
      <c r="AA269" s="18"/>
      <c r="AB269" s="18"/>
      <c r="AC269" s="18"/>
      <c r="AD269" s="18"/>
      <c r="AE269" s="18"/>
      <c r="AF269" s="18"/>
      <c r="AG269" s="18"/>
      <c r="AH269" s="18"/>
      <c r="AI269" s="18"/>
    </row>
    <row r="270" spans="20:36" x14ac:dyDescent="0.25">
      <c r="T270" s="4" t="s">
        <v>60</v>
      </c>
      <c r="U270" s="4" t="s">
        <v>45</v>
      </c>
      <c r="V270" s="4" t="s">
        <v>46</v>
      </c>
      <c r="W270" s="4" t="s">
        <v>47</v>
      </c>
      <c r="X270" s="4" t="s">
        <v>48</v>
      </c>
      <c r="Y270" s="4" t="s">
        <v>49</v>
      </c>
      <c r="Z270" s="4" t="s">
        <v>50</v>
      </c>
      <c r="AA270" s="4" t="s">
        <v>51</v>
      </c>
      <c r="AB270" s="4" t="s">
        <v>52</v>
      </c>
      <c r="AC270" s="4" t="s">
        <v>53</v>
      </c>
      <c r="AD270" s="16" t="s">
        <v>54</v>
      </c>
      <c r="AE270" s="4" t="s">
        <v>55</v>
      </c>
      <c r="AF270" s="4" t="s">
        <v>56</v>
      </c>
      <c r="AG270" s="4" t="s">
        <v>57</v>
      </c>
      <c r="AH270" s="4" t="s">
        <v>58</v>
      </c>
      <c r="AI270" s="24" t="s">
        <v>59</v>
      </c>
      <c r="AJ270" s="1"/>
    </row>
    <row r="271" spans="20:36" x14ac:dyDescent="0.25">
      <c r="T271" s="4" t="s">
        <v>45</v>
      </c>
      <c r="U271" s="4">
        <f>B33*B19</f>
        <v>1</v>
      </c>
      <c r="V271" s="4">
        <f>C33*B20</f>
        <v>0.98000000000000009</v>
      </c>
      <c r="W271" s="4">
        <f>D33*B21</f>
        <v>1</v>
      </c>
      <c r="X271" s="4">
        <f>E33*B22</f>
        <v>1</v>
      </c>
      <c r="Y271" s="4">
        <f>F33*B23</f>
        <v>1</v>
      </c>
      <c r="Z271" s="4">
        <f>G33*B24</f>
        <v>1</v>
      </c>
      <c r="AA271" s="4">
        <f>H33*B25</f>
        <v>1</v>
      </c>
      <c r="AB271" s="4">
        <f>I33*B26</f>
        <v>1</v>
      </c>
      <c r="AC271" s="4">
        <f>J33*B27</f>
        <v>1</v>
      </c>
      <c r="AD271" s="16">
        <f>K33*B28</f>
        <v>1</v>
      </c>
      <c r="AE271" s="4">
        <f>L33*B29</f>
        <v>1</v>
      </c>
      <c r="AF271" s="4">
        <f>M33*B30</f>
        <v>1</v>
      </c>
      <c r="AG271" s="4">
        <f>N33*B31</f>
        <v>1</v>
      </c>
      <c r="AH271" s="4">
        <f>O33*B32</f>
        <v>1</v>
      </c>
      <c r="AI271" s="24">
        <f>P33*B33</f>
        <v>1</v>
      </c>
      <c r="AJ271" s="1">
        <f t="shared" ref="AJ271:AJ285" si="16">SUM(U271:AI271)</f>
        <v>14.98</v>
      </c>
    </row>
    <row r="272" spans="20:36" x14ac:dyDescent="0.25">
      <c r="T272" s="4" t="s">
        <v>46</v>
      </c>
      <c r="U272" s="4">
        <f>B33*C19</f>
        <v>7</v>
      </c>
      <c r="V272" s="4">
        <f>C33*C20</f>
        <v>7</v>
      </c>
      <c r="W272" s="4">
        <f>D33*C21</f>
        <v>7</v>
      </c>
      <c r="X272" s="4">
        <f>E33*C22</f>
        <v>7</v>
      </c>
      <c r="Y272" s="4">
        <f>F33*C23</f>
        <v>7</v>
      </c>
      <c r="Z272" s="4">
        <f>G33*C24</f>
        <v>7</v>
      </c>
      <c r="AA272" s="4">
        <f>H33*C25</f>
        <v>7</v>
      </c>
      <c r="AB272" s="4">
        <f>I33*C26</f>
        <v>7</v>
      </c>
      <c r="AC272" s="4">
        <f>J33*C27</f>
        <v>7</v>
      </c>
      <c r="AD272" s="16">
        <f>K33*C28</f>
        <v>7</v>
      </c>
      <c r="AE272" s="4">
        <f>L33*C29</f>
        <v>7</v>
      </c>
      <c r="AF272" s="4">
        <f>M33*C30</f>
        <v>7</v>
      </c>
      <c r="AG272" s="4">
        <f>N33*C31</f>
        <v>7</v>
      </c>
      <c r="AH272" s="4">
        <f>O33*C32</f>
        <v>7</v>
      </c>
      <c r="AI272" s="24">
        <f>P33*C33</f>
        <v>7</v>
      </c>
      <c r="AJ272" s="1">
        <f t="shared" si="16"/>
        <v>105</v>
      </c>
    </row>
    <row r="273" spans="20:36" x14ac:dyDescent="0.25">
      <c r="T273" s="4" t="s">
        <v>47</v>
      </c>
      <c r="U273" s="4">
        <f>B33*D19</f>
        <v>1</v>
      </c>
      <c r="V273" s="4">
        <f>C33*D20</f>
        <v>0.98000000000000009</v>
      </c>
      <c r="W273" s="4">
        <f>D33*D21</f>
        <v>1</v>
      </c>
      <c r="X273" s="4">
        <f>E33*D22</f>
        <v>1</v>
      </c>
      <c r="Y273" s="4">
        <f>F33*D23</f>
        <v>1</v>
      </c>
      <c r="Z273" s="4">
        <f>G33*D24</f>
        <v>1</v>
      </c>
      <c r="AA273" s="4">
        <f>H33*D25</f>
        <v>1</v>
      </c>
      <c r="AB273" s="4">
        <f>I33*D26</f>
        <v>1</v>
      </c>
      <c r="AC273" s="4">
        <f>J33*D27</f>
        <v>1</v>
      </c>
      <c r="AD273" s="16">
        <f>K33*D28</f>
        <v>1</v>
      </c>
      <c r="AE273" s="4">
        <f>L33*D29</f>
        <v>1</v>
      </c>
      <c r="AF273" s="4">
        <f>M33*D30</f>
        <v>1</v>
      </c>
      <c r="AG273" s="4">
        <f>N33*D31</f>
        <v>1</v>
      </c>
      <c r="AH273" s="4">
        <f>O33*D32</f>
        <v>1</v>
      </c>
      <c r="AI273" s="24">
        <f>P33*D33</f>
        <v>1</v>
      </c>
      <c r="AJ273" s="1">
        <f t="shared" si="16"/>
        <v>14.98</v>
      </c>
    </row>
    <row r="274" spans="20:36" x14ac:dyDescent="0.25">
      <c r="T274" s="4" t="s">
        <v>48</v>
      </c>
      <c r="U274" s="4">
        <f>B33*E19</f>
        <v>1</v>
      </c>
      <c r="V274" s="4">
        <f>C33*E20</f>
        <v>0.98000000000000009</v>
      </c>
      <c r="W274" s="4">
        <f>D33*E21</f>
        <v>1</v>
      </c>
      <c r="X274" s="4">
        <f>E33*E22</f>
        <v>1</v>
      </c>
      <c r="Y274" s="4">
        <f>F33*E23</f>
        <v>1</v>
      </c>
      <c r="Z274" s="4">
        <f>G33*E24</f>
        <v>1</v>
      </c>
      <c r="AA274" s="4">
        <f>H33*E25</f>
        <v>1</v>
      </c>
      <c r="AB274" s="4">
        <f>I33*E26</f>
        <v>1</v>
      </c>
      <c r="AC274" s="4">
        <f>J33*E27</f>
        <v>1</v>
      </c>
      <c r="AD274" s="16">
        <f>K33*E28</f>
        <v>1</v>
      </c>
      <c r="AE274" s="4">
        <f>L33*E29</f>
        <v>1</v>
      </c>
      <c r="AF274" s="4">
        <f>M33*E30</f>
        <v>1</v>
      </c>
      <c r="AG274" s="4">
        <f>N33*E31</f>
        <v>1</v>
      </c>
      <c r="AH274" s="4">
        <f>O33*E32</f>
        <v>1</v>
      </c>
      <c r="AI274" s="24">
        <f>P33*E33</f>
        <v>1</v>
      </c>
      <c r="AJ274" s="1">
        <f t="shared" si="16"/>
        <v>14.98</v>
      </c>
    </row>
    <row r="275" spans="20:36" x14ac:dyDescent="0.25">
      <c r="T275" s="4" t="s">
        <v>49</v>
      </c>
      <c r="U275" s="4">
        <f>B33*F19</f>
        <v>1</v>
      </c>
      <c r="V275" s="4">
        <f>C33*F20</f>
        <v>0.98000000000000009</v>
      </c>
      <c r="W275" s="4">
        <f>D33*F21</f>
        <v>1</v>
      </c>
      <c r="X275" s="4">
        <f>E33*F22</f>
        <v>1</v>
      </c>
      <c r="Y275" s="4">
        <f>F33*F23</f>
        <v>1</v>
      </c>
      <c r="Z275" s="4">
        <f>G33*F24</f>
        <v>1</v>
      </c>
      <c r="AA275" s="4">
        <f>H33*F25</f>
        <v>1</v>
      </c>
      <c r="AB275" s="4">
        <f>I33*F26</f>
        <v>1</v>
      </c>
      <c r="AC275" s="4">
        <f>J33*F27</f>
        <v>1</v>
      </c>
      <c r="AD275" s="16">
        <f>K33*F28</f>
        <v>1</v>
      </c>
      <c r="AE275" s="4">
        <f>L33*F29</f>
        <v>1</v>
      </c>
      <c r="AF275" s="4">
        <f>M33*F30</f>
        <v>1</v>
      </c>
      <c r="AG275" s="4">
        <f>N33*F31</f>
        <v>1</v>
      </c>
      <c r="AH275" s="4">
        <f>O33*F32</f>
        <v>1</v>
      </c>
      <c r="AI275" s="24">
        <f>P33*F33</f>
        <v>1</v>
      </c>
      <c r="AJ275" s="1">
        <f t="shared" si="16"/>
        <v>14.98</v>
      </c>
    </row>
    <row r="276" spans="20:36" x14ac:dyDescent="0.25">
      <c r="T276" s="4" t="s">
        <v>50</v>
      </c>
      <c r="U276" s="4">
        <f>B33*G19</f>
        <v>1</v>
      </c>
      <c r="V276" s="4">
        <f>C33*G20</f>
        <v>0.98000000000000009</v>
      </c>
      <c r="W276" s="4">
        <f>D33*G21</f>
        <v>1</v>
      </c>
      <c r="X276" s="4">
        <f>E33*G22</f>
        <v>1</v>
      </c>
      <c r="Y276" s="4">
        <f>F33*G23</f>
        <v>1</v>
      </c>
      <c r="Z276" s="4">
        <f>G33*G24</f>
        <v>1</v>
      </c>
      <c r="AA276" s="4">
        <f>H33*G25</f>
        <v>1</v>
      </c>
      <c r="AB276" s="4">
        <f>I33*G26</f>
        <v>1</v>
      </c>
      <c r="AC276" s="4">
        <f>J33*G27</f>
        <v>1</v>
      </c>
      <c r="AD276" s="16">
        <f>K33*G28</f>
        <v>1</v>
      </c>
      <c r="AE276" s="4">
        <f>L33*G29</f>
        <v>1</v>
      </c>
      <c r="AF276" s="4">
        <f>M33*G30</f>
        <v>1</v>
      </c>
      <c r="AG276" s="4">
        <f>N33*G31</f>
        <v>1</v>
      </c>
      <c r="AH276" s="4">
        <f>O33*G32</f>
        <v>1</v>
      </c>
      <c r="AI276" s="24">
        <f>P33*G33</f>
        <v>1</v>
      </c>
      <c r="AJ276" s="1">
        <f t="shared" si="16"/>
        <v>14.98</v>
      </c>
    </row>
    <row r="277" spans="20:36" x14ac:dyDescent="0.25">
      <c r="T277" s="4" t="s">
        <v>51</v>
      </c>
      <c r="U277" s="4">
        <f>B33*H19</f>
        <v>1</v>
      </c>
      <c r="V277" s="4">
        <f>C33*H20</f>
        <v>0.98000000000000009</v>
      </c>
      <c r="W277" s="4">
        <f>D33*H21</f>
        <v>1</v>
      </c>
      <c r="X277" s="4">
        <f>E33*H22</f>
        <v>1</v>
      </c>
      <c r="Y277" s="4">
        <f>F33*H23</f>
        <v>1</v>
      </c>
      <c r="Z277" s="4">
        <f>G33*H24</f>
        <v>1</v>
      </c>
      <c r="AA277" s="4">
        <f>H33*H25</f>
        <v>1</v>
      </c>
      <c r="AB277" s="4">
        <f>I33*H26</f>
        <v>1</v>
      </c>
      <c r="AC277" s="4">
        <f>J33*H27</f>
        <v>1</v>
      </c>
      <c r="AD277" s="16">
        <f>K33*H28</f>
        <v>1</v>
      </c>
      <c r="AE277" s="4">
        <f>L33*H29</f>
        <v>1</v>
      </c>
      <c r="AF277" s="4">
        <f>M33*H30</f>
        <v>1</v>
      </c>
      <c r="AG277" s="4">
        <f>N33*H31</f>
        <v>1</v>
      </c>
      <c r="AH277" s="4">
        <f>O33*H32</f>
        <v>1</v>
      </c>
      <c r="AI277" s="24">
        <f>P33*H33</f>
        <v>1</v>
      </c>
      <c r="AJ277" s="1">
        <f t="shared" si="16"/>
        <v>14.98</v>
      </c>
    </row>
    <row r="278" spans="20:36" x14ac:dyDescent="0.25">
      <c r="T278" s="4" t="s">
        <v>52</v>
      </c>
      <c r="U278" s="4">
        <f>B33*I19</f>
        <v>1</v>
      </c>
      <c r="V278" s="4">
        <f>C33*I20</f>
        <v>0.98000000000000009</v>
      </c>
      <c r="W278" s="4">
        <f>D33*I21</f>
        <v>1</v>
      </c>
      <c r="X278" s="4">
        <f>E33*I22</f>
        <v>1</v>
      </c>
      <c r="Y278" s="4">
        <f>F33*I23</f>
        <v>1</v>
      </c>
      <c r="Z278" s="4">
        <f>G33*I24</f>
        <v>1</v>
      </c>
      <c r="AA278" s="4">
        <f>H33*I25</f>
        <v>1</v>
      </c>
      <c r="AB278" s="4">
        <f>I33*I26</f>
        <v>1</v>
      </c>
      <c r="AC278" s="4">
        <f>J33*I27</f>
        <v>1</v>
      </c>
      <c r="AD278" s="16">
        <f>K33*I28</f>
        <v>1</v>
      </c>
      <c r="AE278" s="4">
        <f>L33*I29</f>
        <v>1</v>
      </c>
      <c r="AF278" s="4">
        <f>M33*I30</f>
        <v>1</v>
      </c>
      <c r="AG278" s="4">
        <f>N33*I31</f>
        <v>1</v>
      </c>
      <c r="AH278" s="4">
        <f>O33*I32</f>
        <v>1</v>
      </c>
      <c r="AI278" s="24">
        <f>P33*I33</f>
        <v>1</v>
      </c>
      <c r="AJ278" s="1">
        <f t="shared" si="16"/>
        <v>14.98</v>
      </c>
    </row>
    <row r="279" spans="20:36" x14ac:dyDescent="0.25">
      <c r="T279" s="4" t="s">
        <v>53</v>
      </c>
      <c r="U279" s="4">
        <f>B33*J19</f>
        <v>1</v>
      </c>
      <c r="V279" s="4">
        <f>C33*J20</f>
        <v>0.98000000000000009</v>
      </c>
      <c r="W279" s="4">
        <f>D33*J21</f>
        <v>1</v>
      </c>
      <c r="X279" s="4">
        <f>E33*J22</f>
        <v>1</v>
      </c>
      <c r="Y279" s="4">
        <f>F33*J23</f>
        <v>1</v>
      </c>
      <c r="Z279" s="4">
        <f>G33*J24</f>
        <v>1</v>
      </c>
      <c r="AA279" s="4">
        <f>H33*J25</f>
        <v>1</v>
      </c>
      <c r="AB279" s="4">
        <f>I33*J26</f>
        <v>1</v>
      </c>
      <c r="AC279" s="4">
        <f>J33*J27</f>
        <v>1</v>
      </c>
      <c r="AD279" s="16">
        <f>K33*J28</f>
        <v>1</v>
      </c>
      <c r="AE279" s="4">
        <f>L33*J29</f>
        <v>1</v>
      </c>
      <c r="AF279" s="4">
        <f>M33*J30</f>
        <v>1</v>
      </c>
      <c r="AG279" s="4">
        <f>N33*J31</f>
        <v>1</v>
      </c>
      <c r="AH279" s="4">
        <f>O33*J32</f>
        <v>1</v>
      </c>
      <c r="AI279" s="24">
        <f>P33*J33</f>
        <v>1</v>
      </c>
      <c r="AJ279" s="1">
        <f t="shared" si="16"/>
        <v>14.98</v>
      </c>
    </row>
    <row r="280" spans="20:36" x14ac:dyDescent="0.25">
      <c r="T280" s="4" t="s">
        <v>54</v>
      </c>
      <c r="U280" s="4">
        <f>B33*K19</f>
        <v>1</v>
      </c>
      <c r="V280" s="4">
        <f>C33*K20</f>
        <v>0.98000000000000009</v>
      </c>
      <c r="W280" s="4">
        <f>D33*K21</f>
        <v>1</v>
      </c>
      <c r="X280" s="4">
        <f>E33*K22</f>
        <v>1</v>
      </c>
      <c r="Y280" s="4">
        <f>F33*K23</f>
        <v>1</v>
      </c>
      <c r="Z280" s="4">
        <f>G33*K24</f>
        <v>1</v>
      </c>
      <c r="AA280" s="4">
        <f>H33*K25</f>
        <v>1</v>
      </c>
      <c r="AB280" s="4">
        <f>I33*K26</f>
        <v>1</v>
      </c>
      <c r="AC280" s="4">
        <f>J33*K27</f>
        <v>1</v>
      </c>
      <c r="AD280" s="16">
        <f>K33*K28</f>
        <v>1</v>
      </c>
      <c r="AE280" s="4">
        <f>L33*K29</f>
        <v>1</v>
      </c>
      <c r="AF280" s="4">
        <f>M33*K30</f>
        <v>1</v>
      </c>
      <c r="AG280" s="4">
        <f>N33*K31</f>
        <v>1</v>
      </c>
      <c r="AH280" s="4">
        <f>O33*K32</f>
        <v>1</v>
      </c>
      <c r="AI280" s="24">
        <f>P33*K33</f>
        <v>1</v>
      </c>
      <c r="AJ280" s="1">
        <f t="shared" si="16"/>
        <v>14.98</v>
      </c>
    </row>
    <row r="281" spans="20:36" x14ac:dyDescent="0.25">
      <c r="T281" s="4" t="s">
        <v>55</v>
      </c>
      <c r="U281" s="4">
        <f>B33*L19</f>
        <v>1</v>
      </c>
      <c r="V281" s="4">
        <f>C33*L20</f>
        <v>0.98000000000000009</v>
      </c>
      <c r="W281" s="4">
        <f>D33*L21</f>
        <v>1</v>
      </c>
      <c r="X281" s="4">
        <f>E33*L22</f>
        <v>1</v>
      </c>
      <c r="Y281" s="4">
        <f>F33*L23</f>
        <v>1</v>
      </c>
      <c r="Z281" s="4">
        <f>G33*L24</f>
        <v>1</v>
      </c>
      <c r="AA281" s="4">
        <f>H33*L25</f>
        <v>1</v>
      </c>
      <c r="AB281" s="4">
        <f>I33*L26</f>
        <v>1</v>
      </c>
      <c r="AC281" s="4">
        <f>J33*L27</f>
        <v>1</v>
      </c>
      <c r="AD281" s="16">
        <f>K33*L28</f>
        <v>1</v>
      </c>
      <c r="AE281" s="4">
        <f>L33*L29</f>
        <v>1</v>
      </c>
      <c r="AF281" s="4">
        <f>M33*L30</f>
        <v>1</v>
      </c>
      <c r="AG281" s="4">
        <f>N33*L31</f>
        <v>1</v>
      </c>
      <c r="AH281" s="4">
        <f>O33*L32</f>
        <v>1</v>
      </c>
      <c r="AI281" s="24">
        <f>P33*L33</f>
        <v>1</v>
      </c>
      <c r="AJ281" s="1">
        <f t="shared" si="16"/>
        <v>14.98</v>
      </c>
    </row>
    <row r="282" spans="20:36" x14ac:dyDescent="0.25">
      <c r="T282" s="4" t="s">
        <v>56</v>
      </c>
      <c r="U282" s="4">
        <f>B33*M19</f>
        <v>1</v>
      </c>
      <c r="V282" s="4">
        <f>C33*M20</f>
        <v>0.98000000000000009</v>
      </c>
      <c r="W282" s="4">
        <f>D33*M21</f>
        <v>1</v>
      </c>
      <c r="X282" s="4">
        <f>E33*M22</f>
        <v>1</v>
      </c>
      <c r="Y282" s="4">
        <f>F33*M23</f>
        <v>1</v>
      </c>
      <c r="Z282" s="4">
        <f>G33*M24</f>
        <v>1</v>
      </c>
      <c r="AA282" s="4">
        <f>H33*M25</f>
        <v>1</v>
      </c>
      <c r="AB282" s="4">
        <f>I33*M26</f>
        <v>1</v>
      </c>
      <c r="AC282" s="4">
        <f>J33*M27</f>
        <v>1</v>
      </c>
      <c r="AD282" s="16">
        <f>K33*M28</f>
        <v>1</v>
      </c>
      <c r="AE282" s="4">
        <f>L33*M29</f>
        <v>1</v>
      </c>
      <c r="AF282" s="4">
        <f>M33*M30</f>
        <v>1</v>
      </c>
      <c r="AG282" s="4">
        <f>N33*M31</f>
        <v>1</v>
      </c>
      <c r="AH282" s="4">
        <f>O33*M32</f>
        <v>1</v>
      </c>
      <c r="AI282" s="24">
        <f>P33*M33</f>
        <v>1</v>
      </c>
      <c r="AJ282" s="1">
        <f t="shared" si="16"/>
        <v>14.98</v>
      </c>
    </row>
    <row r="283" spans="20:36" x14ac:dyDescent="0.25">
      <c r="T283" s="4" t="s">
        <v>57</v>
      </c>
      <c r="U283" s="4">
        <f>B33*N19</f>
        <v>1</v>
      </c>
      <c r="V283" s="4">
        <f>C22*N20</f>
        <v>0.98000000000000009</v>
      </c>
      <c r="W283" s="4">
        <f>D33*N21</f>
        <v>1</v>
      </c>
      <c r="X283" s="4">
        <f>E33*N22</f>
        <v>1</v>
      </c>
      <c r="Y283" s="4">
        <f>F33*N23</f>
        <v>1</v>
      </c>
      <c r="Z283" s="4">
        <f>G33*N24</f>
        <v>1</v>
      </c>
      <c r="AA283" s="4">
        <f>H33*N25</f>
        <v>1</v>
      </c>
      <c r="AB283" s="4">
        <f>I33*N26</f>
        <v>1</v>
      </c>
      <c r="AC283" s="4">
        <f>J33*N27</f>
        <v>1</v>
      </c>
      <c r="AD283" s="16">
        <f>K33*N28</f>
        <v>1</v>
      </c>
      <c r="AE283" s="4">
        <f>L33*N29</f>
        <v>1</v>
      </c>
      <c r="AF283" s="4">
        <f>M33*N30</f>
        <v>1</v>
      </c>
      <c r="AG283" s="4">
        <f>N33*N31</f>
        <v>1</v>
      </c>
      <c r="AH283" s="4">
        <f>O33*N32</f>
        <v>1</v>
      </c>
      <c r="AI283" s="24">
        <f>P33*N33</f>
        <v>1</v>
      </c>
      <c r="AJ283" s="1">
        <f t="shared" si="16"/>
        <v>14.98</v>
      </c>
    </row>
    <row r="284" spans="20:36" x14ac:dyDescent="0.25">
      <c r="T284" s="4" t="s">
        <v>58</v>
      </c>
      <c r="U284" s="4">
        <f>B33*O19</f>
        <v>1</v>
      </c>
      <c r="V284" s="4">
        <f>C33*O20</f>
        <v>0.98000000000000009</v>
      </c>
      <c r="W284" s="4">
        <f>D33*O21</f>
        <v>1</v>
      </c>
      <c r="X284" s="4">
        <f>E33*O22</f>
        <v>1</v>
      </c>
      <c r="Y284" s="4">
        <f>F33*O23</f>
        <v>1</v>
      </c>
      <c r="Z284" s="4">
        <f>G33*O24</f>
        <v>1</v>
      </c>
      <c r="AA284" s="4">
        <f>H33*O25</f>
        <v>1</v>
      </c>
      <c r="AB284" s="4">
        <f>I33*O26</f>
        <v>1</v>
      </c>
      <c r="AC284" s="4">
        <f>J33*O27</f>
        <v>1</v>
      </c>
      <c r="AD284" s="16">
        <f>K33*O28</f>
        <v>1</v>
      </c>
      <c r="AE284" s="4">
        <f>L33*O29</f>
        <v>1</v>
      </c>
      <c r="AF284" s="4">
        <f>M33*O30</f>
        <v>1</v>
      </c>
      <c r="AG284" s="4">
        <f>N33*O31</f>
        <v>1</v>
      </c>
      <c r="AH284" s="4">
        <f>O33*O32</f>
        <v>1</v>
      </c>
      <c r="AI284" s="4">
        <f>P33*O33</f>
        <v>1</v>
      </c>
      <c r="AJ284" s="1">
        <f t="shared" si="16"/>
        <v>14.98</v>
      </c>
    </row>
    <row r="285" spans="20:36" x14ac:dyDescent="0.25">
      <c r="T285" s="31" t="s">
        <v>59</v>
      </c>
      <c r="U285" s="31">
        <f>B33*P19</f>
        <v>1</v>
      </c>
      <c r="V285" s="31">
        <f>C33*P20</f>
        <v>0.98000000000000009</v>
      </c>
      <c r="W285" s="31">
        <f>D33*P21</f>
        <v>1</v>
      </c>
      <c r="X285" s="31">
        <f>E33*P22</f>
        <v>1</v>
      </c>
      <c r="Y285" s="31">
        <f>F33*P23</f>
        <v>1</v>
      </c>
      <c r="Z285" s="4">
        <f>G33*P24</f>
        <v>1</v>
      </c>
      <c r="AA285" s="4">
        <f>H33*P25</f>
        <v>1</v>
      </c>
      <c r="AB285" s="4">
        <f>I33*P26</f>
        <v>1</v>
      </c>
      <c r="AC285" s="4">
        <f>J33*P27</f>
        <v>1</v>
      </c>
      <c r="AD285" s="16">
        <f>K33*P28</f>
        <v>1</v>
      </c>
      <c r="AE285" s="4">
        <f>L33*P29</f>
        <v>1</v>
      </c>
      <c r="AF285" s="4">
        <f>M33*P30</f>
        <v>1</v>
      </c>
      <c r="AG285" s="4">
        <f>N33*P31</f>
        <v>1</v>
      </c>
      <c r="AH285" s="4">
        <f>O33*P32</f>
        <v>1</v>
      </c>
      <c r="AI285" s="4">
        <f>P33*P33</f>
        <v>1</v>
      </c>
      <c r="AJ285" s="1">
        <f t="shared" si="16"/>
        <v>14.98</v>
      </c>
    </row>
    <row r="286" spans="20:36" x14ac:dyDescent="0.25">
      <c r="T286" s="76" t="s">
        <v>68</v>
      </c>
      <c r="U286" s="76"/>
      <c r="V286" s="76"/>
      <c r="W286" s="76"/>
      <c r="X286" s="29"/>
      <c r="Y286" s="29"/>
      <c r="Z286" s="29"/>
      <c r="AA286" s="29"/>
      <c r="AB286" s="29"/>
      <c r="AC286" s="29"/>
      <c r="AD286" s="35"/>
      <c r="AE286" s="29"/>
      <c r="AF286" s="29"/>
      <c r="AG286" s="29"/>
      <c r="AH286" s="29"/>
      <c r="AI286" s="29"/>
      <c r="AJ286" s="1">
        <f>SUM(AJ271:AJ285)</f>
        <v>314.71999999999997</v>
      </c>
    </row>
    <row r="288" spans="20:36" x14ac:dyDescent="0.25">
      <c r="T288" s="78"/>
      <c r="U288" s="78"/>
      <c r="V288" s="78"/>
      <c r="W288" s="78"/>
      <c r="X288" s="78"/>
      <c r="Y288" s="78"/>
      <c r="Z288" s="78"/>
      <c r="AA288" s="18"/>
      <c r="AB288" s="18"/>
      <c r="AC288" s="18"/>
      <c r="AD288" s="18"/>
      <c r="AE288" s="18"/>
      <c r="AF288" s="18"/>
      <c r="AG288" s="18"/>
      <c r="AH288" s="18"/>
      <c r="AI288" s="18"/>
    </row>
    <row r="289" spans="20:35" x14ac:dyDescent="0.25"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30"/>
      <c r="AE289" s="9"/>
      <c r="AF289" s="9"/>
      <c r="AG289" s="9"/>
      <c r="AH289" s="9"/>
      <c r="AI289" s="9"/>
    </row>
    <row r="290" spans="20:35" x14ac:dyDescent="0.25"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30"/>
      <c r="AE290" s="9"/>
      <c r="AF290" s="9"/>
      <c r="AG290" s="9"/>
      <c r="AH290" s="9"/>
      <c r="AI290" s="9"/>
    </row>
    <row r="291" spans="20:35" x14ac:dyDescent="0.25"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30"/>
      <c r="AE291" s="9"/>
      <c r="AF291" s="9"/>
      <c r="AG291" s="9"/>
      <c r="AH291" s="9"/>
      <c r="AI291" s="9"/>
    </row>
    <row r="292" spans="20:35" x14ac:dyDescent="0.25"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30"/>
      <c r="AE292" s="9"/>
      <c r="AF292" s="9"/>
      <c r="AG292" s="9"/>
      <c r="AH292" s="9"/>
      <c r="AI292" s="9"/>
    </row>
    <row r="293" spans="20:35" x14ac:dyDescent="0.25"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30"/>
      <c r="AE293" s="9"/>
      <c r="AF293" s="9"/>
      <c r="AG293" s="9"/>
      <c r="AH293" s="9"/>
      <c r="AI293" s="9"/>
    </row>
    <row r="294" spans="20:35" x14ac:dyDescent="0.25"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30"/>
      <c r="AE294" s="9"/>
      <c r="AF294" s="9"/>
      <c r="AG294" s="9"/>
      <c r="AH294" s="9"/>
      <c r="AI294" s="9"/>
    </row>
    <row r="295" spans="20:35" x14ac:dyDescent="0.25"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30"/>
      <c r="AE295" s="9"/>
      <c r="AF295" s="9"/>
      <c r="AG295" s="9"/>
      <c r="AH295" s="9"/>
      <c r="AI295" s="9"/>
    </row>
    <row r="296" spans="20:35" x14ac:dyDescent="0.25"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30"/>
      <c r="AE296" s="9"/>
      <c r="AF296" s="9"/>
      <c r="AG296" s="9"/>
      <c r="AH296" s="9"/>
      <c r="AI296" s="9"/>
    </row>
    <row r="297" spans="20:35" x14ac:dyDescent="0.25"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30"/>
      <c r="AE297" s="9"/>
      <c r="AF297" s="9"/>
      <c r="AG297" s="9"/>
      <c r="AH297" s="9"/>
      <c r="AI297" s="9"/>
    </row>
    <row r="298" spans="20:35" x14ac:dyDescent="0.25"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30"/>
      <c r="AE298" s="9"/>
      <c r="AF298" s="9"/>
      <c r="AG298" s="9"/>
      <c r="AH298" s="9"/>
      <c r="AI298" s="9"/>
    </row>
    <row r="299" spans="20:35" x14ac:dyDescent="0.25"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30"/>
      <c r="AE299" s="9"/>
      <c r="AF299" s="9"/>
      <c r="AG299" s="9"/>
      <c r="AH299" s="9"/>
      <c r="AI299" s="9"/>
    </row>
    <row r="300" spans="20:35" x14ac:dyDescent="0.25"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30"/>
      <c r="AE300" s="9"/>
      <c r="AF300" s="9"/>
      <c r="AG300" s="9"/>
      <c r="AH300" s="9"/>
      <c r="AI300" s="9"/>
    </row>
    <row r="301" spans="20:35" x14ac:dyDescent="0.25"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30"/>
      <c r="AE301" s="9"/>
      <c r="AF301" s="9"/>
      <c r="AG301" s="9"/>
      <c r="AH301" s="9"/>
      <c r="AI301" s="9"/>
    </row>
    <row r="302" spans="20:35" x14ac:dyDescent="0.25"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30"/>
      <c r="AE302" s="9"/>
      <c r="AF302" s="9"/>
      <c r="AG302" s="9"/>
      <c r="AH302" s="9"/>
      <c r="AI302" s="9"/>
    </row>
    <row r="303" spans="20:35" x14ac:dyDescent="0.25"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30"/>
      <c r="AE303" s="9"/>
      <c r="AF303" s="9"/>
      <c r="AG303" s="9"/>
      <c r="AH303" s="9"/>
      <c r="AI303" s="9"/>
    </row>
    <row r="304" spans="20:35" x14ac:dyDescent="0.25"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38"/>
      <c r="AE304" s="15"/>
      <c r="AF304" s="15"/>
      <c r="AG304" s="15"/>
      <c r="AH304" s="15"/>
      <c r="AI304" s="15"/>
    </row>
    <row r="305" spans="20:35" x14ac:dyDescent="0.25">
      <c r="T305" s="79"/>
      <c r="U305" s="79"/>
      <c r="V305" s="79"/>
      <c r="W305" s="79"/>
      <c r="X305" s="15"/>
      <c r="Y305" s="15"/>
      <c r="Z305" s="15"/>
      <c r="AA305" s="15"/>
      <c r="AB305" s="15"/>
      <c r="AC305" s="15"/>
      <c r="AD305" s="38"/>
      <c r="AE305" s="15"/>
      <c r="AF305" s="15"/>
      <c r="AG305" s="15"/>
      <c r="AH305" s="15"/>
      <c r="AI305" s="15"/>
    </row>
    <row r="306" spans="20:35" x14ac:dyDescent="0.25"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</row>
  </sheetData>
  <mergeCells count="38">
    <mergeCell ref="T288:Z288"/>
    <mergeCell ref="T305:W305"/>
    <mergeCell ref="T231:Z231"/>
    <mergeCell ref="T248:W248"/>
    <mergeCell ref="T250:Z250"/>
    <mergeCell ref="T267:W267"/>
    <mergeCell ref="T269:Z269"/>
    <mergeCell ref="T193:Z193"/>
    <mergeCell ref="T210:W210"/>
    <mergeCell ref="T212:Z212"/>
    <mergeCell ref="T229:W229"/>
    <mergeCell ref="T286:W286"/>
    <mergeCell ref="T172:W172"/>
    <mergeCell ref="T174:Z174"/>
    <mergeCell ref="T136:Z136"/>
    <mergeCell ref="T153:W153"/>
    <mergeCell ref="T191:W191"/>
    <mergeCell ref="T134:W134"/>
    <mergeCell ref="T96:W96"/>
    <mergeCell ref="T98:Z98"/>
    <mergeCell ref="T115:W115"/>
    <mergeCell ref="T155:Z155"/>
    <mergeCell ref="A1:AC1"/>
    <mergeCell ref="B2:G2"/>
    <mergeCell ref="B3:G3"/>
    <mergeCell ref="V3:AB3"/>
    <mergeCell ref="T117:Z117"/>
    <mergeCell ref="T41:Z41"/>
    <mergeCell ref="T58:W58"/>
    <mergeCell ref="T60:Z60"/>
    <mergeCell ref="T77:W77"/>
    <mergeCell ref="T79:Z79"/>
    <mergeCell ref="AO3:AQ3"/>
    <mergeCell ref="T20:W20"/>
    <mergeCell ref="B40:H40"/>
    <mergeCell ref="C17:H17"/>
    <mergeCell ref="T22:Z22"/>
    <mergeCell ref="T39:W39"/>
  </mergeCells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321D-C5FF-43E4-BF79-13CBAA2305EF}">
  <dimension ref="A1:AQ286"/>
  <sheetViews>
    <sheetView topLeftCell="X1" workbookViewId="0">
      <selection activeCell="AO5" sqref="AO5"/>
    </sheetView>
  </sheetViews>
  <sheetFormatPr defaultRowHeight="15" x14ac:dyDescent="0.25"/>
  <cols>
    <col min="9" max="9" width="11.42578125" customWidth="1"/>
    <col min="18" max="18" width="14.28515625" customWidth="1"/>
  </cols>
  <sheetData>
    <row r="1" spans="1:43" x14ac:dyDescent="0.25">
      <c r="A1" s="64" t="s">
        <v>73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 spans="1:43" x14ac:dyDescent="0.25">
      <c r="B2" s="65" t="s">
        <v>30</v>
      </c>
      <c r="C2" s="65"/>
      <c r="D2" s="65"/>
      <c r="E2" s="65"/>
      <c r="F2" s="65"/>
      <c r="G2" s="65"/>
      <c r="H2" s="59">
        <v>2</v>
      </c>
      <c r="I2" s="41" t="s">
        <v>81</v>
      </c>
      <c r="J2" s="41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43" ht="15.75" customHeight="1" x14ac:dyDescent="0.25">
      <c r="B3" s="66" t="s">
        <v>31</v>
      </c>
      <c r="C3" s="66"/>
      <c r="D3" s="66"/>
      <c r="E3" s="66"/>
      <c r="F3" s="66"/>
      <c r="G3" s="66"/>
      <c r="H3" s="60">
        <v>5</v>
      </c>
      <c r="I3" s="42" t="s">
        <v>80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11" t="s">
        <v>87</v>
      </c>
      <c r="U3" s="11"/>
      <c r="V3" s="67" t="s">
        <v>8</v>
      </c>
      <c r="W3" s="67"/>
      <c r="X3" s="67"/>
      <c r="Y3" s="67"/>
      <c r="Z3" s="67"/>
      <c r="AA3" s="67"/>
      <c r="AB3" s="67"/>
      <c r="AC3" s="45"/>
      <c r="AD3" s="45"/>
      <c r="AE3" s="45"/>
      <c r="AF3" s="45"/>
      <c r="AG3" s="45"/>
      <c r="AH3" s="45"/>
      <c r="AI3" s="45"/>
      <c r="AJ3" s="45"/>
      <c r="AK3" s="45"/>
      <c r="AM3" s="45"/>
      <c r="AN3" s="11" t="s">
        <v>16</v>
      </c>
      <c r="AO3" s="67" t="s">
        <v>15</v>
      </c>
      <c r="AP3" s="67"/>
      <c r="AQ3" s="67"/>
    </row>
    <row r="4" spans="1:43" x14ac:dyDescent="0.25">
      <c r="A4" s="14"/>
      <c r="B4" s="6" t="s">
        <v>32</v>
      </c>
      <c r="C4" s="6"/>
      <c r="D4" s="13"/>
      <c r="E4" s="13"/>
      <c r="F4" s="13"/>
      <c r="G4" s="6"/>
      <c r="H4" s="59">
        <v>3</v>
      </c>
      <c r="I4" s="6" t="s">
        <v>82</v>
      </c>
      <c r="J4" s="6"/>
      <c r="K4" s="6"/>
      <c r="L4" s="6"/>
      <c r="M4" s="6"/>
      <c r="N4" s="6"/>
      <c r="O4" s="6"/>
      <c r="P4" s="6"/>
      <c r="Q4" s="6"/>
      <c r="R4" s="6"/>
      <c r="T4" s="4" t="s">
        <v>60</v>
      </c>
      <c r="U4" s="4" t="s">
        <v>45</v>
      </c>
      <c r="V4" s="4" t="s">
        <v>46</v>
      </c>
      <c r="W4" s="4" t="s">
        <v>47</v>
      </c>
      <c r="X4" s="4" t="s">
        <v>48</v>
      </c>
      <c r="Y4" s="4" t="s">
        <v>49</v>
      </c>
      <c r="Z4" s="4" t="s">
        <v>50</v>
      </c>
      <c r="AA4" s="4" t="s">
        <v>51</v>
      </c>
      <c r="AB4" s="4" t="s">
        <v>52</v>
      </c>
      <c r="AC4" s="4" t="s">
        <v>53</v>
      </c>
      <c r="AD4" s="4" t="s">
        <v>54</v>
      </c>
      <c r="AE4" s="4" t="s">
        <v>55</v>
      </c>
      <c r="AF4" s="4" t="s">
        <v>56</v>
      </c>
      <c r="AG4" s="4" t="s">
        <v>57</v>
      </c>
      <c r="AH4" s="4" t="s">
        <v>58</v>
      </c>
      <c r="AI4" s="4" t="s">
        <v>59</v>
      </c>
      <c r="AJ4" s="16"/>
      <c r="AK4" s="9"/>
      <c r="AL4" s="9"/>
      <c r="AM4" s="9"/>
      <c r="AN4" s="8" t="s">
        <v>12</v>
      </c>
      <c r="AO4" s="8" t="s">
        <v>13</v>
      </c>
      <c r="AP4" s="8" t="s">
        <v>14</v>
      </c>
    </row>
    <row r="5" spans="1:43" x14ac:dyDescent="0.25">
      <c r="A5" s="14"/>
      <c r="B5" s="6" t="s">
        <v>33</v>
      </c>
      <c r="C5" s="6"/>
      <c r="D5" s="13"/>
      <c r="E5" s="13"/>
      <c r="F5" s="13"/>
      <c r="G5" s="6"/>
      <c r="H5" s="59">
        <v>3</v>
      </c>
      <c r="I5" s="6" t="s">
        <v>82</v>
      </c>
      <c r="J5" s="6"/>
      <c r="K5" s="6"/>
      <c r="L5" s="6"/>
      <c r="M5" s="6"/>
      <c r="N5" s="6"/>
      <c r="O5" s="6"/>
      <c r="P5" s="6"/>
      <c r="Q5" s="6"/>
      <c r="T5" s="4" t="s">
        <v>45</v>
      </c>
      <c r="U5" s="4">
        <f>B19*B19</f>
        <v>1</v>
      </c>
      <c r="V5" s="4">
        <f>C19*B20</f>
        <v>1</v>
      </c>
      <c r="W5" s="4">
        <f>D19*B21</f>
        <v>0.99</v>
      </c>
      <c r="X5" s="4">
        <f>E19*B22</f>
        <v>0.99</v>
      </c>
      <c r="Y5" s="4">
        <f>F19*B23</f>
        <v>1</v>
      </c>
      <c r="Z5" s="4">
        <f>G19*B24</f>
        <v>1</v>
      </c>
      <c r="AA5" s="4">
        <f>H19*B25</f>
        <v>0.99</v>
      </c>
      <c r="AB5" s="4">
        <f>I19*B26</f>
        <v>0.99</v>
      </c>
      <c r="AC5" s="4">
        <f>J19*B27</f>
        <v>0.99</v>
      </c>
      <c r="AD5" s="16">
        <f>K19*B28</f>
        <v>0.99</v>
      </c>
      <c r="AE5" s="4">
        <f>L19*B29</f>
        <v>0.99</v>
      </c>
      <c r="AF5" s="4">
        <f>M19*B30</f>
        <v>0.99</v>
      </c>
      <c r="AG5" s="4">
        <f>N19*B31</f>
        <v>1</v>
      </c>
      <c r="AH5" s="4">
        <f>O19*B32</f>
        <v>1</v>
      </c>
      <c r="AI5" s="4">
        <f>P19*B33</f>
        <v>1</v>
      </c>
      <c r="AJ5" s="4">
        <f t="shared" ref="AJ5:AJ19" si="0">SUM(U5:AI5)</f>
        <v>14.920000000000002</v>
      </c>
      <c r="AK5" s="9"/>
      <c r="AL5" s="9"/>
      <c r="AN5" s="1">
        <f>(B34*R43)+(C34*R44)+(D34*R45)+(E34*R46)+(F34*R47)+(G34*R48)+(H34*R49)+(I34*R50)+(J34*R51)+(K34*R52)+(L34*R53)+(M34*R54)+(N34*R55)+(O34*R56)+(P34*R57)</f>
        <v>15.269531616146393</v>
      </c>
      <c r="AO5" s="1">
        <f>(AN5-15)/14</f>
        <v>1.9252258296170943E-2</v>
      </c>
      <c r="AP5" s="1">
        <f>AO5/1.59</f>
        <v>1.2108338551050908E-2</v>
      </c>
      <c r="AQ5" s="12" t="s">
        <v>19</v>
      </c>
    </row>
    <row r="6" spans="1:43" x14ac:dyDescent="0.25">
      <c r="A6" s="14"/>
      <c r="B6" s="6" t="s">
        <v>34</v>
      </c>
      <c r="C6" s="6"/>
      <c r="D6" s="13"/>
      <c r="E6" s="13"/>
      <c r="F6" s="13"/>
      <c r="G6" s="6"/>
      <c r="H6" s="59">
        <v>2</v>
      </c>
      <c r="I6" s="6" t="s">
        <v>81</v>
      </c>
      <c r="J6" s="6"/>
      <c r="K6" s="6"/>
      <c r="L6" s="6"/>
      <c r="M6" s="6"/>
      <c r="N6" s="6"/>
      <c r="O6" s="6"/>
      <c r="P6" s="6"/>
      <c r="Q6" s="6"/>
      <c r="T6" s="4" t="s">
        <v>46</v>
      </c>
      <c r="U6" s="4">
        <f>B19*C19</f>
        <v>0.2</v>
      </c>
      <c r="V6" s="4">
        <f>C19*C20</f>
        <v>0.2</v>
      </c>
      <c r="W6" s="4">
        <f>D19*C21</f>
        <v>6.6000000000000003E-2</v>
      </c>
      <c r="X6" s="4">
        <f>E19*C22</f>
        <v>6.6000000000000003E-2</v>
      </c>
      <c r="Y6" s="4">
        <f>F19*C23</f>
        <v>0.2</v>
      </c>
      <c r="Z6" s="4">
        <f>G19*C24</f>
        <v>0.2</v>
      </c>
      <c r="AA6" s="4">
        <f>H19*C25</f>
        <v>6.6000000000000003E-2</v>
      </c>
      <c r="AB6" s="4">
        <f>I19*C26</f>
        <v>6.6000000000000003E-2</v>
      </c>
      <c r="AC6" s="4">
        <f>J19*C27</f>
        <v>6.6000000000000003E-2</v>
      </c>
      <c r="AD6" s="16">
        <f>K19*C28</f>
        <v>6.6000000000000003E-2</v>
      </c>
      <c r="AE6" s="4">
        <f>L19*C29</f>
        <v>6.6000000000000003E-2</v>
      </c>
      <c r="AF6" s="4">
        <f>M19*C30</f>
        <v>6.6000000000000003E-2</v>
      </c>
      <c r="AG6" s="4">
        <f>N19*C31</f>
        <v>0.2</v>
      </c>
      <c r="AH6" s="4">
        <f>O19*C32</f>
        <v>0.2</v>
      </c>
      <c r="AI6" s="4">
        <f>P19*C33</f>
        <v>6.6000000000000003E-2</v>
      </c>
      <c r="AJ6" s="4">
        <f t="shared" si="0"/>
        <v>1.7940000000000003</v>
      </c>
      <c r="AK6" s="9"/>
      <c r="AL6" s="9"/>
      <c r="AM6" s="9"/>
    </row>
    <row r="7" spans="1:43" x14ac:dyDescent="0.25">
      <c r="A7" s="14"/>
      <c r="B7" s="6" t="s">
        <v>35</v>
      </c>
      <c r="C7" s="6"/>
      <c r="D7" s="13"/>
      <c r="E7" s="13"/>
      <c r="F7" s="13"/>
      <c r="G7" s="6"/>
      <c r="H7" s="59">
        <v>5</v>
      </c>
      <c r="I7" s="6" t="s">
        <v>80</v>
      </c>
      <c r="J7" s="6"/>
      <c r="K7" s="6"/>
      <c r="L7" s="6"/>
      <c r="M7" s="6"/>
      <c r="N7" s="6"/>
      <c r="O7" s="6"/>
      <c r="P7" s="6"/>
      <c r="Q7" s="6"/>
      <c r="T7" s="4" t="s">
        <v>47</v>
      </c>
      <c r="U7" s="4">
        <f>B19*D19</f>
        <v>0.33</v>
      </c>
      <c r="V7" s="4">
        <f>C19*D20</f>
        <v>1</v>
      </c>
      <c r="W7" s="4">
        <f>D19*D21</f>
        <v>0.33</v>
      </c>
      <c r="X7" s="4">
        <f>E19*D22</f>
        <v>0.33</v>
      </c>
      <c r="Y7" s="4">
        <f>F19*D23</f>
        <v>0.33</v>
      </c>
      <c r="Z7" s="4">
        <f>G19*D24</f>
        <v>1</v>
      </c>
      <c r="AA7" s="4">
        <f>H19*D25</f>
        <v>0.33</v>
      </c>
      <c r="AB7" s="4">
        <f>I19*D26</f>
        <v>0.33</v>
      </c>
      <c r="AC7" s="4">
        <f>J19*D27</f>
        <v>0.33</v>
      </c>
      <c r="AD7" s="16">
        <f>K19*D28</f>
        <v>0.33</v>
      </c>
      <c r="AE7" s="4">
        <f>L19*D29</f>
        <v>0.33</v>
      </c>
      <c r="AF7" s="4">
        <f>M19*D30</f>
        <v>0.33</v>
      </c>
      <c r="AG7" s="4">
        <f>N19*D31</f>
        <v>1</v>
      </c>
      <c r="AH7" s="4">
        <f>O19*D32</f>
        <v>1</v>
      </c>
      <c r="AI7" s="4">
        <f>P19*D33</f>
        <v>0.60000000000000009</v>
      </c>
      <c r="AJ7" s="4">
        <f t="shared" si="0"/>
        <v>7.9</v>
      </c>
    </row>
    <row r="8" spans="1:43" x14ac:dyDescent="0.25">
      <c r="A8" s="14"/>
      <c r="B8" s="6" t="s">
        <v>36</v>
      </c>
      <c r="C8" s="6"/>
      <c r="D8" s="13"/>
      <c r="E8" s="13"/>
      <c r="F8" s="13"/>
      <c r="G8" s="6"/>
      <c r="H8" s="59">
        <v>3</v>
      </c>
      <c r="I8" s="6" t="s">
        <v>81</v>
      </c>
      <c r="J8" s="6"/>
      <c r="K8" s="6"/>
      <c r="L8" s="6"/>
      <c r="M8" s="6"/>
      <c r="N8" s="6"/>
      <c r="O8" s="6"/>
      <c r="P8" s="6"/>
      <c r="Q8" s="6"/>
      <c r="T8" s="4" t="s">
        <v>48</v>
      </c>
      <c r="U8" s="4">
        <f>B19*E19</f>
        <v>0.33</v>
      </c>
      <c r="V8" s="4">
        <f>C19*E20</f>
        <v>1</v>
      </c>
      <c r="W8" s="4">
        <f>D19*E21</f>
        <v>0.33</v>
      </c>
      <c r="X8" s="4">
        <f>E19*E22</f>
        <v>0.33</v>
      </c>
      <c r="Y8" s="4">
        <f>F19*E23</f>
        <v>0.33</v>
      </c>
      <c r="Z8" s="4">
        <f>G19*E24</f>
        <v>1</v>
      </c>
      <c r="AA8" s="4">
        <f>H19*E25</f>
        <v>0.33</v>
      </c>
      <c r="AB8" s="4">
        <f>I19*E26</f>
        <v>0.33</v>
      </c>
      <c r="AC8" s="4">
        <f>J19*E27</f>
        <v>0.33</v>
      </c>
      <c r="AD8" s="16">
        <f>K19*E28</f>
        <v>0.33</v>
      </c>
      <c r="AE8" s="4">
        <f>L19*E29</f>
        <v>0.33</v>
      </c>
      <c r="AF8" s="4">
        <f>M19*E30</f>
        <v>0.33</v>
      </c>
      <c r="AG8" s="4">
        <f>N19*E31</f>
        <v>1</v>
      </c>
      <c r="AH8" s="4">
        <f>O19*E32</f>
        <v>1</v>
      </c>
      <c r="AI8" s="4">
        <f>P19*E33</f>
        <v>0.60000000000000009</v>
      </c>
      <c r="AJ8" s="4">
        <f t="shared" si="0"/>
        <v>7.9</v>
      </c>
    </row>
    <row r="9" spans="1:43" x14ac:dyDescent="0.25">
      <c r="A9" s="14"/>
      <c r="B9" s="6" t="s">
        <v>37</v>
      </c>
      <c r="C9" s="6"/>
      <c r="D9" s="13"/>
      <c r="E9" s="13"/>
      <c r="F9" s="13"/>
      <c r="G9" s="6"/>
      <c r="H9" s="59">
        <v>3</v>
      </c>
      <c r="I9" s="6" t="s">
        <v>81</v>
      </c>
      <c r="J9" s="6"/>
      <c r="K9" s="6"/>
      <c r="L9" s="6"/>
      <c r="M9" s="6"/>
      <c r="N9" s="6"/>
      <c r="O9" s="6"/>
      <c r="P9" s="6"/>
      <c r="Q9" s="6"/>
      <c r="T9" s="4" t="s">
        <v>49</v>
      </c>
      <c r="U9" s="4">
        <f>B19*F19</f>
        <v>1</v>
      </c>
      <c r="V9" s="4">
        <f>C19*F20</f>
        <v>1</v>
      </c>
      <c r="W9" s="4">
        <f>D19*F21</f>
        <v>0.99</v>
      </c>
      <c r="X9" s="4">
        <f>E19*F22</f>
        <v>0.99</v>
      </c>
      <c r="Y9" s="4">
        <f>F19*F23</f>
        <v>1</v>
      </c>
      <c r="Z9" s="4">
        <f>G19*F24</f>
        <v>1</v>
      </c>
      <c r="AA9" s="4">
        <f>H19*F25</f>
        <v>0.99</v>
      </c>
      <c r="AB9" s="4">
        <f>I19*F26</f>
        <v>0.99</v>
      </c>
      <c r="AC9" s="4">
        <f>J19*F27</f>
        <v>0.99</v>
      </c>
      <c r="AD9" s="16">
        <f>K19*F28</f>
        <v>0.99</v>
      </c>
      <c r="AE9" s="4">
        <f>L19*F29</f>
        <v>0.99</v>
      </c>
      <c r="AF9" s="4">
        <f>M19*F30</f>
        <v>0.99</v>
      </c>
      <c r="AG9" s="4">
        <f>N19*F31</f>
        <v>1</v>
      </c>
      <c r="AH9" s="4">
        <f>O19*F32</f>
        <v>1</v>
      </c>
      <c r="AI9" s="4">
        <f>P19*F33</f>
        <v>1</v>
      </c>
      <c r="AJ9" s="4">
        <f t="shared" si="0"/>
        <v>14.920000000000002</v>
      </c>
    </row>
    <row r="10" spans="1:43" x14ac:dyDescent="0.25">
      <c r="A10" s="14"/>
      <c r="B10" s="6" t="s">
        <v>38</v>
      </c>
      <c r="C10" s="6"/>
      <c r="D10" s="13"/>
      <c r="E10" s="13"/>
      <c r="F10" s="13"/>
      <c r="G10" s="6"/>
      <c r="H10" s="59">
        <v>3</v>
      </c>
      <c r="I10" s="6" t="s">
        <v>81</v>
      </c>
      <c r="J10" s="6"/>
      <c r="K10" s="6"/>
      <c r="L10" s="6"/>
      <c r="M10" s="6"/>
      <c r="N10" s="6"/>
      <c r="O10" s="6"/>
      <c r="P10" s="6"/>
      <c r="Q10" s="6"/>
      <c r="T10" s="4" t="s">
        <v>50</v>
      </c>
      <c r="U10" s="4">
        <f>B19*G19</f>
        <v>0.2</v>
      </c>
      <c r="V10" s="4">
        <f>C19*G20</f>
        <v>0.2</v>
      </c>
      <c r="W10" s="4">
        <f>D19*G21</f>
        <v>6.6000000000000003E-2</v>
      </c>
      <c r="X10" s="4">
        <f>E19*G22</f>
        <v>6.6000000000000003E-2</v>
      </c>
      <c r="Y10" s="4">
        <f>F19*G23</f>
        <v>0.2</v>
      </c>
      <c r="Z10" s="4">
        <f>G19*G24</f>
        <v>0.2</v>
      </c>
      <c r="AA10" s="4">
        <f>H19*G25</f>
        <v>6.6000000000000003E-2</v>
      </c>
      <c r="AB10" s="4">
        <f>I19*G26</f>
        <v>6.6000000000000003E-2</v>
      </c>
      <c r="AC10" s="4">
        <f>J19*G27</f>
        <v>6.6000000000000003E-2</v>
      </c>
      <c r="AD10" s="16">
        <f>K19*G28</f>
        <v>6.6000000000000003E-2</v>
      </c>
      <c r="AE10" s="4">
        <f>L19*G29</f>
        <v>6.6000000000000003E-2</v>
      </c>
      <c r="AF10" s="4">
        <f>M19*G30</f>
        <v>6.6000000000000003E-2</v>
      </c>
      <c r="AG10" s="4">
        <f>N19*G31</f>
        <v>0.2</v>
      </c>
      <c r="AH10" s="4">
        <f>O19*G32</f>
        <v>0.2</v>
      </c>
      <c r="AI10" s="4">
        <f>P19*G33</f>
        <v>6.6000000000000003E-2</v>
      </c>
      <c r="AJ10" s="4">
        <f t="shared" si="0"/>
        <v>1.7940000000000003</v>
      </c>
    </row>
    <row r="11" spans="1:43" x14ac:dyDescent="0.25">
      <c r="A11" s="14"/>
      <c r="B11" s="6" t="s">
        <v>39</v>
      </c>
      <c r="C11" s="6"/>
      <c r="D11" s="13"/>
      <c r="E11" s="13"/>
      <c r="F11" s="13"/>
      <c r="G11" s="6"/>
      <c r="H11" s="59">
        <v>3</v>
      </c>
      <c r="I11" s="6" t="s">
        <v>81</v>
      </c>
      <c r="J11" s="6"/>
      <c r="K11" s="6"/>
      <c r="L11" s="6"/>
      <c r="M11" s="6"/>
      <c r="N11" s="6"/>
      <c r="O11" s="6"/>
      <c r="P11" s="6"/>
      <c r="Q11" s="6"/>
      <c r="T11" s="4" t="s">
        <v>51</v>
      </c>
      <c r="U11" s="4">
        <f>B19*H19</f>
        <v>0.33</v>
      </c>
      <c r="V11" s="4">
        <f>C19*H20</f>
        <v>1</v>
      </c>
      <c r="W11" s="4">
        <f>D19*H21</f>
        <v>0.33</v>
      </c>
      <c r="X11" s="4">
        <f>E19*H22</f>
        <v>0.33</v>
      </c>
      <c r="Y11" s="4">
        <f>F19*H23</f>
        <v>0.33</v>
      </c>
      <c r="Z11" s="4">
        <f>G19*H24</f>
        <v>1</v>
      </c>
      <c r="AA11" s="4">
        <f>H19*H25</f>
        <v>0.33</v>
      </c>
      <c r="AB11" s="4">
        <f>I19*H26</f>
        <v>0.33</v>
      </c>
      <c r="AC11" s="4">
        <f>J19*H27</f>
        <v>0.33</v>
      </c>
      <c r="AD11" s="16">
        <f>K19*H28</f>
        <v>0.33</v>
      </c>
      <c r="AE11" s="4">
        <f>L19*H29</f>
        <v>0.33</v>
      </c>
      <c r="AF11" s="4">
        <f>M19*H30</f>
        <v>0.33</v>
      </c>
      <c r="AG11" s="4">
        <f>N19*H31</f>
        <v>1</v>
      </c>
      <c r="AH11" s="4">
        <f>O19*H32</f>
        <v>1</v>
      </c>
      <c r="AI11" s="4">
        <f>P19*H33</f>
        <v>0.60000000000000009</v>
      </c>
      <c r="AJ11" s="4">
        <f t="shared" si="0"/>
        <v>7.9</v>
      </c>
    </row>
    <row r="12" spans="1:43" x14ac:dyDescent="0.25">
      <c r="A12" s="14"/>
      <c r="B12" s="6" t="s">
        <v>40</v>
      </c>
      <c r="C12" s="6"/>
      <c r="D12" s="13"/>
      <c r="E12" s="13"/>
      <c r="F12" s="13"/>
      <c r="G12" s="6"/>
      <c r="H12" s="59">
        <v>3</v>
      </c>
      <c r="I12" s="6" t="s">
        <v>81</v>
      </c>
      <c r="J12" s="6"/>
      <c r="K12" s="6"/>
      <c r="L12" s="6"/>
      <c r="M12" s="6"/>
      <c r="N12" s="6"/>
      <c r="O12" s="6"/>
      <c r="P12" s="6"/>
      <c r="Q12" s="6"/>
      <c r="T12" s="4" t="s">
        <v>52</v>
      </c>
      <c r="U12" s="4">
        <f>B19*I19</f>
        <v>0.33</v>
      </c>
      <c r="V12" s="4">
        <f>C19*I20</f>
        <v>1</v>
      </c>
      <c r="W12" s="4">
        <f>D19*I21</f>
        <v>0.33</v>
      </c>
      <c r="X12" s="4">
        <f>E19*I22</f>
        <v>0.33</v>
      </c>
      <c r="Y12" s="4">
        <f>F19*I23</f>
        <v>0.33</v>
      </c>
      <c r="Z12" s="4">
        <f>G19*I24</f>
        <v>1</v>
      </c>
      <c r="AA12" s="4">
        <f>H19*I25</f>
        <v>0.33</v>
      </c>
      <c r="AB12" s="4">
        <f>I19*I26</f>
        <v>0.33</v>
      </c>
      <c r="AC12" s="4">
        <f>J19*I27</f>
        <v>0.33</v>
      </c>
      <c r="AD12" s="16">
        <f>K19*I28</f>
        <v>0.33</v>
      </c>
      <c r="AE12" s="4">
        <f>L19*I29</f>
        <v>0.33</v>
      </c>
      <c r="AF12" s="4">
        <f>M19*I30</f>
        <v>0.33</v>
      </c>
      <c r="AG12" s="4">
        <f>N19*I31</f>
        <v>1</v>
      </c>
      <c r="AH12" s="4">
        <f>O19*I32</f>
        <v>1</v>
      </c>
      <c r="AI12" s="4">
        <f>P19*I33</f>
        <v>0.60000000000000009</v>
      </c>
      <c r="AJ12" s="4">
        <f t="shared" si="0"/>
        <v>7.9</v>
      </c>
    </row>
    <row r="13" spans="1:43" x14ac:dyDescent="0.25">
      <c r="A13" s="14"/>
      <c r="B13" s="6" t="s">
        <v>41</v>
      </c>
      <c r="C13" s="6"/>
      <c r="D13" s="13"/>
      <c r="E13" s="13"/>
      <c r="F13" s="13"/>
      <c r="G13" s="6"/>
      <c r="H13" s="59">
        <v>3</v>
      </c>
      <c r="I13" s="6" t="s">
        <v>81</v>
      </c>
      <c r="J13" s="6"/>
      <c r="K13" s="6"/>
      <c r="L13" s="6"/>
      <c r="M13" s="6"/>
      <c r="N13" s="6"/>
      <c r="O13" s="6"/>
      <c r="P13" s="6"/>
      <c r="Q13" s="6"/>
      <c r="T13" s="4" t="s">
        <v>53</v>
      </c>
      <c r="U13" s="4">
        <f>B19*J19</f>
        <v>0.33</v>
      </c>
      <c r="V13" s="4">
        <f>C19*J20</f>
        <v>1</v>
      </c>
      <c r="W13" s="4">
        <f>D19*J21</f>
        <v>0.33</v>
      </c>
      <c r="X13" s="4">
        <f>E19*J22</f>
        <v>0.33</v>
      </c>
      <c r="Y13" s="4">
        <f>F19*J23</f>
        <v>0.33</v>
      </c>
      <c r="Z13" s="4">
        <f>G19*J24</f>
        <v>1</v>
      </c>
      <c r="AA13" s="4">
        <f>H19*J25</f>
        <v>0.33</v>
      </c>
      <c r="AB13" s="4">
        <f>I19*J26</f>
        <v>0.33</v>
      </c>
      <c r="AC13" s="4">
        <f>J19*J27</f>
        <v>0.33</v>
      </c>
      <c r="AD13" s="16">
        <f>K19*J28</f>
        <v>0.33</v>
      </c>
      <c r="AE13" s="4">
        <f>L19*J29</f>
        <v>0.33</v>
      </c>
      <c r="AF13" s="4">
        <f>M19*J30</f>
        <v>0.33</v>
      </c>
      <c r="AG13" s="4">
        <f>N19*J31</f>
        <v>1</v>
      </c>
      <c r="AH13" s="4">
        <f>O19*J32</f>
        <v>1</v>
      </c>
      <c r="AI13" s="4">
        <f>P19*J33</f>
        <v>0.60000000000000009</v>
      </c>
      <c r="AJ13" s="4">
        <f t="shared" si="0"/>
        <v>7.9</v>
      </c>
    </row>
    <row r="14" spans="1:43" x14ac:dyDescent="0.25">
      <c r="A14" s="14"/>
      <c r="B14" s="6" t="s">
        <v>42</v>
      </c>
      <c r="C14" s="6"/>
      <c r="D14" s="13"/>
      <c r="E14" s="13"/>
      <c r="F14" s="13"/>
      <c r="G14" s="6"/>
      <c r="H14" s="59">
        <v>5</v>
      </c>
      <c r="I14" s="6" t="s">
        <v>80</v>
      </c>
      <c r="J14" s="6"/>
      <c r="K14" s="6"/>
      <c r="L14" s="6"/>
      <c r="M14" s="6"/>
      <c r="N14" s="6"/>
      <c r="O14" s="6"/>
      <c r="P14" s="6"/>
      <c r="Q14" s="6"/>
      <c r="T14" s="4" t="s">
        <v>54</v>
      </c>
      <c r="U14" s="4">
        <f>B19*K19</f>
        <v>0.33</v>
      </c>
      <c r="V14" s="4">
        <f>C19*K20</f>
        <v>1</v>
      </c>
      <c r="W14" s="4">
        <f>D19*K21</f>
        <v>0.33</v>
      </c>
      <c r="X14" s="4">
        <f>E19*K22</f>
        <v>0.33</v>
      </c>
      <c r="Y14" s="4">
        <f>F19*K23</f>
        <v>0.33</v>
      </c>
      <c r="Z14" s="4">
        <f>G19*K24</f>
        <v>1</v>
      </c>
      <c r="AA14" s="4">
        <f>H19*K25</f>
        <v>0.33</v>
      </c>
      <c r="AB14" s="4">
        <f>I19*K26</f>
        <v>0.33</v>
      </c>
      <c r="AC14" s="4">
        <f>J19*K27</f>
        <v>0.33</v>
      </c>
      <c r="AD14" s="16">
        <f>K19*K28</f>
        <v>0.33</v>
      </c>
      <c r="AE14" s="4">
        <f>L19*K29</f>
        <v>0.33</v>
      </c>
      <c r="AF14" s="4">
        <f>M19*K30</f>
        <v>0.33</v>
      </c>
      <c r="AG14" s="4">
        <f>N19*K31</f>
        <v>1</v>
      </c>
      <c r="AH14" s="4">
        <f>O19*K32</f>
        <v>1</v>
      </c>
      <c r="AI14" s="4">
        <f>P19*K33</f>
        <v>0.60000000000000009</v>
      </c>
      <c r="AJ14" s="4">
        <f t="shared" si="0"/>
        <v>7.9</v>
      </c>
    </row>
    <row r="15" spans="1:43" x14ac:dyDescent="0.25">
      <c r="A15" s="14"/>
      <c r="B15" s="6" t="s">
        <v>43</v>
      </c>
      <c r="C15" s="6"/>
      <c r="D15" s="13"/>
      <c r="E15" s="13"/>
      <c r="F15" s="13"/>
      <c r="G15" s="6"/>
      <c r="H15" s="59">
        <v>5</v>
      </c>
      <c r="I15" s="6" t="s">
        <v>80</v>
      </c>
      <c r="J15" s="6"/>
      <c r="K15" s="6"/>
      <c r="L15" s="6"/>
      <c r="M15" s="6"/>
      <c r="N15" s="6"/>
      <c r="O15" s="6"/>
      <c r="P15" s="6"/>
      <c r="Q15" s="6"/>
      <c r="T15" s="4" t="s">
        <v>55</v>
      </c>
      <c r="U15" s="4">
        <f>B19*L19</f>
        <v>0.33</v>
      </c>
      <c r="V15" s="4">
        <f>C19*L20</f>
        <v>1</v>
      </c>
      <c r="W15" s="4">
        <f>D19*L21</f>
        <v>0.33</v>
      </c>
      <c r="X15" s="4">
        <f>E19*L22</f>
        <v>0.33</v>
      </c>
      <c r="Y15" s="4">
        <f>F19*L23</f>
        <v>0.33</v>
      </c>
      <c r="Z15" s="4">
        <f>G19*L24</f>
        <v>1</v>
      </c>
      <c r="AA15" s="4">
        <f>H19*L25</f>
        <v>0.33</v>
      </c>
      <c r="AB15" s="4">
        <f>I19*L26</f>
        <v>0.33</v>
      </c>
      <c r="AC15" s="4">
        <f>J19*L27</f>
        <v>0.33</v>
      </c>
      <c r="AD15" s="16">
        <f>K19*L28</f>
        <v>0.33</v>
      </c>
      <c r="AE15" s="4">
        <f>L19*L29</f>
        <v>0.33</v>
      </c>
      <c r="AF15" s="4">
        <f>M19*L30</f>
        <v>0.33</v>
      </c>
      <c r="AG15" s="4">
        <f>N19*L31</f>
        <v>1</v>
      </c>
      <c r="AH15" s="4">
        <f>O19*L32</f>
        <v>1</v>
      </c>
      <c r="AI15" s="4">
        <f>P19*L33</f>
        <v>0.60000000000000009</v>
      </c>
      <c r="AJ15" s="4">
        <f t="shared" si="0"/>
        <v>7.9</v>
      </c>
    </row>
    <row r="16" spans="1:43" x14ac:dyDescent="0.25">
      <c r="A16" s="14"/>
      <c r="B16" s="6" t="s">
        <v>44</v>
      </c>
      <c r="C16" s="6"/>
      <c r="D16" s="13"/>
      <c r="E16" s="13"/>
      <c r="F16" s="13"/>
      <c r="G16" s="6"/>
      <c r="H16" s="59">
        <v>4</v>
      </c>
      <c r="I16" s="6" t="s">
        <v>83</v>
      </c>
      <c r="J16" s="6"/>
      <c r="K16" s="6"/>
      <c r="L16" s="6"/>
      <c r="M16" s="6"/>
      <c r="N16" s="6"/>
      <c r="O16" s="6"/>
      <c r="P16" s="6"/>
      <c r="Q16" s="6"/>
      <c r="T16" s="4" t="s">
        <v>56</v>
      </c>
      <c r="U16" s="4">
        <f>B19*M19</f>
        <v>0.33</v>
      </c>
      <c r="V16" s="4">
        <f>C19*M20</f>
        <v>1</v>
      </c>
      <c r="W16" s="4">
        <f>D19*M21</f>
        <v>0.33</v>
      </c>
      <c r="X16" s="4">
        <f>E19*M22</f>
        <v>0.33</v>
      </c>
      <c r="Y16" s="4">
        <f>F19*M23</f>
        <v>0.33</v>
      </c>
      <c r="Z16" s="4">
        <f>G19*M24</f>
        <v>1</v>
      </c>
      <c r="AA16" s="4">
        <f>H19*M25</f>
        <v>0.33</v>
      </c>
      <c r="AB16" s="4">
        <f>I19*M26</f>
        <v>0.33</v>
      </c>
      <c r="AC16" s="4">
        <f>J19*M27</f>
        <v>0.33</v>
      </c>
      <c r="AD16" s="16">
        <f>K19*M28</f>
        <v>0.33</v>
      </c>
      <c r="AE16" s="4">
        <f>L19*M29</f>
        <v>0.33</v>
      </c>
      <c r="AF16" s="4">
        <f>M19*M30</f>
        <v>0.33</v>
      </c>
      <c r="AG16" s="4">
        <f>N19*M31</f>
        <v>1</v>
      </c>
      <c r="AH16" s="4">
        <f>O19*M32</f>
        <v>1</v>
      </c>
      <c r="AI16" s="4">
        <f>P19*M33</f>
        <v>0.60000000000000009</v>
      </c>
      <c r="AJ16" s="4">
        <f t="shared" si="0"/>
        <v>7.9</v>
      </c>
    </row>
    <row r="17" spans="1:42" x14ac:dyDescent="0.25">
      <c r="A17" s="11" t="s">
        <v>84</v>
      </c>
      <c r="B17" s="11"/>
      <c r="C17" s="71" t="s">
        <v>11</v>
      </c>
      <c r="D17" s="71"/>
      <c r="E17" s="71"/>
      <c r="F17" s="71"/>
      <c r="G17" s="71"/>
      <c r="H17" s="71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4" t="s">
        <v>57</v>
      </c>
      <c r="U17" s="4">
        <f>B19*N19</f>
        <v>0.2</v>
      </c>
      <c r="V17" s="4">
        <f>C19*N20</f>
        <v>0.2</v>
      </c>
      <c r="W17" s="4">
        <f>D19*N21</f>
        <v>6.6000000000000003E-2</v>
      </c>
      <c r="X17" s="4">
        <f>E19*N22</f>
        <v>6.6000000000000003E-2</v>
      </c>
      <c r="Y17" s="4">
        <f>F19*N23</f>
        <v>0.2</v>
      </c>
      <c r="Z17" s="4">
        <f>G19*N24</f>
        <v>0.2</v>
      </c>
      <c r="AA17" s="4">
        <f>H19*N25</f>
        <v>6.6000000000000003E-2</v>
      </c>
      <c r="AB17" s="4">
        <f>I19*N26</f>
        <v>6.6000000000000003E-2</v>
      </c>
      <c r="AC17" s="4">
        <f>J19*N27</f>
        <v>6.6000000000000003E-2</v>
      </c>
      <c r="AD17" s="16">
        <f>K19*N28</f>
        <v>6.6000000000000003E-2</v>
      </c>
      <c r="AE17" s="4">
        <f>L19*N29</f>
        <v>6.6000000000000003E-2</v>
      </c>
      <c r="AF17" s="4">
        <f>M19*N30</f>
        <v>6.6000000000000003E-2</v>
      </c>
      <c r="AG17" s="4">
        <f>N19*N31</f>
        <v>0.2</v>
      </c>
      <c r="AH17" s="4">
        <f>O19*N32</f>
        <v>0.2</v>
      </c>
      <c r="AI17" s="4">
        <f>P19*N33</f>
        <v>6.6000000000000003E-2</v>
      </c>
      <c r="AJ17" s="4">
        <f t="shared" si="0"/>
        <v>1.7940000000000003</v>
      </c>
    </row>
    <row r="18" spans="1:42" x14ac:dyDescent="0.25">
      <c r="A18" s="2" t="s">
        <v>60</v>
      </c>
      <c r="B18" s="4" t="s">
        <v>45</v>
      </c>
      <c r="C18" s="4" t="s">
        <v>46</v>
      </c>
      <c r="D18" s="4" t="s">
        <v>47</v>
      </c>
      <c r="E18" s="4" t="s">
        <v>48</v>
      </c>
      <c r="F18" s="4" t="s">
        <v>49</v>
      </c>
      <c r="G18" s="4" t="s">
        <v>50</v>
      </c>
      <c r="H18" s="4" t="s">
        <v>51</v>
      </c>
      <c r="I18" s="4" t="s">
        <v>52</v>
      </c>
      <c r="J18" s="4" t="s">
        <v>53</v>
      </c>
      <c r="K18" s="4" t="s">
        <v>54</v>
      </c>
      <c r="L18" s="4" t="s">
        <v>55</v>
      </c>
      <c r="M18" s="4" t="s">
        <v>56</v>
      </c>
      <c r="N18" s="4" t="s">
        <v>57</v>
      </c>
      <c r="O18" s="4" t="s">
        <v>58</v>
      </c>
      <c r="P18" s="4" t="s">
        <v>59</v>
      </c>
      <c r="Q18" s="9"/>
      <c r="R18" s="9"/>
      <c r="S18" s="9"/>
      <c r="T18" s="4" t="s">
        <v>58</v>
      </c>
      <c r="U18" s="4">
        <f>B19*O19</f>
        <v>0.2</v>
      </c>
      <c r="V18" s="4">
        <f>C19*O20</f>
        <v>0.2</v>
      </c>
      <c r="W18" s="4">
        <f>D19*O21</f>
        <v>6.6000000000000003E-2</v>
      </c>
      <c r="X18" s="4">
        <f>E19*O22</f>
        <v>6.6000000000000003E-2</v>
      </c>
      <c r="Y18" s="4">
        <f>F19*O23</f>
        <v>0.2</v>
      </c>
      <c r="Z18" s="4">
        <f>G19*O24</f>
        <v>0.2</v>
      </c>
      <c r="AA18" s="4">
        <f>H19*O25</f>
        <v>6.6000000000000003E-2</v>
      </c>
      <c r="AB18" s="4">
        <f>I19*O26</f>
        <v>6.6000000000000003E-2</v>
      </c>
      <c r="AC18" s="4">
        <f>J19*O27</f>
        <v>6.6000000000000003E-2</v>
      </c>
      <c r="AD18" s="16">
        <f>K19*O28</f>
        <v>6.6000000000000003E-2</v>
      </c>
      <c r="AE18" s="4">
        <f>L19*O29</f>
        <v>6.6000000000000003E-2</v>
      </c>
      <c r="AF18" s="4">
        <f>M19*O30</f>
        <v>6.6000000000000003E-2</v>
      </c>
      <c r="AG18" s="24">
        <f>N19*O31</f>
        <v>0.2</v>
      </c>
      <c r="AH18" s="25">
        <f>O19*O32</f>
        <v>0.2</v>
      </c>
      <c r="AI18" s="25">
        <f>P19*O33</f>
        <v>6.6000000000000003E-2</v>
      </c>
      <c r="AJ18" s="4">
        <f t="shared" si="0"/>
        <v>1.7940000000000003</v>
      </c>
      <c r="AK18" s="9"/>
      <c r="AL18" s="9"/>
      <c r="AM18" s="9"/>
      <c r="AN18" s="9"/>
      <c r="AO18" s="9"/>
      <c r="AP18" s="9"/>
    </row>
    <row r="19" spans="1:42" x14ac:dyDescent="0.25">
      <c r="A19" s="16" t="s">
        <v>45</v>
      </c>
      <c r="B19" s="4">
        <v>1</v>
      </c>
      <c r="C19" s="4">
        <v>0.2</v>
      </c>
      <c r="D19" s="4">
        <v>0.33</v>
      </c>
      <c r="E19" s="4">
        <v>0.33</v>
      </c>
      <c r="F19" s="4">
        <v>1</v>
      </c>
      <c r="G19" s="4">
        <v>0.2</v>
      </c>
      <c r="H19" s="4">
        <v>0.33</v>
      </c>
      <c r="I19" s="4">
        <v>0.33</v>
      </c>
      <c r="J19" s="4">
        <v>0.33</v>
      </c>
      <c r="K19" s="4">
        <v>0.33</v>
      </c>
      <c r="L19" s="4">
        <v>0.33</v>
      </c>
      <c r="M19" s="4">
        <v>0.33</v>
      </c>
      <c r="N19" s="4">
        <v>0.2</v>
      </c>
      <c r="O19" s="4">
        <v>0.2</v>
      </c>
      <c r="P19" s="4">
        <v>0.2</v>
      </c>
      <c r="Q19" s="9"/>
      <c r="R19" s="9"/>
      <c r="S19" s="9"/>
      <c r="T19" s="4" t="s">
        <v>59</v>
      </c>
      <c r="U19" s="31">
        <f>B19*P19</f>
        <v>0.2</v>
      </c>
      <c r="V19" s="31">
        <f>C19*P20</f>
        <v>0.60000000000000009</v>
      </c>
      <c r="W19" s="31">
        <f>D19*P21</f>
        <v>0.10890000000000001</v>
      </c>
      <c r="X19" s="31">
        <f>E19*P22</f>
        <v>0.10890000000000001</v>
      </c>
      <c r="Y19" s="31">
        <f>F19*P23</f>
        <v>0.2</v>
      </c>
      <c r="Z19" s="31">
        <f>G19*P24</f>
        <v>0.60000000000000009</v>
      </c>
      <c r="AA19" s="32">
        <f>H19*P25</f>
        <v>0.10890000000000001</v>
      </c>
      <c r="AB19" s="33">
        <f>I19*P26</f>
        <v>0.10890000000000001</v>
      </c>
      <c r="AC19" s="31">
        <f>J19*P27</f>
        <v>0.10890000000000001</v>
      </c>
      <c r="AD19" s="34">
        <f>K19*P28</f>
        <v>0.10890000000000001</v>
      </c>
      <c r="AE19" s="31">
        <f>L19*P29</f>
        <v>0.10890000000000001</v>
      </c>
      <c r="AF19" s="31">
        <f>M19*P30</f>
        <v>0.10890000000000001</v>
      </c>
      <c r="AG19" s="31">
        <f>N19*P31</f>
        <v>0.60000000000000009</v>
      </c>
      <c r="AH19" s="31">
        <f>O19*P32</f>
        <v>0.60000000000000009</v>
      </c>
      <c r="AI19" s="32">
        <f>P19*P33</f>
        <v>0.2</v>
      </c>
      <c r="AJ19" s="4">
        <f t="shared" si="0"/>
        <v>3.8712000000000013</v>
      </c>
      <c r="AK19" s="9"/>
      <c r="AL19" s="9"/>
      <c r="AM19" s="9"/>
      <c r="AN19" s="9"/>
      <c r="AO19" s="9"/>
      <c r="AP19" s="9"/>
    </row>
    <row r="20" spans="1:42" x14ac:dyDescent="0.25">
      <c r="A20" s="16" t="s">
        <v>46</v>
      </c>
      <c r="B20" s="4">
        <v>5</v>
      </c>
      <c r="C20" s="4">
        <v>1</v>
      </c>
      <c r="D20" s="4">
        <v>5</v>
      </c>
      <c r="E20" s="4">
        <v>5</v>
      </c>
      <c r="F20" s="4">
        <v>5</v>
      </c>
      <c r="G20" s="4">
        <v>1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4">
        <v>1</v>
      </c>
      <c r="O20" s="4">
        <v>1</v>
      </c>
      <c r="P20" s="4">
        <v>3</v>
      </c>
      <c r="Q20" s="9"/>
      <c r="R20" s="9"/>
      <c r="S20" s="9"/>
      <c r="T20" s="76" t="s">
        <v>5</v>
      </c>
      <c r="U20" s="76"/>
      <c r="V20" s="76"/>
      <c r="W20" s="76"/>
      <c r="X20" s="43"/>
      <c r="Y20" s="43"/>
      <c r="Z20" s="43"/>
      <c r="AA20" s="43"/>
      <c r="AB20" s="43"/>
      <c r="AC20" s="43"/>
      <c r="AD20" s="35"/>
      <c r="AE20" s="43"/>
      <c r="AF20" s="43"/>
      <c r="AG20" s="43"/>
      <c r="AH20" s="43"/>
      <c r="AI20" s="43"/>
      <c r="AJ20" s="4">
        <f>SUM(AJ5:AJ19)</f>
        <v>104.08720000000002</v>
      </c>
      <c r="AK20" s="9"/>
      <c r="AL20" s="9"/>
      <c r="AM20" s="9"/>
      <c r="AN20" s="9"/>
      <c r="AO20" s="9"/>
    </row>
    <row r="21" spans="1:42" x14ac:dyDescent="0.25">
      <c r="A21" s="16" t="s">
        <v>47</v>
      </c>
      <c r="B21" s="4">
        <v>3</v>
      </c>
      <c r="C21" s="4">
        <v>0.2</v>
      </c>
      <c r="D21" s="4">
        <v>1</v>
      </c>
      <c r="E21" s="4">
        <v>1</v>
      </c>
      <c r="F21" s="4">
        <v>3</v>
      </c>
      <c r="G21" s="4">
        <v>0.2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0.2</v>
      </c>
      <c r="O21" s="4">
        <v>0.2</v>
      </c>
      <c r="P21" s="4">
        <v>0.33</v>
      </c>
      <c r="Q21" s="9"/>
      <c r="R21" s="9"/>
      <c r="S21" s="9"/>
      <c r="AA21" s="9"/>
      <c r="AB21" s="9"/>
      <c r="AC21" s="9"/>
      <c r="AD21" s="9"/>
      <c r="AE21" s="9"/>
      <c r="AF21" s="9"/>
      <c r="AG21" s="9"/>
    </row>
    <row r="22" spans="1:42" x14ac:dyDescent="0.25">
      <c r="A22" s="16" t="s">
        <v>48</v>
      </c>
      <c r="B22" s="4">
        <v>3</v>
      </c>
      <c r="C22" s="4">
        <v>0.2</v>
      </c>
      <c r="D22" s="4">
        <v>1</v>
      </c>
      <c r="E22" s="4">
        <v>1</v>
      </c>
      <c r="F22" s="4">
        <v>3</v>
      </c>
      <c r="G22" s="4">
        <v>0.2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0.2</v>
      </c>
      <c r="O22" s="4">
        <v>0.2</v>
      </c>
      <c r="P22" s="4">
        <v>0.33</v>
      </c>
      <c r="Q22" s="9"/>
      <c r="R22" s="9"/>
      <c r="S22" s="9"/>
      <c r="T22" s="67" t="s">
        <v>8</v>
      </c>
      <c r="U22" s="67"/>
      <c r="V22" s="67"/>
      <c r="W22" s="67"/>
      <c r="X22" s="67"/>
      <c r="Y22" s="67"/>
      <c r="Z22" s="67"/>
      <c r="AA22" s="45"/>
      <c r="AB22" s="45"/>
      <c r="AC22" s="45"/>
      <c r="AD22" s="45"/>
      <c r="AE22" s="45"/>
      <c r="AF22" s="45"/>
      <c r="AG22" s="45"/>
      <c r="AH22" s="45"/>
      <c r="AI22" s="45"/>
    </row>
    <row r="23" spans="1:42" x14ac:dyDescent="0.25">
      <c r="A23" s="16" t="s">
        <v>49</v>
      </c>
      <c r="B23" s="4">
        <v>1</v>
      </c>
      <c r="C23" s="4">
        <v>0.2</v>
      </c>
      <c r="D23" s="4">
        <v>0.33</v>
      </c>
      <c r="E23" s="4">
        <v>0.33</v>
      </c>
      <c r="F23" s="4">
        <v>1</v>
      </c>
      <c r="G23" s="4">
        <v>0.2</v>
      </c>
      <c r="H23" s="4">
        <v>0.33</v>
      </c>
      <c r="I23" s="4">
        <v>0.33</v>
      </c>
      <c r="J23" s="4">
        <v>0.33</v>
      </c>
      <c r="K23" s="4">
        <v>0.33</v>
      </c>
      <c r="L23" s="4">
        <v>0.33</v>
      </c>
      <c r="M23" s="4">
        <v>0.33</v>
      </c>
      <c r="N23" s="4">
        <v>0.2</v>
      </c>
      <c r="O23" s="4">
        <v>0.2</v>
      </c>
      <c r="P23" s="4">
        <v>0.2</v>
      </c>
      <c r="Q23" s="9"/>
      <c r="R23" s="9"/>
      <c r="S23" s="9"/>
      <c r="T23" s="4" t="s">
        <v>60</v>
      </c>
      <c r="U23" s="4" t="s">
        <v>45</v>
      </c>
      <c r="V23" s="4" t="s">
        <v>46</v>
      </c>
      <c r="W23" s="4" t="s">
        <v>47</v>
      </c>
      <c r="X23" s="4" t="s">
        <v>48</v>
      </c>
      <c r="Y23" s="4" t="s">
        <v>49</v>
      </c>
      <c r="Z23" s="4" t="s">
        <v>50</v>
      </c>
      <c r="AA23" s="4" t="s">
        <v>51</v>
      </c>
      <c r="AB23" s="4" t="s">
        <v>52</v>
      </c>
      <c r="AC23" s="4" t="s">
        <v>53</v>
      </c>
      <c r="AD23" s="4" t="s">
        <v>54</v>
      </c>
      <c r="AE23" s="4" t="s">
        <v>55</v>
      </c>
      <c r="AF23" s="4" t="s">
        <v>56</v>
      </c>
      <c r="AG23" s="4" t="s">
        <v>57</v>
      </c>
      <c r="AH23" s="4" t="s">
        <v>58</v>
      </c>
      <c r="AI23" s="4" t="s">
        <v>59</v>
      </c>
      <c r="AJ23" s="16"/>
    </row>
    <row r="24" spans="1:42" x14ac:dyDescent="0.25">
      <c r="A24" s="16" t="s">
        <v>50</v>
      </c>
      <c r="B24" s="4">
        <v>5</v>
      </c>
      <c r="C24" s="4">
        <v>1</v>
      </c>
      <c r="D24" s="4">
        <v>5</v>
      </c>
      <c r="E24" s="4">
        <v>5</v>
      </c>
      <c r="F24" s="4">
        <v>5</v>
      </c>
      <c r="G24" s="4">
        <v>1</v>
      </c>
      <c r="H24" s="4">
        <v>5</v>
      </c>
      <c r="I24" s="4">
        <v>5</v>
      </c>
      <c r="J24" s="4">
        <v>5</v>
      </c>
      <c r="K24" s="4">
        <v>5</v>
      </c>
      <c r="L24" s="4">
        <v>5</v>
      </c>
      <c r="M24" s="4">
        <v>5</v>
      </c>
      <c r="N24" s="4">
        <v>1</v>
      </c>
      <c r="O24" s="4">
        <v>1</v>
      </c>
      <c r="P24" s="4">
        <v>3</v>
      </c>
      <c r="Q24" s="9"/>
      <c r="R24" s="9"/>
      <c r="S24" s="9"/>
      <c r="T24" s="4" t="s">
        <v>45</v>
      </c>
      <c r="U24" s="4">
        <f>B20*B19</f>
        <v>5</v>
      </c>
      <c r="V24" s="4">
        <f>C20*B20</f>
        <v>5</v>
      </c>
      <c r="W24" s="4">
        <f>D20*B21</f>
        <v>15</v>
      </c>
      <c r="X24" s="4">
        <f>E20*B22</f>
        <v>15</v>
      </c>
      <c r="Y24" s="4">
        <f>F20*B23</f>
        <v>5</v>
      </c>
      <c r="Z24" s="4">
        <f>G20*B24</f>
        <v>5</v>
      </c>
      <c r="AA24" s="4">
        <f>H20*B25</f>
        <v>15</v>
      </c>
      <c r="AB24" s="4">
        <f>I20*B26</f>
        <v>15</v>
      </c>
      <c r="AC24" s="4">
        <f>J20*B27</f>
        <v>15</v>
      </c>
      <c r="AD24" s="16">
        <f>K20*B28</f>
        <v>15</v>
      </c>
      <c r="AE24" s="4">
        <f>L20*B29</f>
        <v>15</v>
      </c>
      <c r="AF24" s="4">
        <f>M20*B30</f>
        <v>15</v>
      </c>
      <c r="AG24" s="4">
        <f>N20*B31</f>
        <v>5</v>
      </c>
      <c r="AH24" s="4">
        <f>O20*B32</f>
        <v>5</v>
      </c>
      <c r="AI24" s="4">
        <f>P20*B33</f>
        <v>15</v>
      </c>
      <c r="AJ24" s="4">
        <f t="shared" ref="AJ24:AJ38" si="1">SUM(U24:AI24)</f>
        <v>165</v>
      </c>
    </row>
    <row r="25" spans="1:42" x14ac:dyDescent="0.25">
      <c r="A25" s="16" t="s">
        <v>51</v>
      </c>
      <c r="B25" s="4">
        <v>3</v>
      </c>
      <c r="C25" s="4">
        <v>0.2</v>
      </c>
      <c r="D25" s="4">
        <v>1</v>
      </c>
      <c r="E25" s="4">
        <v>1</v>
      </c>
      <c r="F25" s="4">
        <v>3</v>
      </c>
      <c r="G25" s="4">
        <v>0.2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0.2</v>
      </c>
      <c r="O25" s="4">
        <v>0.2</v>
      </c>
      <c r="P25" s="4">
        <v>0.33</v>
      </c>
      <c r="Q25" s="9"/>
      <c r="R25" s="9"/>
      <c r="S25" s="9"/>
      <c r="T25" s="4" t="s">
        <v>46</v>
      </c>
      <c r="U25" s="4">
        <f>B20*C19</f>
        <v>1</v>
      </c>
      <c r="V25" s="4">
        <f>C20*C20</f>
        <v>1</v>
      </c>
      <c r="W25" s="4">
        <f>D20*C21</f>
        <v>1</v>
      </c>
      <c r="X25" s="4">
        <f>E20*C22</f>
        <v>1</v>
      </c>
      <c r="Y25" s="4">
        <f>F20*C23</f>
        <v>1</v>
      </c>
      <c r="Z25" s="4">
        <f>G20*C24</f>
        <v>1</v>
      </c>
      <c r="AA25" s="4">
        <f>H20*C25</f>
        <v>1</v>
      </c>
      <c r="AB25" s="4">
        <f>I20*C26</f>
        <v>1</v>
      </c>
      <c r="AC25" s="4">
        <f>J20*C27</f>
        <v>1</v>
      </c>
      <c r="AD25" s="16">
        <f>K20*C28</f>
        <v>1</v>
      </c>
      <c r="AE25" s="4">
        <f>L20*C29</f>
        <v>1</v>
      </c>
      <c r="AF25" s="4">
        <f>M20*C30</f>
        <v>1</v>
      </c>
      <c r="AG25" s="4">
        <f>N20*C31</f>
        <v>1</v>
      </c>
      <c r="AH25" s="4">
        <f>O20*C32</f>
        <v>1</v>
      </c>
      <c r="AI25" s="4">
        <f>P20*C33</f>
        <v>0.99</v>
      </c>
      <c r="AJ25" s="4">
        <f t="shared" si="1"/>
        <v>14.99</v>
      </c>
    </row>
    <row r="26" spans="1:42" x14ac:dyDescent="0.25">
      <c r="A26" s="16" t="s">
        <v>52</v>
      </c>
      <c r="B26" s="4">
        <v>3</v>
      </c>
      <c r="C26" s="4">
        <v>0.2</v>
      </c>
      <c r="D26" s="4">
        <v>1</v>
      </c>
      <c r="E26" s="4">
        <v>1</v>
      </c>
      <c r="F26" s="4">
        <v>3</v>
      </c>
      <c r="G26" s="4">
        <v>0.2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0.2</v>
      </c>
      <c r="O26" s="4">
        <v>0.2</v>
      </c>
      <c r="P26" s="4">
        <v>0.33</v>
      </c>
      <c r="Q26" s="9"/>
      <c r="R26" s="9"/>
      <c r="S26" s="9"/>
      <c r="T26" s="4" t="s">
        <v>47</v>
      </c>
      <c r="U26" s="4">
        <f>B20*D19</f>
        <v>1.6500000000000001</v>
      </c>
      <c r="V26" s="4">
        <f>C20*D20</f>
        <v>5</v>
      </c>
      <c r="W26" s="4">
        <f>D20*D21</f>
        <v>5</v>
      </c>
      <c r="X26" s="4">
        <f>E20*D22</f>
        <v>5</v>
      </c>
      <c r="Y26" s="4">
        <f>F20*D23</f>
        <v>1.6500000000000001</v>
      </c>
      <c r="Z26" s="4">
        <f>G20*D24</f>
        <v>5</v>
      </c>
      <c r="AA26" s="4">
        <f>H20*D25</f>
        <v>5</v>
      </c>
      <c r="AB26" s="4">
        <f>I20*D26</f>
        <v>5</v>
      </c>
      <c r="AC26" s="4">
        <f>J20*D27</f>
        <v>5</v>
      </c>
      <c r="AD26" s="16">
        <f>K20*D28</f>
        <v>5</v>
      </c>
      <c r="AE26" s="4">
        <f>L20*D29</f>
        <v>5</v>
      </c>
      <c r="AF26" s="4">
        <f>M20*D30</f>
        <v>5</v>
      </c>
      <c r="AG26" s="4">
        <f>N20*D31</f>
        <v>5</v>
      </c>
      <c r="AH26" s="4">
        <f>O20*D32</f>
        <v>5</v>
      </c>
      <c r="AI26" s="4">
        <f>P20*D33</f>
        <v>9</v>
      </c>
      <c r="AJ26" s="4">
        <f t="shared" si="1"/>
        <v>72.3</v>
      </c>
    </row>
    <row r="27" spans="1:42" x14ac:dyDescent="0.25">
      <c r="A27" s="16" t="s">
        <v>53</v>
      </c>
      <c r="B27" s="4">
        <v>3</v>
      </c>
      <c r="C27" s="4">
        <v>0.2</v>
      </c>
      <c r="D27" s="4">
        <v>1</v>
      </c>
      <c r="E27" s="4">
        <v>1</v>
      </c>
      <c r="F27" s="4">
        <v>3</v>
      </c>
      <c r="G27" s="4">
        <v>0.2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0.2</v>
      </c>
      <c r="O27" s="4">
        <v>0.2</v>
      </c>
      <c r="P27" s="4">
        <v>0.33</v>
      </c>
      <c r="Q27" s="9"/>
      <c r="R27" s="9"/>
      <c r="S27" s="9"/>
      <c r="T27" s="4" t="s">
        <v>48</v>
      </c>
      <c r="U27" s="4">
        <f>B20*E19</f>
        <v>1.6500000000000001</v>
      </c>
      <c r="V27" s="4">
        <f>C20*E20</f>
        <v>5</v>
      </c>
      <c r="W27" s="4">
        <f>D20*E21</f>
        <v>5</v>
      </c>
      <c r="X27" s="4">
        <f>E20*E22</f>
        <v>5</v>
      </c>
      <c r="Y27" s="4">
        <f>F20*E23</f>
        <v>1.6500000000000001</v>
      </c>
      <c r="Z27" s="4">
        <f>G20*E24</f>
        <v>5</v>
      </c>
      <c r="AA27" s="4">
        <f>H20*E25</f>
        <v>5</v>
      </c>
      <c r="AB27" s="4">
        <f>I20*E26</f>
        <v>5</v>
      </c>
      <c r="AC27" s="4">
        <f>J20*E27</f>
        <v>5</v>
      </c>
      <c r="AD27" s="16">
        <f>K20*E28</f>
        <v>5</v>
      </c>
      <c r="AE27" s="4">
        <f>L20*E29</f>
        <v>5</v>
      </c>
      <c r="AF27" s="4">
        <f>M20*E30</f>
        <v>5</v>
      </c>
      <c r="AG27" s="4">
        <f>N20*E31</f>
        <v>5</v>
      </c>
      <c r="AH27" s="4">
        <f>O20*E32</f>
        <v>5</v>
      </c>
      <c r="AI27" s="4">
        <f>P20*E33</f>
        <v>9</v>
      </c>
      <c r="AJ27" s="4">
        <f t="shared" si="1"/>
        <v>72.3</v>
      </c>
    </row>
    <row r="28" spans="1:42" x14ac:dyDescent="0.25">
      <c r="A28" s="16" t="s">
        <v>54</v>
      </c>
      <c r="B28" s="4">
        <v>3</v>
      </c>
      <c r="C28" s="4">
        <v>0.2</v>
      </c>
      <c r="D28" s="4">
        <v>1</v>
      </c>
      <c r="E28" s="4">
        <v>1</v>
      </c>
      <c r="F28" s="4">
        <v>3</v>
      </c>
      <c r="G28" s="4">
        <v>0.2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0.2</v>
      </c>
      <c r="O28" s="4">
        <v>0.2</v>
      </c>
      <c r="P28" s="4">
        <v>0.33</v>
      </c>
      <c r="Q28" s="9"/>
      <c r="R28" s="9"/>
      <c r="S28" s="9"/>
      <c r="T28" s="4" t="s">
        <v>49</v>
      </c>
      <c r="U28" s="4">
        <f>B20*F19</f>
        <v>5</v>
      </c>
      <c r="V28" s="4">
        <f>C20*F20</f>
        <v>5</v>
      </c>
      <c r="W28" s="4">
        <f>D20*F21</f>
        <v>15</v>
      </c>
      <c r="X28" s="4">
        <f>E20*F22</f>
        <v>15</v>
      </c>
      <c r="Y28" s="4">
        <f>F20*F23</f>
        <v>5</v>
      </c>
      <c r="Z28" s="4">
        <f>G20*F24</f>
        <v>5</v>
      </c>
      <c r="AA28" s="4">
        <f>H20*F25</f>
        <v>15</v>
      </c>
      <c r="AB28" s="4">
        <f>I20*F26</f>
        <v>15</v>
      </c>
      <c r="AC28" s="4">
        <f>J20*F27</f>
        <v>15</v>
      </c>
      <c r="AD28" s="16">
        <f>K20*F28</f>
        <v>15</v>
      </c>
      <c r="AE28" s="4">
        <f>L20*F29</f>
        <v>15</v>
      </c>
      <c r="AF28" s="4">
        <f>M20*F30</f>
        <v>15</v>
      </c>
      <c r="AG28" s="4">
        <f>N20*F31</f>
        <v>5</v>
      </c>
      <c r="AH28" s="4">
        <f>O20*F32</f>
        <v>5</v>
      </c>
      <c r="AI28" s="4">
        <f>P20*F33</f>
        <v>15</v>
      </c>
      <c r="AJ28" s="4">
        <f t="shared" si="1"/>
        <v>165</v>
      </c>
    </row>
    <row r="29" spans="1:42" x14ac:dyDescent="0.25">
      <c r="A29" s="16" t="s">
        <v>55</v>
      </c>
      <c r="B29" s="4">
        <v>3</v>
      </c>
      <c r="C29" s="4">
        <v>0.2</v>
      </c>
      <c r="D29" s="4">
        <v>1</v>
      </c>
      <c r="E29" s="4">
        <v>1</v>
      </c>
      <c r="F29" s="4">
        <v>3</v>
      </c>
      <c r="G29" s="4">
        <v>0.2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0.2</v>
      </c>
      <c r="O29" s="4">
        <v>0.2</v>
      </c>
      <c r="P29" s="4">
        <v>0.33</v>
      </c>
      <c r="Q29" s="9"/>
      <c r="R29" s="9"/>
      <c r="S29" s="9"/>
      <c r="T29" s="4" t="s">
        <v>50</v>
      </c>
      <c r="U29" s="4">
        <f>B20*G19</f>
        <v>1</v>
      </c>
      <c r="V29" s="4">
        <f>C20*G20</f>
        <v>1</v>
      </c>
      <c r="W29" s="4">
        <f>D20*G21</f>
        <v>1</v>
      </c>
      <c r="X29" s="4">
        <f>E20*G22</f>
        <v>1</v>
      </c>
      <c r="Y29" s="4">
        <f>F20*G23</f>
        <v>1</v>
      </c>
      <c r="Z29" s="4">
        <f>G20*G24</f>
        <v>1</v>
      </c>
      <c r="AA29" s="4">
        <f>H20*G25</f>
        <v>1</v>
      </c>
      <c r="AB29" s="4">
        <f>I20*G26</f>
        <v>1</v>
      </c>
      <c r="AC29" s="4">
        <f>J20*G27</f>
        <v>1</v>
      </c>
      <c r="AD29" s="16">
        <f>K20*G28</f>
        <v>1</v>
      </c>
      <c r="AE29" s="4">
        <f>L20*G29</f>
        <v>1</v>
      </c>
      <c r="AF29" s="4">
        <f>M20*G30</f>
        <v>1</v>
      </c>
      <c r="AG29" s="4">
        <f>N20*G31</f>
        <v>1</v>
      </c>
      <c r="AH29" s="4">
        <f>O20*G32</f>
        <v>1</v>
      </c>
      <c r="AI29" s="4">
        <f>P20*G33</f>
        <v>0.99</v>
      </c>
      <c r="AJ29" s="4">
        <f t="shared" si="1"/>
        <v>14.99</v>
      </c>
    </row>
    <row r="30" spans="1:42" x14ac:dyDescent="0.25">
      <c r="A30" s="16" t="s">
        <v>56</v>
      </c>
      <c r="B30" s="4">
        <v>3</v>
      </c>
      <c r="C30" s="4">
        <v>0.2</v>
      </c>
      <c r="D30" s="4">
        <v>1</v>
      </c>
      <c r="E30" s="4">
        <v>1</v>
      </c>
      <c r="F30" s="4">
        <v>3</v>
      </c>
      <c r="G30" s="4">
        <v>0.2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0.2</v>
      </c>
      <c r="O30" s="4">
        <v>0.2</v>
      </c>
      <c r="P30" s="4">
        <v>0.33</v>
      </c>
      <c r="Q30" s="9"/>
      <c r="R30" s="9"/>
      <c r="S30" s="9"/>
      <c r="T30" s="4" t="s">
        <v>51</v>
      </c>
      <c r="U30" s="4">
        <f>B20*H19</f>
        <v>1.6500000000000001</v>
      </c>
      <c r="V30" s="4">
        <f>C20*H20</f>
        <v>5</v>
      </c>
      <c r="W30" s="4">
        <f>D20*H21</f>
        <v>5</v>
      </c>
      <c r="X30" s="4">
        <f>E20*H22</f>
        <v>5</v>
      </c>
      <c r="Y30" s="4">
        <f>F20*H23</f>
        <v>1.6500000000000001</v>
      </c>
      <c r="Z30" s="4">
        <f>G20*H24</f>
        <v>5</v>
      </c>
      <c r="AA30" s="4">
        <f>H20*H25</f>
        <v>5</v>
      </c>
      <c r="AB30" s="4">
        <f>I20*H26</f>
        <v>5</v>
      </c>
      <c r="AC30" s="4">
        <f>J20*H27</f>
        <v>5</v>
      </c>
      <c r="AD30" s="16">
        <f>K20*H28</f>
        <v>5</v>
      </c>
      <c r="AE30" s="4">
        <f>L20*H29</f>
        <v>5</v>
      </c>
      <c r="AF30" s="4">
        <f>M20*H30</f>
        <v>5</v>
      </c>
      <c r="AG30" s="4">
        <f>N20*H31</f>
        <v>5</v>
      </c>
      <c r="AH30" s="4">
        <f>O20*H32</f>
        <v>5</v>
      </c>
      <c r="AI30" s="4">
        <f>P20*H33</f>
        <v>9</v>
      </c>
      <c r="AJ30" s="4">
        <f t="shared" si="1"/>
        <v>72.3</v>
      </c>
    </row>
    <row r="31" spans="1:42" x14ac:dyDescent="0.25">
      <c r="A31" s="16" t="s">
        <v>57</v>
      </c>
      <c r="B31" s="4">
        <v>5</v>
      </c>
      <c r="C31" s="4">
        <v>1</v>
      </c>
      <c r="D31" s="4">
        <v>5</v>
      </c>
      <c r="E31" s="4">
        <v>5</v>
      </c>
      <c r="F31" s="4">
        <v>5</v>
      </c>
      <c r="G31" s="4">
        <v>1</v>
      </c>
      <c r="H31" s="4">
        <v>5</v>
      </c>
      <c r="I31" s="4">
        <v>5</v>
      </c>
      <c r="J31" s="4">
        <v>5</v>
      </c>
      <c r="K31" s="4">
        <v>5</v>
      </c>
      <c r="L31" s="4">
        <v>5</v>
      </c>
      <c r="M31" s="4">
        <v>5</v>
      </c>
      <c r="N31" s="4">
        <v>1</v>
      </c>
      <c r="O31" s="4">
        <v>1</v>
      </c>
      <c r="P31" s="4">
        <v>3</v>
      </c>
      <c r="T31" s="4" t="s">
        <v>52</v>
      </c>
      <c r="U31" s="4">
        <f>B20*I19</f>
        <v>1.6500000000000001</v>
      </c>
      <c r="V31" s="4">
        <f>C20*I20</f>
        <v>5</v>
      </c>
      <c r="W31" s="4">
        <f>D20*I21</f>
        <v>5</v>
      </c>
      <c r="X31" s="4">
        <f>E20*I22</f>
        <v>5</v>
      </c>
      <c r="Y31" s="4">
        <f>F20*I23</f>
        <v>1.6500000000000001</v>
      </c>
      <c r="Z31" s="4">
        <f>G20*I24</f>
        <v>5</v>
      </c>
      <c r="AA31" s="4">
        <f>H20*I25</f>
        <v>5</v>
      </c>
      <c r="AB31" s="4">
        <f>I20*I26</f>
        <v>5</v>
      </c>
      <c r="AC31" s="4">
        <f>J20*I27</f>
        <v>5</v>
      </c>
      <c r="AD31" s="16">
        <f>K20*I28</f>
        <v>5</v>
      </c>
      <c r="AE31" s="4">
        <f>L20*I29</f>
        <v>5</v>
      </c>
      <c r="AF31" s="4">
        <f>M20*I30</f>
        <v>5</v>
      </c>
      <c r="AG31" s="4">
        <f>N20*I31</f>
        <v>5</v>
      </c>
      <c r="AH31" s="4">
        <f>O20*I32</f>
        <v>5</v>
      </c>
      <c r="AI31" s="4">
        <f>P20*I33</f>
        <v>9</v>
      </c>
      <c r="AJ31" s="4">
        <f t="shared" si="1"/>
        <v>72.3</v>
      </c>
    </row>
    <row r="32" spans="1:42" x14ac:dyDescent="0.25">
      <c r="A32" s="16" t="s">
        <v>58</v>
      </c>
      <c r="B32" s="4">
        <v>5</v>
      </c>
      <c r="C32" s="4">
        <v>1</v>
      </c>
      <c r="D32" s="4">
        <v>5</v>
      </c>
      <c r="E32" s="4">
        <v>5</v>
      </c>
      <c r="F32" s="4">
        <v>5</v>
      </c>
      <c r="G32" s="4">
        <v>1</v>
      </c>
      <c r="H32" s="4">
        <v>5</v>
      </c>
      <c r="I32" s="4">
        <v>5</v>
      </c>
      <c r="J32" s="4">
        <v>5</v>
      </c>
      <c r="K32" s="4">
        <v>5</v>
      </c>
      <c r="L32" s="4">
        <v>5</v>
      </c>
      <c r="M32" s="4">
        <v>5</v>
      </c>
      <c r="N32" s="4">
        <v>1</v>
      </c>
      <c r="O32" s="4">
        <v>1</v>
      </c>
      <c r="P32" s="4">
        <v>3</v>
      </c>
      <c r="Q32" s="44"/>
      <c r="R32" s="44"/>
      <c r="S32" s="44"/>
      <c r="T32" s="4" t="s">
        <v>53</v>
      </c>
      <c r="U32" s="4">
        <f>B20*J19</f>
        <v>1.6500000000000001</v>
      </c>
      <c r="V32" s="4">
        <f>C20*J20</f>
        <v>5</v>
      </c>
      <c r="W32" s="4">
        <f>D20*J21</f>
        <v>5</v>
      </c>
      <c r="X32" s="4">
        <f>E20*J22</f>
        <v>5</v>
      </c>
      <c r="Y32" s="4">
        <f>F20*J23</f>
        <v>1.6500000000000001</v>
      </c>
      <c r="Z32" s="4">
        <f>G20*J24</f>
        <v>5</v>
      </c>
      <c r="AA32" s="4">
        <f>H20*J25</f>
        <v>5</v>
      </c>
      <c r="AB32" s="4">
        <f>I20*J26</f>
        <v>5</v>
      </c>
      <c r="AC32" s="4">
        <f>J20*J27</f>
        <v>5</v>
      </c>
      <c r="AD32" s="16">
        <f>K20*J28</f>
        <v>5</v>
      </c>
      <c r="AE32" s="4">
        <f>L20*J29</f>
        <v>5</v>
      </c>
      <c r="AF32" s="4">
        <f>M20*J30</f>
        <v>5</v>
      </c>
      <c r="AG32" s="4">
        <f>N20*J31</f>
        <v>5</v>
      </c>
      <c r="AH32" s="4">
        <f>O20*J32</f>
        <v>5</v>
      </c>
      <c r="AI32" s="4">
        <f>P20*J33</f>
        <v>9</v>
      </c>
      <c r="AJ32" s="4">
        <f t="shared" si="1"/>
        <v>72.3</v>
      </c>
    </row>
    <row r="33" spans="1:36" x14ac:dyDescent="0.25">
      <c r="A33" s="16" t="s">
        <v>59</v>
      </c>
      <c r="B33" s="4">
        <v>5</v>
      </c>
      <c r="C33" s="4">
        <v>0.33</v>
      </c>
      <c r="D33" s="4">
        <v>3</v>
      </c>
      <c r="E33" s="4">
        <v>3</v>
      </c>
      <c r="F33" s="4">
        <v>5</v>
      </c>
      <c r="G33" s="4">
        <v>0.33</v>
      </c>
      <c r="H33" s="4">
        <v>3</v>
      </c>
      <c r="I33" s="4">
        <v>3</v>
      </c>
      <c r="J33" s="4">
        <v>3</v>
      </c>
      <c r="K33" s="4">
        <v>3</v>
      </c>
      <c r="L33" s="4">
        <v>3</v>
      </c>
      <c r="M33" s="4">
        <v>3</v>
      </c>
      <c r="N33" s="4">
        <v>0.33</v>
      </c>
      <c r="O33" s="4">
        <v>0.33</v>
      </c>
      <c r="P33" s="4">
        <v>1</v>
      </c>
      <c r="Q33" s="44"/>
      <c r="R33" s="44"/>
      <c r="S33" s="44"/>
      <c r="T33" s="4" t="s">
        <v>54</v>
      </c>
      <c r="U33" s="4">
        <f>B20*K19</f>
        <v>1.6500000000000001</v>
      </c>
      <c r="V33" s="4">
        <f>C20*K20</f>
        <v>5</v>
      </c>
      <c r="W33" s="4">
        <f>D20*K21</f>
        <v>5</v>
      </c>
      <c r="X33" s="4">
        <f>E20*K22</f>
        <v>5</v>
      </c>
      <c r="Y33" s="4">
        <f>F20*K23</f>
        <v>1.6500000000000001</v>
      </c>
      <c r="Z33" s="4">
        <f>G20*K24</f>
        <v>5</v>
      </c>
      <c r="AA33" s="4">
        <f>H20*K25</f>
        <v>5</v>
      </c>
      <c r="AB33" s="4">
        <f>I20*K26</f>
        <v>5</v>
      </c>
      <c r="AC33" s="4">
        <f>J20*K27</f>
        <v>5</v>
      </c>
      <c r="AD33" s="16">
        <f>K20*K28</f>
        <v>5</v>
      </c>
      <c r="AE33" s="4">
        <f>L20*K29</f>
        <v>5</v>
      </c>
      <c r="AF33" s="4">
        <f>M20*K30</f>
        <v>5</v>
      </c>
      <c r="AG33" s="4">
        <f>N20*K31</f>
        <v>5</v>
      </c>
      <c r="AH33" s="4">
        <f>O20*K32</f>
        <v>5</v>
      </c>
      <c r="AI33" s="4">
        <f>P20*K33</f>
        <v>9</v>
      </c>
      <c r="AJ33" s="4">
        <f t="shared" si="1"/>
        <v>72.3</v>
      </c>
    </row>
    <row r="34" spans="1:36" x14ac:dyDescent="0.25">
      <c r="A34" s="4" t="s">
        <v>28</v>
      </c>
      <c r="B34" s="4">
        <f t="shared" ref="B34:P34" si="2">SUM(B19:B33)</f>
        <v>51</v>
      </c>
      <c r="C34" s="4">
        <f t="shared" si="2"/>
        <v>6.330000000000001</v>
      </c>
      <c r="D34" s="4">
        <f t="shared" si="2"/>
        <v>31.66</v>
      </c>
      <c r="E34" s="4">
        <f t="shared" si="2"/>
        <v>31.66</v>
      </c>
      <c r="F34" s="4">
        <f t="shared" si="2"/>
        <v>51</v>
      </c>
      <c r="G34" s="4">
        <f t="shared" si="2"/>
        <v>6.330000000000001</v>
      </c>
      <c r="H34" s="4">
        <f t="shared" si="2"/>
        <v>31.66</v>
      </c>
      <c r="I34" s="4">
        <f t="shared" si="2"/>
        <v>31.66</v>
      </c>
      <c r="J34" s="4">
        <f t="shared" si="2"/>
        <v>31.66</v>
      </c>
      <c r="K34" s="4">
        <f t="shared" si="2"/>
        <v>31.66</v>
      </c>
      <c r="L34" s="4">
        <f t="shared" si="2"/>
        <v>31.66</v>
      </c>
      <c r="M34" s="4">
        <f t="shared" si="2"/>
        <v>31.66</v>
      </c>
      <c r="N34" s="4">
        <f t="shared" si="2"/>
        <v>6.330000000000001</v>
      </c>
      <c r="O34" s="4">
        <f t="shared" si="2"/>
        <v>6.330000000000001</v>
      </c>
      <c r="P34" s="4">
        <f t="shared" si="2"/>
        <v>16.04</v>
      </c>
      <c r="Q34" s="27"/>
      <c r="R34" s="27"/>
      <c r="S34" s="27"/>
      <c r="T34" s="4" t="s">
        <v>55</v>
      </c>
      <c r="U34" s="4">
        <f>B20*L19</f>
        <v>1.6500000000000001</v>
      </c>
      <c r="V34" s="4">
        <f>C20*L20</f>
        <v>5</v>
      </c>
      <c r="W34" s="4">
        <f>D20*L21</f>
        <v>5</v>
      </c>
      <c r="X34" s="4">
        <f>E20*L22</f>
        <v>5</v>
      </c>
      <c r="Y34" s="4">
        <f>F20*L23</f>
        <v>1.6500000000000001</v>
      </c>
      <c r="Z34" s="4">
        <f>G20*L24</f>
        <v>5</v>
      </c>
      <c r="AA34" s="4">
        <f>H20*L25</f>
        <v>5</v>
      </c>
      <c r="AB34" s="4">
        <f>I20*L26</f>
        <v>5</v>
      </c>
      <c r="AC34" s="4">
        <f>J20*L27</f>
        <v>5</v>
      </c>
      <c r="AD34" s="16">
        <f>K20*L28</f>
        <v>5</v>
      </c>
      <c r="AE34" s="4">
        <f>L20*L29</f>
        <v>5</v>
      </c>
      <c r="AF34" s="4">
        <f>M20*L30</f>
        <v>5</v>
      </c>
      <c r="AG34" s="4">
        <f>N20*L31</f>
        <v>5</v>
      </c>
      <c r="AH34" s="4">
        <f>O20*L32</f>
        <v>5</v>
      </c>
      <c r="AI34" s="4">
        <f>P20*L33</f>
        <v>9</v>
      </c>
      <c r="AJ34" s="4">
        <f t="shared" si="1"/>
        <v>72.3</v>
      </c>
    </row>
    <row r="35" spans="1:36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27"/>
      <c r="S35" s="27"/>
      <c r="T35" s="4" t="s">
        <v>56</v>
      </c>
      <c r="U35" s="4">
        <f>B20*M19</f>
        <v>1.6500000000000001</v>
      </c>
      <c r="V35" s="4">
        <f>C20*M20</f>
        <v>5</v>
      </c>
      <c r="W35" s="4">
        <f>D20*M21</f>
        <v>5</v>
      </c>
      <c r="X35" s="4">
        <f>E20*M22</f>
        <v>5</v>
      </c>
      <c r="Y35" s="4">
        <f>F20*M23</f>
        <v>1.6500000000000001</v>
      </c>
      <c r="Z35" s="4">
        <f>G20*M24</f>
        <v>5</v>
      </c>
      <c r="AA35" s="4">
        <f>H20*L25</f>
        <v>5</v>
      </c>
      <c r="AB35" s="4">
        <f>I20*L26</f>
        <v>5</v>
      </c>
      <c r="AC35" s="4">
        <f>J20*L27</f>
        <v>5</v>
      </c>
      <c r="AD35" s="16">
        <f>K20*L28</f>
        <v>5</v>
      </c>
      <c r="AE35" s="4">
        <f>L20*M29</f>
        <v>5</v>
      </c>
      <c r="AF35" s="4">
        <f>M20*M30</f>
        <v>5</v>
      </c>
      <c r="AG35" s="4">
        <f>N20*M31</f>
        <v>5</v>
      </c>
      <c r="AH35" s="4">
        <f>O20*M32</f>
        <v>5</v>
      </c>
      <c r="AI35" s="4">
        <f>P20*M33</f>
        <v>9</v>
      </c>
      <c r="AJ35" s="4">
        <f t="shared" si="1"/>
        <v>72.3</v>
      </c>
    </row>
    <row r="36" spans="1:36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27"/>
      <c r="S36" s="27"/>
      <c r="T36" s="4" t="s">
        <v>57</v>
      </c>
      <c r="U36" s="4">
        <f>B20*N19</f>
        <v>1</v>
      </c>
      <c r="V36" s="4">
        <f>C20*N20</f>
        <v>1</v>
      </c>
      <c r="W36" s="4">
        <f>D20*N21</f>
        <v>1</v>
      </c>
      <c r="X36" s="4">
        <f>E20*N22</f>
        <v>1</v>
      </c>
      <c r="Y36" s="4">
        <f>F20*N23</f>
        <v>1</v>
      </c>
      <c r="Z36" s="4">
        <f>G20*N24</f>
        <v>1</v>
      </c>
      <c r="AA36" s="4">
        <f>H20*N25</f>
        <v>1</v>
      </c>
      <c r="AB36" s="4">
        <f>I20*N26</f>
        <v>1</v>
      </c>
      <c r="AC36" s="4">
        <f>J20*N27</f>
        <v>1</v>
      </c>
      <c r="AD36" s="16">
        <f>K20*N28</f>
        <v>1</v>
      </c>
      <c r="AE36" s="4">
        <f>L20*N29</f>
        <v>1</v>
      </c>
      <c r="AF36" s="4">
        <f>M20*N30</f>
        <v>1</v>
      </c>
      <c r="AG36" s="4">
        <f>N20*N31</f>
        <v>1</v>
      </c>
      <c r="AH36" s="4">
        <f>O20*N32</f>
        <v>1</v>
      </c>
      <c r="AI36" s="4">
        <f>P20*N33</f>
        <v>0.99</v>
      </c>
      <c r="AJ36" s="4">
        <f t="shared" si="1"/>
        <v>14.99</v>
      </c>
    </row>
    <row r="37" spans="1:36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27"/>
      <c r="S37" s="27"/>
      <c r="T37" s="4" t="s">
        <v>58</v>
      </c>
      <c r="U37" s="4">
        <f>B20*O19</f>
        <v>1</v>
      </c>
      <c r="V37" s="4">
        <f>C20*O20</f>
        <v>1</v>
      </c>
      <c r="W37" s="4">
        <f>D20*O21</f>
        <v>1</v>
      </c>
      <c r="X37" s="4">
        <f>E20*O22</f>
        <v>1</v>
      </c>
      <c r="Y37" s="4">
        <f>F20*O23</f>
        <v>1</v>
      </c>
      <c r="Z37" s="4">
        <f>G20*O24</f>
        <v>1</v>
      </c>
      <c r="AA37" s="4">
        <f>H20*O25</f>
        <v>1</v>
      </c>
      <c r="AB37" s="4">
        <f>I20*O26</f>
        <v>1</v>
      </c>
      <c r="AC37" s="4">
        <f>J20*O27</f>
        <v>1</v>
      </c>
      <c r="AD37" s="16">
        <f>K20*O28</f>
        <v>1</v>
      </c>
      <c r="AE37" s="4">
        <f>L20*O29</f>
        <v>1</v>
      </c>
      <c r="AF37" s="4">
        <f>M20*O30</f>
        <v>1</v>
      </c>
      <c r="AG37" s="24">
        <f>N20*O31</f>
        <v>1</v>
      </c>
      <c r="AH37" s="25">
        <f>O20*O32</f>
        <v>1</v>
      </c>
      <c r="AI37" s="25">
        <f>P20*O33</f>
        <v>0.99</v>
      </c>
      <c r="AJ37" s="4">
        <f t="shared" si="1"/>
        <v>14.99</v>
      </c>
    </row>
    <row r="38" spans="1:36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27"/>
      <c r="S38" s="27"/>
      <c r="T38" s="4" t="s">
        <v>59</v>
      </c>
      <c r="U38" s="31">
        <f>B20*P19</f>
        <v>1</v>
      </c>
      <c r="V38" s="31">
        <f>C20*P20</f>
        <v>3</v>
      </c>
      <c r="W38" s="31">
        <f>D20*P21</f>
        <v>1.6500000000000001</v>
      </c>
      <c r="X38" s="31">
        <f>E20*P22</f>
        <v>1.6500000000000001</v>
      </c>
      <c r="Y38" s="31">
        <f>F20*P23</f>
        <v>1</v>
      </c>
      <c r="Z38" s="31">
        <f>G20*P24</f>
        <v>3</v>
      </c>
      <c r="AA38" s="32">
        <f>H20*P25</f>
        <v>1.6500000000000001</v>
      </c>
      <c r="AB38" s="33">
        <f>I20*P26</f>
        <v>1.6500000000000001</v>
      </c>
      <c r="AC38" s="31">
        <f>J20*P27</f>
        <v>1.6500000000000001</v>
      </c>
      <c r="AD38" s="34">
        <f>K20*P28</f>
        <v>1.6500000000000001</v>
      </c>
      <c r="AE38" s="31">
        <f>L20*P29</f>
        <v>1.6500000000000001</v>
      </c>
      <c r="AF38" s="31">
        <f>M20*P30</f>
        <v>1.6500000000000001</v>
      </c>
      <c r="AG38" s="31">
        <f>N20*P31</f>
        <v>3</v>
      </c>
      <c r="AH38" s="31">
        <f>O20*P32</f>
        <v>3</v>
      </c>
      <c r="AI38" s="32">
        <f>P20*P33</f>
        <v>3</v>
      </c>
      <c r="AJ38" s="4">
        <f t="shared" si="1"/>
        <v>30.199999999999996</v>
      </c>
    </row>
    <row r="39" spans="1:36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28"/>
      <c r="S39" s="28"/>
      <c r="T39" s="76" t="s">
        <v>6</v>
      </c>
      <c r="U39" s="76"/>
      <c r="V39" s="76"/>
      <c r="W39" s="76"/>
      <c r="X39" s="43"/>
      <c r="Y39" s="43"/>
      <c r="Z39" s="43"/>
      <c r="AA39" s="43"/>
      <c r="AB39" s="43"/>
      <c r="AC39" s="43"/>
      <c r="AD39" s="35"/>
      <c r="AE39" s="43"/>
      <c r="AF39" s="43"/>
      <c r="AG39" s="43"/>
      <c r="AH39" s="43"/>
      <c r="AI39" s="43"/>
      <c r="AJ39" s="4">
        <f>SUM(AJ24:AJ38)</f>
        <v>998.55999999999983</v>
      </c>
    </row>
    <row r="40" spans="1:36" x14ac:dyDescent="0.25">
      <c r="B40" s="77" t="s">
        <v>10</v>
      </c>
      <c r="C40" s="77"/>
      <c r="D40" s="77"/>
      <c r="E40" s="77"/>
      <c r="F40" s="77"/>
      <c r="G40" s="77"/>
      <c r="H40" s="77"/>
      <c r="I40" s="9"/>
      <c r="J40" s="9"/>
      <c r="K40" s="9"/>
      <c r="L40" s="9"/>
      <c r="M40" s="9"/>
      <c r="N40" s="9"/>
      <c r="O40" s="9"/>
      <c r="P40" s="9"/>
      <c r="Q40" s="9"/>
      <c r="T40" s="30"/>
      <c r="U40" s="9"/>
      <c r="V40" s="9"/>
      <c r="W40" s="9"/>
      <c r="X40" s="9"/>
      <c r="Y40" s="9"/>
      <c r="Z40" s="9"/>
      <c r="AA40" s="9"/>
      <c r="AB40" s="9"/>
      <c r="AC40" s="9"/>
      <c r="AD40" s="9"/>
      <c r="AF40" s="9"/>
      <c r="AG40" s="9"/>
    </row>
    <row r="41" spans="1:36" x14ac:dyDescent="0.25">
      <c r="A41" s="11" t="s">
        <v>86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/>
      <c r="R41" s="28"/>
      <c r="S41" s="39"/>
      <c r="T41" s="67" t="s">
        <v>8</v>
      </c>
      <c r="U41" s="67"/>
      <c r="V41" s="67"/>
      <c r="W41" s="67"/>
      <c r="X41" s="67"/>
      <c r="Y41" s="67"/>
      <c r="Z41" s="67"/>
      <c r="AA41" s="45"/>
      <c r="AB41" s="45"/>
      <c r="AC41" s="45"/>
      <c r="AD41" s="45"/>
      <c r="AE41" s="45"/>
      <c r="AF41" s="45"/>
      <c r="AG41" s="45"/>
      <c r="AH41" s="45"/>
      <c r="AI41" s="45"/>
    </row>
    <row r="42" spans="1:36" x14ac:dyDescent="0.25">
      <c r="A42" s="7" t="s">
        <v>60</v>
      </c>
      <c r="B42" s="4" t="s">
        <v>45</v>
      </c>
      <c r="C42" s="4" t="s">
        <v>46</v>
      </c>
      <c r="D42" s="4" t="s">
        <v>47</v>
      </c>
      <c r="E42" s="4" t="s">
        <v>48</v>
      </c>
      <c r="F42" s="4" t="s">
        <v>49</v>
      </c>
      <c r="G42" s="4" t="s">
        <v>50</v>
      </c>
      <c r="H42" s="4" t="s">
        <v>51</v>
      </c>
      <c r="I42" s="4" t="s">
        <v>52</v>
      </c>
      <c r="J42" s="4" t="s">
        <v>53</v>
      </c>
      <c r="K42" s="4" t="s">
        <v>54</v>
      </c>
      <c r="L42" s="4" t="s">
        <v>55</v>
      </c>
      <c r="M42" s="4" t="s">
        <v>56</v>
      </c>
      <c r="N42" s="4" t="s">
        <v>57</v>
      </c>
      <c r="O42" s="4" t="s">
        <v>58</v>
      </c>
      <c r="P42" s="4" t="s">
        <v>59</v>
      </c>
      <c r="Q42" s="4"/>
      <c r="R42" s="2" t="s">
        <v>4</v>
      </c>
      <c r="T42" s="4" t="s">
        <v>60</v>
      </c>
      <c r="U42" s="4" t="s">
        <v>45</v>
      </c>
      <c r="V42" s="4" t="s">
        <v>46</v>
      </c>
      <c r="W42" s="4" t="s">
        <v>47</v>
      </c>
      <c r="X42" s="4" t="s">
        <v>48</v>
      </c>
      <c r="Y42" s="4" t="s">
        <v>49</v>
      </c>
      <c r="Z42" s="4" t="s">
        <v>50</v>
      </c>
      <c r="AA42" s="4" t="s">
        <v>51</v>
      </c>
      <c r="AB42" s="4" t="s">
        <v>52</v>
      </c>
      <c r="AC42" s="4" t="s">
        <v>53</v>
      </c>
      <c r="AD42" s="4" t="s">
        <v>54</v>
      </c>
      <c r="AE42" s="4" t="s">
        <v>55</v>
      </c>
      <c r="AF42" s="4" t="s">
        <v>56</v>
      </c>
      <c r="AG42" s="4" t="s">
        <v>57</v>
      </c>
      <c r="AH42" s="4" t="s">
        <v>58</v>
      </c>
      <c r="AI42" s="4" t="s">
        <v>59</v>
      </c>
      <c r="AJ42" s="16"/>
    </row>
    <row r="43" spans="1:36" x14ac:dyDescent="0.25">
      <c r="A43" s="4" t="s">
        <v>45</v>
      </c>
      <c r="B43" s="4">
        <f>AJ5</f>
        <v>14.920000000000002</v>
      </c>
      <c r="C43" s="4">
        <f>AJ6</f>
        <v>1.7940000000000003</v>
      </c>
      <c r="D43" s="4">
        <f>AJ7</f>
        <v>7.9</v>
      </c>
      <c r="E43" s="4">
        <f>AJ8</f>
        <v>7.9</v>
      </c>
      <c r="F43" s="4">
        <f>AJ9</f>
        <v>14.920000000000002</v>
      </c>
      <c r="G43" s="4">
        <f>AJ10</f>
        <v>1.7940000000000003</v>
      </c>
      <c r="H43" s="4">
        <f>AJ11</f>
        <v>7.9</v>
      </c>
      <c r="I43" s="4">
        <f>AJ12</f>
        <v>7.9</v>
      </c>
      <c r="J43" s="4">
        <f>AJ13</f>
        <v>7.9</v>
      </c>
      <c r="K43" s="4">
        <f>AJ14</f>
        <v>7.9</v>
      </c>
      <c r="L43" s="4">
        <f>AJ15</f>
        <v>7.9</v>
      </c>
      <c r="M43" s="4">
        <f>AJ16</f>
        <v>7.9</v>
      </c>
      <c r="N43" s="4">
        <f>AJ17</f>
        <v>1.7940000000000003</v>
      </c>
      <c r="O43" s="4">
        <f>AJ18</f>
        <v>1.7940000000000003</v>
      </c>
      <c r="P43" s="4">
        <f>AJ19</f>
        <v>3.8712000000000013</v>
      </c>
      <c r="Q43" s="4">
        <f t="shared" ref="Q43:Q57" si="3">SUM(B43:P43)</f>
        <v>104.08720000000002</v>
      </c>
      <c r="R43" s="1">
        <f>Q43/Q58</f>
        <v>1.6179644554937603E-2</v>
      </c>
      <c r="T43" s="4" t="s">
        <v>45</v>
      </c>
      <c r="U43" s="4">
        <f>B21*B19</f>
        <v>3</v>
      </c>
      <c r="V43" s="4">
        <f>C21*B20</f>
        <v>1</v>
      </c>
      <c r="W43" s="4">
        <f>D21*B21</f>
        <v>3</v>
      </c>
      <c r="X43" s="4">
        <f>E21*B22</f>
        <v>3</v>
      </c>
      <c r="Y43" s="4">
        <f>F21*B23</f>
        <v>3</v>
      </c>
      <c r="Z43" s="4">
        <f>G21*B24</f>
        <v>1</v>
      </c>
      <c r="AA43" s="4">
        <f>H21*B25</f>
        <v>3</v>
      </c>
      <c r="AB43" s="4">
        <f>I21*B26</f>
        <v>3</v>
      </c>
      <c r="AC43" s="4">
        <f>J21*B27</f>
        <v>3</v>
      </c>
      <c r="AD43" s="16">
        <f>K21*B28</f>
        <v>3</v>
      </c>
      <c r="AE43" s="4">
        <f>L21*B29</f>
        <v>3</v>
      </c>
      <c r="AF43" s="4">
        <f>M21*B30</f>
        <v>3</v>
      </c>
      <c r="AG43" s="4">
        <f>N21*B31</f>
        <v>1</v>
      </c>
      <c r="AH43" s="4">
        <f>O21*B32</f>
        <v>1</v>
      </c>
      <c r="AI43" s="4">
        <f>P21*B33</f>
        <v>1.6500000000000001</v>
      </c>
      <c r="AJ43" s="4">
        <f t="shared" ref="AJ43:AJ57" si="4">SUM(U43:AI43)</f>
        <v>35.65</v>
      </c>
    </row>
    <row r="44" spans="1:36" x14ac:dyDescent="0.25">
      <c r="A44" s="4" t="s">
        <v>46</v>
      </c>
      <c r="B44" s="4">
        <f>AJ24</f>
        <v>165</v>
      </c>
      <c r="C44" s="4">
        <f>AJ25</f>
        <v>14.99</v>
      </c>
      <c r="D44" s="4">
        <f>AJ26</f>
        <v>72.3</v>
      </c>
      <c r="E44" s="4">
        <f>AJ27</f>
        <v>72.3</v>
      </c>
      <c r="F44" s="4">
        <f>AJ28</f>
        <v>165</v>
      </c>
      <c r="G44" s="4">
        <f>AJ29</f>
        <v>14.99</v>
      </c>
      <c r="H44" s="4">
        <f>AJ30</f>
        <v>72.3</v>
      </c>
      <c r="I44" s="4">
        <f>AJ31</f>
        <v>72.3</v>
      </c>
      <c r="J44" s="4">
        <f>AJ32</f>
        <v>72.3</v>
      </c>
      <c r="K44" s="4">
        <f>AJ33</f>
        <v>72.3</v>
      </c>
      <c r="L44" s="4">
        <f>AJ34</f>
        <v>72.3</v>
      </c>
      <c r="M44" s="4">
        <f>AJ35</f>
        <v>72.3</v>
      </c>
      <c r="N44" s="4">
        <f>AJ36</f>
        <v>14.99</v>
      </c>
      <c r="O44" s="4">
        <f>AJ37</f>
        <v>14.99</v>
      </c>
      <c r="P44" s="4">
        <f>AJ38</f>
        <v>30.199999999999996</v>
      </c>
      <c r="Q44" s="4">
        <f t="shared" si="3"/>
        <v>998.55999999999983</v>
      </c>
      <c r="R44" s="1">
        <f>Q44/Q58</f>
        <v>0.15521933404663096</v>
      </c>
      <c r="T44" s="4" t="s">
        <v>46</v>
      </c>
      <c r="U44" s="4">
        <f>B21*C19</f>
        <v>0.60000000000000009</v>
      </c>
      <c r="V44" s="4">
        <f>C21*C20</f>
        <v>0.2</v>
      </c>
      <c r="W44" s="4">
        <f>D21*C21</f>
        <v>0.2</v>
      </c>
      <c r="X44" s="4">
        <f>E21*C22</f>
        <v>0.2</v>
      </c>
      <c r="Y44" s="4">
        <f>F21*C23</f>
        <v>0.60000000000000009</v>
      </c>
      <c r="Z44" s="4">
        <f>G21*C24</f>
        <v>0.2</v>
      </c>
      <c r="AA44" s="4">
        <f>H21*C25</f>
        <v>0.2</v>
      </c>
      <c r="AB44" s="4">
        <f>I21*C26</f>
        <v>0.2</v>
      </c>
      <c r="AC44" s="4">
        <f>J21*C27</f>
        <v>0.2</v>
      </c>
      <c r="AD44" s="16">
        <f>K21*C28</f>
        <v>0.2</v>
      </c>
      <c r="AE44" s="4">
        <f>L21*C29</f>
        <v>0.2</v>
      </c>
      <c r="AF44" s="4">
        <f>M21*C30</f>
        <v>0.2</v>
      </c>
      <c r="AG44" s="4">
        <f>N21*C31</f>
        <v>0.2</v>
      </c>
      <c r="AH44" s="4">
        <f>O21*C32</f>
        <v>0.2</v>
      </c>
      <c r="AI44" s="4">
        <f>P21*C33</f>
        <v>0.10890000000000001</v>
      </c>
      <c r="AJ44" s="4">
        <f t="shared" si="4"/>
        <v>3.7089000000000016</v>
      </c>
    </row>
    <row r="45" spans="1:36" x14ac:dyDescent="0.25">
      <c r="A45" s="4" t="s">
        <v>47</v>
      </c>
      <c r="B45" s="4">
        <f>AJ43</f>
        <v>35.65</v>
      </c>
      <c r="C45" s="4">
        <f>AJ44</f>
        <v>3.7089000000000016</v>
      </c>
      <c r="D45" s="4">
        <f>AJ45</f>
        <v>14.97</v>
      </c>
      <c r="E45" s="4">
        <f>AJ46</f>
        <v>14.97</v>
      </c>
      <c r="F45" s="4">
        <f>AJ47</f>
        <v>35.65</v>
      </c>
      <c r="G45" s="4">
        <f>AJ48</f>
        <v>3.7089000000000016</v>
      </c>
      <c r="H45" s="4">
        <f>AJ49</f>
        <v>14.97</v>
      </c>
      <c r="I45" s="4">
        <f>AJ50</f>
        <v>14.97</v>
      </c>
      <c r="J45" s="4">
        <f>AJ51</f>
        <v>14.97</v>
      </c>
      <c r="K45" s="4">
        <f>AJ52</f>
        <v>14.97</v>
      </c>
      <c r="L45" s="4">
        <f>AJ53</f>
        <v>14.97</v>
      </c>
      <c r="M45" s="4">
        <f>AJ54</f>
        <v>14.97</v>
      </c>
      <c r="N45" s="4">
        <f>AJ55</f>
        <v>3.7089000000000016</v>
      </c>
      <c r="O45" s="4">
        <f>AJ56</f>
        <v>3.7089000000000016</v>
      </c>
      <c r="P45" s="4">
        <f>AJ57</f>
        <v>6.57</v>
      </c>
      <c r="Q45" s="4">
        <f t="shared" si="3"/>
        <v>212.46559999999999</v>
      </c>
      <c r="R45" s="1">
        <f>Q45/Q58</f>
        <v>3.3026326850482575E-2</v>
      </c>
      <c r="T45" s="4" t="s">
        <v>47</v>
      </c>
      <c r="U45" s="4">
        <f>B21*D19</f>
        <v>0.99</v>
      </c>
      <c r="V45" s="4">
        <f>C21*D20</f>
        <v>1</v>
      </c>
      <c r="W45" s="4">
        <f>D21*D21</f>
        <v>1</v>
      </c>
      <c r="X45" s="4">
        <f>E21*D22</f>
        <v>1</v>
      </c>
      <c r="Y45" s="4">
        <f>F21*D23</f>
        <v>0.99</v>
      </c>
      <c r="Z45" s="4">
        <f>G21*D24</f>
        <v>1</v>
      </c>
      <c r="AA45" s="4">
        <f>H21*D25</f>
        <v>1</v>
      </c>
      <c r="AB45" s="4">
        <f>I21*D26</f>
        <v>1</v>
      </c>
      <c r="AC45" s="4">
        <f>J21*D27</f>
        <v>1</v>
      </c>
      <c r="AD45" s="16">
        <f>K21*D28</f>
        <v>1</v>
      </c>
      <c r="AE45" s="4">
        <f>L21*D29</f>
        <v>1</v>
      </c>
      <c r="AF45" s="4">
        <f>M21*D30</f>
        <v>1</v>
      </c>
      <c r="AG45" s="4">
        <f>N21*D31</f>
        <v>1</v>
      </c>
      <c r="AH45" s="4">
        <f>O21*D32</f>
        <v>1</v>
      </c>
      <c r="AI45" s="4">
        <f>P21*D33</f>
        <v>0.99</v>
      </c>
      <c r="AJ45" s="4">
        <f t="shared" si="4"/>
        <v>14.97</v>
      </c>
    </row>
    <row r="46" spans="1:36" x14ac:dyDescent="0.25">
      <c r="A46" s="4" t="s">
        <v>48</v>
      </c>
      <c r="B46" s="4">
        <f>AJ62</f>
        <v>35.65</v>
      </c>
      <c r="C46" s="4">
        <f>AJ63</f>
        <v>3.7089000000000016</v>
      </c>
      <c r="D46" s="4">
        <f>AJ64</f>
        <v>14.97</v>
      </c>
      <c r="E46" s="4">
        <f>AJ65</f>
        <v>14.97</v>
      </c>
      <c r="F46" s="4">
        <f>AJ66</f>
        <v>35.65</v>
      </c>
      <c r="G46" s="4">
        <f>AJ67</f>
        <v>3.7089000000000016</v>
      </c>
      <c r="H46" s="4">
        <f>AJ68</f>
        <v>14.97</v>
      </c>
      <c r="I46" s="4">
        <f>AJ69</f>
        <v>14.97</v>
      </c>
      <c r="J46" s="4">
        <f>AJ70</f>
        <v>14.97</v>
      </c>
      <c r="K46" s="4">
        <f>AJ71</f>
        <v>14.97</v>
      </c>
      <c r="L46" s="4">
        <f>AJ72</f>
        <v>14.97</v>
      </c>
      <c r="M46" s="4">
        <f>AJ73</f>
        <v>14.97</v>
      </c>
      <c r="N46" s="4">
        <f>AJ74</f>
        <v>3.7089000000000016</v>
      </c>
      <c r="O46" s="4">
        <f>AJ75</f>
        <v>3.7089000000000016</v>
      </c>
      <c r="P46" s="4">
        <f>AJ76</f>
        <v>6.57</v>
      </c>
      <c r="Q46" s="4">
        <f t="shared" si="3"/>
        <v>212.46559999999999</v>
      </c>
      <c r="R46" s="1">
        <f>Q46/Q58</f>
        <v>3.3026326850482575E-2</v>
      </c>
      <c r="T46" s="4" t="s">
        <v>48</v>
      </c>
      <c r="U46" s="4">
        <f>B21*E19</f>
        <v>0.99</v>
      </c>
      <c r="V46" s="4">
        <f>C21*E20</f>
        <v>1</v>
      </c>
      <c r="W46" s="4">
        <f>D21*E21</f>
        <v>1</v>
      </c>
      <c r="X46" s="4">
        <f>E21*E22</f>
        <v>1</v>
      </c>
      <c r="Y46" s="4">
        <f>F21*E23</f>
        <v>0.99</v>
      </c>
      <c r="Z46" s="4">
        <f>G21*E24</f>
        <v>1</v>
      </c>
      <c r="AA46" s="4">
        <f>H21*E25</f>
        <v>1</v>
      </c>
      <c r="AB46" s="4">
        <f>I21*E26</f>
        <v>1</v>
      </c>
      <c r="AC46" s="4">
        <f>J21*E27</f>
        <v>1</v>
      </c>
      <c r="AD46" s="16">
        <f>K21*E28</f>
        <v>1</v>
      </c>
      <c r="AE46" s="4">
        <f>L21*E29</f>
        <v>1</v>
      </c>
      <c r="AF46" s="4">
        <f>M21*E30</f>
        <v>1</v>
      </c>
      <c r="AG46" s="4">
        <f>N21*E31</f>
        <v>1</v>
      </c>
      <c r="AH46" s="4">
        <f>O21*E32</f>
        <v>1</v>
      </c>
      <c r="AI46" s="4">
        <f>P21*E33</f>
        <v>0.99</v>
      </c>
      <c r="AJ46" s="4">
        <f t="shared" si="4"/>
        <v>14.97</v>
      </c>
    </row>
    <row r="47" spans="1:36" x14ac:dyDescent="0.25">
      <c r="A47" s="4" t="s">
        <v>49</v>
      </c>
      <c r="B47" s="51">
        <f>AJ81</f>
        <v>14.920000000000002</v>
      </c>
      <c r="C47" s="51">
        <f>AJ82</f>
        <v>1.7940000000000003</v>
      </c>
      <c r="D47" s="51">
        <f>AJ83</f>
        <v>7.9</v>
      </c>
      <c r="E47" s="52">
        <f>AJ84</f>
        <v>7.9</v>
      </c>
      <c r="F47" s="52">
        <f>AJ85</f>
        <v>14.920000000000002</v>
      </c>
      <c r="G47" s="34">
        <f>AJ86</f>
        <v>1.7940000000000003</v>
      </c>
      <c r="H47" s="34">
        <f>AJ87</f>
        <v>7.9</v>
      </c>
      <c r="I47" s="4">
        <f>AJ88</f>
        <v>7.9</v>
      </c>
      <c r="J47" s="4">
        <f>AJ89</f>
        <v>7.9</v>
      </c>
      <c r="K47" s="4">
        <f>AJ90</f>
        <v>7.9</v>
      </c>
      <c r="L47" s="4">
        <f>AJ91</f>
        <v>7.9</v>
      </c>
      <c r="M47" s="4">
        <f>AJ92</f>
        <v>7.9</v>
      </c>
      <c r="N47" s="4">
        <f>AJ93</f>
        <v>1.7940000000000003</v>
      </c>
      <c r="O47" s="4">
        <f>AJ94</f>
        <v>1.7940000000000003</v>
      </c>
      <c r="P47" s="4">
        <f>AJ95</f>
        <v>3.8712000000000013</v>
      </c>
      <c r="Q47" s="4">
        <f t="shared" si="3"/>
        <v>104.08720000000002</v>
      </c>
      <c r="R47" s="1">
        <f>Q47/Q58</f>
        <v>1.6179644554937603E-2</v>
      </c>
      <c r="T47" s="4" t="s">
        <v>49</v>
      </c>
      <c r="U47" s="4">
        <f>B21*F19</f>
        <v>3</v>
      </c>
      <c r="V47" s="4">
        <f>C21*F20</f>
        <v>1</v>
      </c>
      <c r="W47" s="4">
        <f>D21*F21</f>
        <v>3</v>
      </c>
      <c r="X47" s="4">
        <f>E21*F22</f>
        <v>3</v>
      </c>
      <c r="Y47" s="4">
        <f>F21*F23</f>
        <v>3</v>
      </c>
      <c r="Z47" s="4">
        <f>G21*F24</f>
        <v>1</v>
      </c>
      <c r="AA47" s="4">
        <f>H21*F25</f>
        <v>3</v>
      </c>
      <c r="AB47" s="4">
        <f>I21*F26</f>
        <v>3</v>
      </c>
      <c r="AC47" s="4">
        <f>J21*F27</f>
        <v>3</v>
      </c>
      <c r="AD47" s="16">
        <f>K21*F28</f>
        <v>3</v>
      </c>
      <c r="AE47" s="4">
        <f>L21*F29</f>
        <v>3</v>
      </c>
      <c r="AF47" s="4">
        <f>M21*F30</f>
        <v>3</v>
      </c>
      <c r="AG47" s="4">
        <f>N21*F31</f>
        <v>1</v>
      </c>
      <c r="AH47" s="4">
        <f>O21*F32</f>
        <v>1</v>
      </c>
      <c r="AI47" s="4">
        <f>P21*F33</f>
        <v>1.6500000000000001</v>
      </c>
      <c r="AJ47" s="4">
        <f t="shared" si="4"/>
        <v>35.65</v>
      </c>
    </row>
    <row r="48" spans="1:36" x14ac:dyDescent="0.25">
      <c r="A48" s="4" t="s">
        <v>50</v>
      </c>
      <c r="B48" s="4">
        <f>AJ100</f>
        <v>165</v>
      </c>
      <c r="C48" s="4">
        <f>AJ101</f>
        <v>14.99</v>
      </c>
      <c r="D48" s="4">
        <f>AJ102</f>
        <v>72.3</v>
      </c>
      <c r="E48" s="4">
        <f>AJ103</f>
        <v>72.3</v>
      </c>
      <c r="F48" s="4">
        <f>AJ104</f>
        <v>165</v>
      </c>
      <c r="G48" s="4">
        <f>AJ105</f>
        <v>14.99</v>
      </c>
      <c r="H48" s="4">
        <f>AJ106</f>
        <v>72.3</v>
      </c>
      <c r="I48" s="4">
        <f>AJ107</f>
        <v>72.3</v>
      </c>
      <c r="J48" s="4">
        <f>AJ108</f>
        <v>72.3</v>
      </c>
      <c r="K48" s="4">
        <f>AJ109</f>
        <v>72.3</v>
      </c>
      <c r="L48" s="4">
        <f>AJ110</f>
        <v>72.3</v>
      </c>
      <c r="M48" s="4">
        <f>AJ111</f>
        <v>72.3</v>
      </c>
      <c r="N48" s="4">
        <f>AJ112</f>
        <v>14.99</v>
      </c>
      <c r="O48" s="4">
        <f>AJ113</f>
        <v>14.99</v>
      </c>
      <c r="P48" s="4">
        <f>AJ114</f>
        <v>30.199999999999996</v>
      </c>
      <c r="Q48" s="4">
        <f t="shared" si="3"/>
        <v>998.55999999999983</v>
      </c>
      <c r="R48" s="1">
        <f>Q48/Q58</f>
        <v>0.15521933404663096</v>
      </c>
      <c r="T48" s="4" t="s">
        <v>50</v>
      </c>
      <c r="U48" s="4">
        <f>B21*G19</f>
        <v>0.60000000000000009</v>
      </c>
      <c r="V48" s="4">
        <f>C21*G20</f>
        <v>0.2</v>
      </c>
      <c r="W48" s="4">
        <f>D21*G21</f>
        <v>0.2</v>
      </c>
      <c r="X48" s="4">
        <f>E21*G22</f>
        <v>0.2</v>
      </c>
      <c r="Y48" s="4">
        <f>F21*G23</f>
        <v>0.60000000000000009</v>
      </c>
      <c r="Z48" s="4">
        <f>G21*G24</f>
        <v>0.2</v>
      </c>
      <c r="AA48" s="4">
        <f>H21*G25</f>
        <v>0.2</v>
      </c>
      <c r="AB48" s="4">
        <f>I21*G26</f>
        <v>0.2</v>
      </c>
      <c r="AC48" s="4">
        <f>J21*G27</f>
        <v>0.2</v>
      </c>
      <c r="AD48" s="16">
        <f>K21*G28</f>
        <v>0.2</v>
      </c>
      <c r="AE48" s="4">
        <f>L21*G29</f>
        <v>0.2</v>
      </c>
      <c r="AF48" s="4">
        <f>M21*G30</f>
        <v>0.2</v>
      </c>
      <c r="AG48" s="4">
        <f>N21*G31</f>
        <v>0.2</v>
      </c>
      <c r="AH48" s="4">
        <f>O21*G32</f>
        <v>0.2</v>
      </c>
      <c r="AI48" s="4">
        <f>P21*G33</f>
        <v>0.10890000000000001</v>
      </c>
      <c r="AJ48" s="4">
        <f t="shared" si="4"/>
        <v>3.7089000000000016</v>
      </c>
    </row>
    <row r="49" spans="1:36" x14ac:dyDescent="0.25">
      <c r="A49" s="4" t="s">
        <v>51</v>
      </c>
      <c r="B49" s="4">
        <f>AJ119</f>
        <v>35.65</v>
      </c>
      <c r="C49" s="4">
        <f>AJ120</f>
        <v>3.7089000000000016</v>
      </c>
      <c r="D49" s="4">
        <f>AJ121</f>
        <v>14.97</v>
      </c>
      <c r="E49" s="4">
        <f>AJ122</f>
        <v>14.97</v>
      </c>
      <c r="F49" s="4">
        <f>AJ123</f>
        <v>35.65</v>
      </c>
      <c r="G49" s="4">
        <f>AJ124</f>
        <v>3.7089000000000016</v>
      </c>
      <c r="H49" s="4">
        <f>AJ125</f>
        <v>14.97</v>
      </c>
      <c r="I49" s="4">
        <f>AJ126</f>
        <v>14.97</v>
      </c>
      <c r="J49" s="4">
        <f>AJ127</f>
        <v>14.97</v>
      </c>
      <c r="K49" s="4">
        <f>AJ128</f>
        <v>14.97</v>
      </c>
      <c r="L49" s="4">
        <f>AJ129</f>
        <v>14.97</v>
      </c>
      <c r="M49" s="4">
        <f>AJ130</f>
        <v>14.97</v>
      </c>
      <c r="N49" s="4">
        <f>AJ131</f>
        <v>3.7089000000000016</v>
      </c>
      <c r="O49" s="4">
        <f>AJ132</f>
        <v>3.7089000000000016</v>
      </c>
      <c r="P49" s="4">
        <f>AJ133</f>
        <v>6.57</v>
      </c>
      <c r="Q49" s="4">
        <f>SUM(B49:P49)</f>
        <v>212.46559999999999</v>
      </c>
      <c r="R49" s="1">
        <f>Q49/Q58</f>
        <v>3.3026326850482575E-2</v>
      </c>
      <c r="T49" s="4" t="s">
        <v>51</v>
      </c>
      <c r="U49" s="4">
        <f>B21*H19</f>
        <v>0.99</v>
      </c>
      <c r="V49" s="4">
        <f>C21*H20</f>
        <v>1</v>
      </c>
      <c r="W49" s="4">
        <f>D21*H21</f>
        <v>1</v>
      </c>
      <c r="X49" s="4">
        <f>E21*H22</f>
        <v>1</v>
      </c>
      <c r="Y49" s="4">
        <f>F21*H23</f>
        <v>0.99</v>
      </c>
      <c r="Z49" s="4">
        <f>G21*H24</f>
        <v>1</v>
      </c>
      <c r="AA49" s="4">
        <f>H21*H25</f>
        <v>1</v>
      </c>
      <c r="AB49" s="4">
        <f>I21*H26</f>
        <v>1</v>
      </c>
      <c r="AC49" s="4">
        <f>J21*H27</f>
        <v>1</v>
      </c>
      <c r="AD49" s="16">
        <f>K21*H28</f>
        <v>1</v>
      </c>
      <c r="AE49" s="4">
        <f>L21*H29</f>
        <v>1</v>
      </c>
      <c r="AF49" s="4">
        <f>M21*H30</f>
        <v>1</v>
      </c>
      <c r="AG49" s="4">
        <f>N21*H31</f>
        <v>1</v>
      </c>
      <c r="AH49" s="4">
        <f>O21*H32</f>
        <v>1</v>
      </c>
      <c r="AI49" s="4">
        <f>P21*H33</f>
        <v>0.99</v>
      </c>
      <c r="AJ49" s="4">
        <f t="shared" si="4"/>
        <v>14.97</v>
      </c>
    </row>
    <row r="50" spans="1:36" x14ac:dyDescent="0.25">
      <c r="A50" s="4" t="s">
        <v>52</v>
      </c>
      <c r="B50" s="4">
        <f>AJ138</f>
        <v>35.65</v>
      </c>
      <c r="C50" s="4">
        <f>AJ139</f>
        <v>3.7089000000000016</v>
      </c>
      <c r="D50" s="4">
        <f>AJ140</f>
        <v>14.97</v>
      </c>
      <c r="E50" s="4">
        <f>AJ141</f>
        <v>14.97</v>
      </c>
      <c r="F50" s="4">
        <f>AJ142</f>
        <v>35.65</v>
      </c>
      <c r="G50" s="4">
        <f>AJ143</f>
        <v>3.7089000000000016</v>
      </c>
      <c r="H50" s="4">
        <f>AJ144</f>
        <v>14.97</v>
      </c>
      <c r="I50" s="4">
        <f>AJ145</f>
        <v>14.97</v>
      </c>
      <c r="J50" s="4">
        <f>AJ146</f>
        <v>14.97</v>
      </c>
      <c r="K50" s="4">
        <f>AJ147</f>
        <v>14.97</v>
      </c>
      <c r="L50" s="4">
        <f>AJ148</f>
        <v>14.97</v>
      </c>
      <c r="M50" s="4">
        <f>AJ149</f>
        <v>14.97</v>
      </c>
      <c r="N50" s="4">
        <f>AJ150</f>
        <v>3.7089000000000016</v>
      </c>
      <c r="O50" s="4">
        <f>AJ151</f>
        <v>3.7089000000000016</v>
      </c>
      <c r="P50" s="4">
        <f>AJ152</f>
        <v>6.57</v>
      </c>
      <c r="Q50" s="4">
        <f>SUM(B50:P50)</f>
        <v>212.46559999999999</v>
      </c>
      <c r="R50" s="1">
        <f>Q50/Q58</f>
        <v>3.3026326850482575E-2</v>
      </c>
      <c r="T50" s="4" t="s">
        <v>52</v>
      </c>
      <c r="U50" s="4">
        <f>B21*I19</f>
        <v>0.99</v>
      </c>
      <c r="V50" s="4">
        <f>C21*I20</f>
        <v>1</v>
      </c>
      <c r="W50" s="4">
        <f>D21*I21</f>
        <v>1</v>
      </c>
      <c r="X50" s="4">
        <f>E21*I22</f>
        <v>1</v>
      </c>
      <c r="Y50" s="4">
        <f>F21*I23</f>
        <v>0.99</v>
      </c>
      <c r="Z50" s="4">
        <f>G21*I24</f>
        <v>1</v>
      </c>
      <c r="AA50" s="4">
        <f>H21*I25</f>
        <v>1</v>
      </c>
      <c r="AB50" s="4">
        <f>I21*I26</f>
        <v>1</v>
      </c>
      <c r="AC50" s="4">
        <f>J21*I27</f>
        <v>1</v>
      </c>
      <c r="AD50" s="16">
        <f>K21*I28</f>
        <v>1</v>
      </c>
      <c r="AE50" s="4">
        <f>L21*I29</f>
        <v>1</v>
      </c>
      <c r="AF50" s="4">
        <f>M21*I30</f>
        <v>1</v>
      </c>
      <c r="AG50" s="4">
        <f>N21*I31</f>
        <v>1</v>
      </c>
      <c r="AH50" s="4">
        <f>O21*I32</f>
        <v>1</v>
      </c>
      <c r="AI50" s="4">
        <f>P21*I33</f>
        <v>0.99</v>
      </c>
      <c r="AJ50" s="4">
        <f t="shared" si="4"/>
        <v>14.97</v>
      </c>
    </row>
    <row r="51" spans="1:36" x14ac:dyDescent="0.25">
      <c r="A51" s="4" t="s">
        <v>53</v>
      </c>
      <c r="B51" s="4">
        <f>AJ157</f>
        <v>35.65</v>
      </c>
      <c r="C51" s="4">
        <f>AJ158</f>
        <v>3.7089000000000016</v>
      </c>
      <c r="D51" s="4">
        <f>AJ159</f>
        <v>14.97</v>
      </c>
      <c r="E51" s="4">
        <f>AJ160</f>
        <v>14.97</v>
      </c>
      <c r="F51" s="4">
        <f>AJ161</f>
        <v>35.65</v>
      </c>
      <c r="G51" s="4">
        <f>AJ162</f>
        <v>3.7089000000000016</v>
      </c>
      <c r="H51" s="4">
        <f>AJ163</f>
        <v>14.97</v>
      </c>
      <c r="I51" s="4">
        <f>AJ164</f>
        <v>14.97</v>
      </c>
      <c r="J51" s="4">
        <f>AJ165</f>
        <v>14.97</v>
      </c>
      <c r="K51" s="4">
        <f>AJ166</f>
        <v>14.97</v>
      </c>
      <c r="L51" s="4">
        <f>AJ167</f>
        <v>14.97</v>
      </c>
      <c r="M51" s="4">
        <f>AJ168</f>
        <v>14.97</v>
      </c>
      <c r="N51" s="4">
        <f>AJ169</f>
        <v>3.7089000000000016</v>
      </c>
      <c r="O51" s="4">
        <f>AJ170</f>
        <v>3.7089000000000016</v>
      </c>
      <c r="P51" s="4">
        <f>AJ171</f>
        <v>6.57</v>
      </c>
      <c r="Q51" s="4">
        <f t="shared" si="3"/>
        <v>212.46559999999999</v>
      </c>
      <c r="R51" s="1">
        <f>Q51/Q58</f>
        <v>3.3026326850482575E-2</v>
      </c>
      <c r="T51" s="4" t="s">
        <v>53</v>
      </c>
      <c r="U51" s="4">
        <f>B21*J19</f>
        <v>0.99</v>
      </c>
      <c r="V51" s="4">
        <f>C21*J20</f>
        <v>1</v>
      </c>
      <c r="W51" s="4">
        <f>D21*J21</f>
        <v>1</v>
      </c>
      <c r="X51" s="4">
        <f>E21*J22</f>
        <v>1</v>
      </c>
      <c r="Y51" s="4">
        <f>F21*J23</f>
        <v>0.99</v>
      </c>
      <c r="Z51" s="4">
        <f>G21*J24</f>
        <v>1</v>
      </c>
      <c r="AA51" s="4">
        <f>H21*J25</f>
        <v>1</v>
      </c>
      <c r="AB51" s="4">
        <f>I21*J26</f>
        <v>1</v>
      </c>
      <c r="AC51" s="4">
        <f>J21*J27</f>
        <v>1</v>
      </c>
      <c r="AD51" s="16">
        <f>K21*J28</f>
        <v>1</v>
      </c>
      <c r="AE51" s="4">
        <f>L21*J29</f>
        <v>1</v>
      </c>
      <c r="AF51" s="4">
        <f>M21*J30</f>
        <v>1</v>
      </c>
      <c r="AG51" s="4">
        <f>N21*J31</f>
        <v>1</v>
      </c>
      <c r="AH51" s="4">
        <f>O21*J32</f>
        <v>1</v>
      </c>
      <c r="AI51" s="4">
        <f>P21*J33</f>
        <v>0.99</v>
      </c>
      <c r="AJ51" s="4">
        <f t="shared" si="4"/>
        <v>14.97</v>
      </c>
    </row>
    <row r="52" spans="1:36" x14ac:dyDescent="0.25">
      <c r="A52" s="4" t="s">
        <v>54</v>
      </c>
      <c r="B52" s="4">
        <f>AJ176</f>
        <v>35.65</v>
      </c>
      <c r="C52" s="4">
        <f>AJ177</f>
        <v>3.7089000000000016</v>
      </c>
      <c r="D52" s="4">
        <f>AJ178</f>
        <v>14.97</v>
      </c>
      <c r="E52" s="4">
        <f>AJ179</f>
        <v>14.97</v>
      </c>
      <c r="F52" s="4">
        <f>AJ180</f>
        <v>35.65</v>
      </c>
      <c r="G52" s="4">
        <f>AJ181</f>
        <v>3.7089000000000016</v>
      </c>
      <c r="H52" s="4">
        <f>AJ182</f>
        <v>14.97</v>
      </c>
      <c r="I52" s="4">
        <f>AJ183</f>
        <v>14.97</v>
      </c>
      <c r="J52" s="4">
        <f>AJ184</f>
        <v>14.97</v>
      </c>
      <c r="K52" s="4">
        <f>AJ185</f>
        <v>14.97</v>
      </c>
      <c r="L52" s="4">
        <f>AJ186</f>
        <v>14.97</v>
      </c>
      <c r="M52" s="4">
        <f>AJ187</f>
        <v>14.97</v>
      </c>
      <c r="N52" s="4">
        <f>AJ188</f>
        <v>3.7089000000000016</v>
      </c>
      <c r="O52" s="4">
        <f>AJ189</f>
        <v>3.7089000000000016</v>
      </c>
      <c r="P52" s="4">
        <f>AJ190</f>
        <v>6.57</v>
      </c>
      <c r="Q52" s="4">
        <f t="shared" si="3"/>
        <v>212.46559999999999</v>
      </c>
      <c r="R52" s="1">
        <f>Q52/Q58</f>
        <v>3.3026326850482575E-2</v>
      </c>
      <c r="T52" s="4" t="s">
        <v>54</v>
      </c>
      <c r="U52" s="4">
        <f>B21*K19</f>
        <v>0.99</v>
      </c>
      <c r="V52" s="4">
        <f>C21*K20</f>
        <v>1</v>
      </c>
      <c r="W52" s="4">
        <f>D21*K21</f>
        <v>1</v>
      </c>
      <c r="X52" s="4">
        <f>E21*K22</f>
        <v>1</v>
      </c>
      <c r="Y52" s="4">
        <f>F21*K23</f>
        <v>0.99</v>
      </c>
      <c r="Z52" s="4">
        <f>G21*K24</f>
        <v>1</v>
      </c>
      <c r="AA52" s="4">
        <f>H21*K25</f>
        <v>1</v>
      </c>
      <c r="AB52" s="4">
        <f>I21*K26</f>
        <v>1</v>
      </c>
      <c r="AC52" s="4">
        <f>J21*K27</f>
        <v>1</v>
      </c>
      <c r="AD52" s="16">
        <f>K21*K28</f>
        <v>1</v>
      </c>
      <c r="AE52" s="4">
        <f>L21*K29</f>
        <v>1</v>
      </c>
      <c r="AF52" s="4">
        <f>M21*K30</f>
        <v>1</v>
      </c>
      <c r="AG52" s="4">
        <f>N21*K31</f>
        <v>1</v>
      </c>
      <c r="AH52" s="4">
        <f>O21*K32</f>
        <v>1</v>
      </c>
      <c r="AI52" s="4">
        <f>P21*K33</f>
        <v>0.99</v>
      </c>
      <c r="AJ52" s="4">
        <f t="shared" si="4"/>
        <v>14.97</v>
      </c>
    </row>
    <row r="53" spans="1:36" x14ac:dyDescent="0.25">
      <c r="A53" s="4" t="s">
        <v>55</v>
      </c>
      <c r="B53" s="4">
        <f>AJ195</f>
        <v>35.65</v>
      </c>
      <c r="C53" s="4">
        <f>AJ196</f>
        <v>3.7089000000000016</v>
      </c>
      <c r="D53" s="4">
        <f>AJ197</f>
        <v>14.97</v>
      </c>
      <c r="E53" s="4">
        <f>AJ198</f>
        <v>14.97</v>
      </c>
      <c r="F53" s="4">
        <f>AJ199</f>
        <v>35.65</v>
      </c>
      <c r="G53" s="4">
        <f>AJ200</f>
        <v>3.7089000000000016</v>
      </c>
      <c r="H53" s="4">
        <f>AJ201</f>
        <v>14.97</v>
      </c>
      <c r="I53" s="4">
        <f>AJ202</f>
        <v>14.97</v>
      </c>
      <c r="J53" s="4">
        <f>AJ203</f>
        <v>14.97</v>
      </c>
      <c r="K53" s="4">
        <f>AJ204</f>
        <v>14.97</v>
      </c>
      <c r="L53" s="4">
        <f>AJ205</f>
        <v>14.97</v>
      </c>
      <c r="M53" s="4">
        <f>AJ206</f>
        <v>14.97</v>
      </c>
      <c r="N53" s="4">
        <f>AJ207</f>
        <v>3.7089000000000016</v>
      </c>
      <c r="O53" s="4">
        <f>AJ208</f>
        <v>3.7089000000000016</v>
      </c>
      <c r="P53" s="4">
        <f>AJ209</f>
        <v>6.57</v>
      </c>
      <c r="Q53" s="4">
        <f t="shared" si="3"/>
        <v>212.46559999999999</v>
      </c>
      <c r="R53" s="1">
        <f>Q53/Q58</f>
        <v>3.3026326850482575E-2</v>
      </c>
      <c r="T53" s="4" t="s">
        <v>55</v>
      </c>
      <c r="U53" s="4">
        <f>B21*L19</f>
        <v>0.99</v>
      </c>
      <c r="V53" s="4">
        <f>C21*L20</f>
        <v>1</v>
      </c>
      <c r="W53" s="4">
        <f>D21*L21</f>
        <v>1</v>
      </c>
      <c r="X53" s="4">
        <f>E21*L22</f>
        <v>1</v>
      </c>
      <c r="Y53" s="4">
        <f>F21*L23</f>
        <v>0.99</v>
      </c>
      <c r="Z53" s="4">
        <f>G21*L24</f>
        <v>1</v>
      </c>
      <c r="AA53" s="4">
        <f>H21*L25</f>
        <v>1</v>
      </c>
      <c r="AB53" s="4">
        <f>I21*L26</f>
        <v>1</v>
      </c>
      <c r="AC53" s="4">
        <f>J21*L27</f>
        <v>1</v>
      </c>
      <c r="AD53" s="16">
        <f>K21*L28</f>
        <v>1</v>
      </c>
      <c r="AE53" s="4">
        <f>L21*L29</f>
        <v>1</v>
      </c>
      <c r="AF53" s="4">
        <f>M21*L30</f>
        <v>1</v>
      </c>
      <c r="AG53" s="4">
        <f>N21*L31</f>
        <v>1</v>
      </c>
      <c r="AH53" s="4">
        <f>O21*L32</f>
        <v>1</v>
      </c>
      <c r="AI53" s="4">
        <f>P21*L33</f>
        <v>0.99</v>
      </c>
      <c r="AJ53" s="4">
        <f t="shared" si="4"/>
        <v>14.97</v>
      </c>
    </row>
    <row r="54" spans="1:36" x14ac:dyDescent="0.25">
      <c r="A54" s="4" t="s">
        <v>56</v>
      </c>
      <c r="B54" s="4">
        <f>AJ214</f>
        <v>35.65</v>
      </c>
      <c r="C54" s="4">
        <f>AJ215</f>
        <v>3.7089000000000016</v>
      </c>
      <c r="D54" s="4">
        <f>AJ216</f>
        <v>14.97</v>
      </c>
      <c r="E54" s="4">
        <f>AJ217</f>
        <v>14.97</v>
      </c>
      <c r="F54" s="4">
        <f>AJ218</f>
        <v>35.65</v>
      </c>
      <c r="G54" s="4">
        <f>AJ219</f>
        <v>3.7089000000000016</v>
      </c>
      <c r="H54" s="4">
        <f>AJ220</f>
        <v>14.97</v>
      </c>
      <c r="I54" s="4">
        <f>AJ221</f>
        <v>14.97</v>
      </c>
      <c r="J54" s="4">
        <f>AJ222</f>
        <v>14.97</v>
      </c>
      <c r="K54" s="4">
        <f>AJ223</f>
        <v>14.97</v>
      </c>
      <c r="L54" s="4">
        <f>AJ224</f>
        <v>14.97</v>
      </c>
      <c r="M54" s="4">
        <f>AJ225</f>
        <v>14.97</v>
      </c>
      <c r="N54" s="4">
        <f>AJ226</f>
        <v>3.7089000000000016</v>
      </c>
      <c r="O54" s="4">
        <f>AJ227</f>
        <v>3.7089000000000016</v>
      </c>
      <c r="P54" s="4">
        <f>AJ228</f>
        <v>6.57</v>
      </c>
      <c r="Q54" s="4">
        <f t="shared" si="3"/>
        <v>212.46559999999999</v>
      </c>
      <c r="R54" s="1">
        <f>Q54/Q58</f>
        <v>3.3026326850482575E-2</v>
      </c>
      <c r="T54" s="4" t="s">
        <v>56</v>
      </c>
      <c r="U54" s="4">
        <f>B21*M19</f>
        <v>0.99</v>
      </c>
      <c r="V54" s="4">
        <f>C21*M20</f>
        <v>1</v>
      </c>
      <c r="W54" s="4">
        <f>D21*M21</f>
        <v>1</v>
      </c>
      <c r="X54" s="4">
        <f>E21*M22</f>
        <v>1</v>
      </c>
      <c r="Y54" s="4">
        <f>F21*M23</f>
        <v>0.99</v>
      </c>
      <c r="Z54" s="4">
        <f>G21*M24</f>
        <v>1</v>
      </c>
      <c r="AA54" s="4">
        <f>H21*M25</f>
        <v>1</v>
      </c>
      <c r="AB54" s="4">
        <f>I21*M26</f>
        <v>1</v>
      </c>
      <c r="AC54" s="4">
        <f>J21*M27</f>
        <v>1</v>
      </c>
      <c r="AD54" s="16">
        <f>K21*M28</f>
        <v>1</v>
      </c>
      <c r="AE54" s="4">
        <f>L21*M29</f>
        <v>1</v>
      </c>
      <c r="AF54" s="4">
        <f>M21*M30</f>
        <v>1</v>
      </c>
      <c r="AG54" s="4">
        <f>N21*M31</f>
        <v>1</v>
      </c>
      <c r="AH54" s="4">
        <f>O21*M32</f>
        <v>1</v>
      </c>
      <c r="AI54" s="4">
        <f>P21*M33</f>
        <v>0.99</v>
      </c>
      <c r="AJ54" s="4">
        <f t="shared" si="4"/>
        <v>14.97</v>
      </c>
    </row>
    <row r="55" spans="1:36" x14ac:dyDescent="0.25">
      <c r="A55" s="4" t="s">
        <v>57</v>
      </c>
      <c r="B55" s="4">
        <f>AJ233</f>
        <v>165</v>
      </c>
      <c r="C55" s="4">
        <f>AJ234</f>
        <v>14.99</v>
      </c>
      <c r="D55" s="4">
        <f>AJ235</f>
        <v>72.3</v>
      </c>
      <c r="E55" s="4">
        <f>AJ236</f>
        <v>72.3</v>
      </c>
      <c r="F55" s="4">
        <f>AJ237</f>
        <v>165</v>
      </c>
      <c r="G55" s="4">
        <f>AJ238</f>
        <v>14.99</v>
      </c>
      <c r="H55" s="4">
        <f>AJ239</f>
        <v>72.3</v>
      </c>
      <c r="I55" s="16">
        <f>AJ240</f>
        <v>72.3</v>
      </c>
      <c r="J55" s="16">
        <f>AJ241</f>
        <v>72.3</v>
      </c>
      <c r="K55" s="16">
        <f>AJ242</f>
        <v>72.3</v>
      </c>
      <c r="L55" s="16">
        <f>AJ243</f>
        <v>72.3</v>
      </c>
      <c r="M55" s="16">
        <f>AJ244</f>
        <v>72.3</v>
      </c>
      <c r="N55" s="16">
        <f>AJ245</f>
        <v>14.99</v>
      </c>
      <c r="O55" s="16">
        <f>AJ246</f>
        <v>14.99</v>
      </c>
      <c r="P55" s="16">
        <f>AJ247</f>
        <v>30.199999999999996</v>
      </c>
      <c r="Q55" s="16">
        <f t="shared" si="3"/>
        <v>998.55999999999983</v>
      </c>
      <c r="R55" s="1">
        <f>Q55/Q58</f>
        <v>0.15521933404663096</v>
      </c>
      <c r="T55" s="4" t="s">
        <v>57</v>
      </c>
      <c r="U55" s="4">
        <f>B21*N19</f>
        <v>0.60000000000000009</v>
      </c>
      <c r="V55" s="4">
        <f>C21*N20</f>
        <v>0.2</v>
      </c>
      <c r="W55" s="4">
        <f>D21*N21</f>
        <v>0.2</v>
      </c>
      <c r="X55" s="4">
        <f>E21*N22</f>
        <v>0.2</v>
      </c>
      <c r="Y55" s="4">
        <f>F21*N23</f>
        <v>0.60000000000000009</v>
      </c>
      <c r="Z55" s="4">
        <f>G21*N24</f>
        <v>0.2</v>
      </c>
      <c r="AA55" s="4">
        <f>H21*N25</f>
        <v>0.2</v>
      </c>
      <c r="AB55" s="4">
        <f>I21*N26</f>
        <v>0.2</v>
      </c>
      <c r="AC55" s="4">
        <f>J21*N27</f>
        <v>0.2</v>
      </c>
      <c r="AD55" s="16">
        <f>K21*N28</f>
        <v>0.2</v>
      </c>
      <c r="AE55" s="4">
        <f>L21*N29</f>
        <v>0.2</v>
      </c>
      <c r="AF55" s="4">
        <f>M21*N30</f>
        <v>0.2</v>
      </c>
      <c r="AG55" s="4">
        <f>N21*N31</f>
        <v>0.2</v>
      </c>
      <c r="AH55" s="4">
        <f>O21*N32</f>
        <v>0.2</v>
      </c>
      <c r="AI55" s="4">
        <f>P21*N33</f>
        <v>0.10890000000000001</v>
      </c>
      <c r="AJ55" s="4">
        <f t="shared" si="4"/>
        <v>3.7089000000000016</v>
      </c>
    </row>
    <row r="56" spans="1:36" x14ac:dyDescent="0.25">
      <c r="A56" s="4" t="s">
        <v>58</v>
      </c>
      <c r="B56" s="4">
        <f>AJ252</f>
        <v>165</v>
      </c>
      <c r="C56" s="4">
        <f>AJ253</f>
        <v>14.99</v>
      </c>
      <c r="D56" s="4">
        <f>AJ254</f>
        <v>72.3</v>
      </c>
      <c r="E56" s="4">
        <f>AJ255</f>
        <v>72.3</v>
      </c>
      <c r="F56" s="4">
        <f>AJ256</f>
        <v>165</v>
      </c>
      <c r="G56" s="4">
        <f>AJ257</f>
        <v>14.99</v>
      </c>
      <c r="H56" s="4">
        <f>AJ258</f>
        <v>72.3</v>
      </c>
      <c r="I56" s="16">
        <f>AJ259</f>
        <v>72.3</v>
      </c>
      <c r="J56" s="16">
        <f>AJ260</f>
        <v>72.3</v>
      </c>
      <c r="K56" s="16">
        <f>AJ261</f>
        <v>72.3</v>
      </c>
      <c r="L56" s="16">
        <f>AJ262</f>
        <v>72.3</v>
      </c>
      <c r="M56" s="16">
        <f>AJ263</f>
        <v>72.3</v>
      </c>
      <c r="N56" s="16">
        <f>AJ264</f>
        <v>14.99</v>
      </c>
      <c r="O56" s="16">
        <f>AJ265</f>
        <v>14.99</v>
      </c>
      <c r="P56" s="16">
        <f>AJ266</f>
        <v>30.199999999999996</v>
      </c>
      <c r="Q56" s="16">
        <f t="shared" si="3"/>
        <v>998.55999999999983</v>
      </c>
      <c r="R56" s="1">
        <f>Q56/Q58</f>
        <v>0.15521933404663096</v>
      </c>
      <c r="T56" s="4" t="s">
        <v>58</v>
      </c>
      <c r="U56" s="4">
        <f>B21*O19</f>
        <v>0.60000000000000009</v>
      </c>
      <c r="V56" s="4">
        <f>C21*O20</f>
        <v>0.2</v>
      </c>
      <c r="W56" s="4">
        <f>D21*O21</f>
        <v>0.2</v>
      </c>
      <c r="X56" s="4">
        <f>E21*O22</f>
        <v>0.2</v>
      </c>
      <c r="Y56" s="4">
        <f>F21*O23</f>
        <v>0.60000000000000009</v>
      </c>
      <c r="Z56" s="4">
        <f>G21*O24</f>
        <v>0.2</v>
      </c>
      <c r="AA56" s="4">
        <f>H21*O25</f>
        <v>0.2</v>
      </c>
      <c r="AB56" s="4">
        <f>I21*O26</f>
        <v>0.2</v>
      </c>
      <c r="AC56" s="4">
        <f>J21*O27</f>
        <v>0.2</v>
      </c>
      <c r="AD56" s="16">
        <f>K21*O28</f>
        <v>0.2</v>
      </c>
      <c r="AE56" s="4">
        <f>L21*O29</f>
        <v>0.2</v>
      </c>
      <c r="AF56" s="4">
        <f>M21*O30</f>
        <v>0.2</v>
      </c>
      <c r="AG56" s="24">
        <f>N21*O31</f>
        <v>0.2</v>
      </c>
      <c r="AH56" s="25">
        <f>O21*O32</f>
        <v>0.2</v>
      </c>
      <c r="AI56" s="25">
        <f>P21*O33</f>
        <v>0.10890000000000001</v>
      </c>
      <c r="AJ56" s="4">
        <f t="shared" si="4"/>
        <v>3.7089000000000016</v>
      </c>
    </row>
    <row r="57" spans="1:36" x14ac:dyDescent="0.25">
      <c r="A57" s="4" t="s">
        <v>59</v>
      </c>
      <c r="B57" s="31">
        <f>AJ271</f>
        <v>93.600000000000009</v>
      </c>
      <c r="C57" s="31">
        <f>AJ272</f>
        <v>8.4499999999999993</v>
      </c>
      <c r="D57" s="31">
        <f>AJ273</f>
        <v>36.9</v>
      </c>
      <c r="E57" s="31">
        <f>AJ274</f>
        <v>36.9</v>
      </c>
      <c r="F57" s="31">
        <f>AJ275</f>
        <v>93.600000000000009</v>
      </c>
      <c r="G57" s="31">
        <f>AJ276</f>
        <v>8.4499999999999993</v>
      </c>
      <c r="H57" s="31">
        <f>AJ277</f>
        <v>36.9</v>
      </c>
      <c r="I57" s="31">
        <f>AJ278</f>
        <v>36.9</v>
      </c>
      <c r="J57" s="31">
        <f>AJ279</f>
        <v>36.9</v>
      </c>
      <c r="K57" s="31">
        <f>AJ280</f>
        <v>36.9</v>
      </c>
      <c r="L57" s="31">
        <f>AJ281</f>
        <v>36.9</v>
      </c>
      <c r="M57" s="31">
        <f>AJ282</f>
        <v>36.9</v>
      </c>
      <c r="N57" s="31">
        <f>AJ283</f>
        <v>8.4499999999999993</v>
      </c>
      <c r="O57" s="31">
        <f>AJ284</f>
        <v>8.4499999999999993</v>
      </c>
      <c r="P57" s="32">
        <f>AJ285</f>
        <v>14.88</v>
      </c>
      <c r="Q57" s="4">
        <f t="shared" si="3"/>
        <v>531.07999999999993</v>
      </c>
      <c r="R57" s="1">
        <f>Q57/Q58</f>
        <v>8.2552759899740411E-2</v>
      </c>
      <c r="T57" s="4" t="s">
        <v>59</v>
      </c>
      <c r="U57" s="31">
        <f>B21*P19</f>
        <v>0.60000000000000009</v>
      </c>
      <c r="V57" s="31">
        <f>C21*P20</f>
        <v>0.60000000000000009</v>
      </c>
      <c r="W57" s="31">
        <f>D21*P21</f>
        <v>0.33</v>
      </c>
      <c r="X57" s="31">
        <f>E21*P22</f>
        <v>0.33</v>
      </c>
      <c r="Y57" s="31">
        <f>F21*P23</f>
        <v>0.60000000000000009</v>
      </c>
      <c r="Z57" s="31">
        <f>G21*P24</f>
        <v>0.60000000000000009</v>
      </c>
      <c r="AA57" s="32">
        <f>H21*P25</f>
        <v>0.33</v>
      </c>
      <c r="AB57" s="33">
        <f>I21*P26</f>
        <v>0.33</v>
      </c>
      <c r="AC57" s="31">
        <f>J21*P27</f>
        <v>0.33</v>
      </c>
      <c r="AD57" s="34">
        <f>K21*P28</f>
        <v>0.33</v>
      </c>
      <c r="AE57" s="31">
        <f>L21*P29</f>
        <v>0.33</v>
      </c>
      <c r="AF57" s="31">
        <f>M21*P30</f>
        <v>0.33</v>
      </c>
      <c r="AG57" s="31">
        <f>N21*P31</f>
        <v>0.60000000000000009</v>
      </c>
      <c r="AH57" s="31">
        <f>O21*P32</f>
        <v>0.60000000000000009</v>
      </c>
      <c r="AI57" s="32">
        <f>P21*P33</f>
        <v>0.33</v>
      </c>
      <c r="AJ57" s="4">
        <f t="shared" si="4"/>
        <v>6.57</v>
      </c>
    </row>
    <row r="58" spans="1:36" x14ac:dyDescent="0.25">
      <c r="A58" s="40"/>
      <c r="B58" s="40"/>
      <c r="C58" s="40"/>
      <c r="D58" s="40"/>
      <c r="E58" s="40" t="s">
        <v>71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1">
        <f>AJ20+AJ39+AJ58+AJ77+AJ96+AJ115+AJ134+AJ153+AJ172+AJ191+AJ210+AJ229+AJ248+AJ267+AJ286</f>
        <v>6433.2191999999986</v>
      </c>
      <c r="R58" s="1"/>
      <c r="T58" s="76" t="s">
        <v>9</v>
      </c>
      <c r="U58" s="76"/>
      <c r="V58" s="76"/>
      <c r="W58" s="76"/>
      <c r="X58" s="43"/>
      <c r="Y58" s="43"/>
      <c r="Z58" s="43"/>
      <c r="AA58" s="43"/>
      <c r="AB58" s="43"/>
      <c r="AC58" s="43"/>
      <c r="AD58" s="35"/>
      <c r="AE58" s="43"/>
      <c r="AF58" s="43"/>
      <c r="AG58" s="43"/>
      <c r="AH58" s="43"/>
      <c r="AI58" s="43"/>
      <c r="AJ58" s="4">
        <f>SUM(AJ43:AJ57)</f>
        <v>212.46559999999999</v>
      </c>
    </row>
    <row r="59" spans="1:36" x14ac:dyDescent="0.25">
      <c r="I59" s="27"/>
      <c r="J59" s="27"/>
      <c r="K59" s="27"/>
      <c r="L59" s="27"/>
      <c r="M59" s="27"/>
      <c r="N59" s="27"/>
      <c r="O59" s="27"/>
      <c r="P59" s="27"/>
      <c r="Q59" s="27"/>
    </row>
    <row r="60" spans="1:36" x14ac:dyDescent="0.25">
      <c r="I60" s="27"/>
      <c r="J60" s="27"/>
      <c r="K60" s="27"/>
      <c r="L60" s="27"/>
      <c r="M60" s="27"/>
      <c r="N60" s="27"/>
      <c r="O60" s="27"/>
      <c r="P60" s="27"/>
      <c r="Q60" s="27"/>
      <c r="T60" s="67" t="s">
        <v>8</v>
      </c>
      <c r="U60" s="67"/>
      <c r="V60" s="67"/>
      <c r="W60" s="67"/>
      <c r="X60" s="67"/>
      <c r="Y60" s="67"/>
      <c r="Z60" s="67"/>
      <c r="AA60" s="45"/>
      <c r="AB60" s="45"/>
      <c r="AC60" s="45"/>
      <c r="AD60" s="45"/>
      <c r="AE60" s="45"/>
      <c r="AF60" s="45"/>
      <c r="AG60" s="45"/>
      <c r="AH60" s="45"/>
      <c r="AI60" s="45"/>
    </row>
    <row r="61" spans="1:36" x14ac:dyDescent="0.25">
      <c r="I61" s="27"/>
      <c r="J61" s="27"/>
      <c r="K61" s="27"/>
      <c r="L61" s="27"/>
      <c r="M61" s="27"/>
      <c r="N61" s="27"/>
      <c r="O61" s="27"/>
      <c r="P61" s="27"/>
      <c r="Q61" s="27"/>
      <c r="T61" s="4" t="s">
        <v>60</v>
      </c>
      <c r="U61" s="4" t="s">
        <v>45</v>
      </c>
      <c r="V61" s="4" t="s">
        <v>46</v>
      </c>
      <c r="W61" s="4" t="s">
        <v>47</v>
      </c>
      <c r="X61" s="4" t="s">
        <v>48</v>
      </c>
      <c r="Y61" s="4" t="s">
        <v>49</v>
      </c>
      <c r="Z61" s="4" t="s">
        <v>50</v>
      </c>
      <c r="AA61" s="4" t="s">
        <v>51</v>
      </c>
      <c r="AB61" s="4" t="s">
        <v>52</v>
      </c>
      <c r="AC61" s="4" t="s">
        <v>53</v>
      </c>
      <c r="AD61" s="16" t="s">
        <v>54</v>
      </c>
      <c r="AE61" s="4" t="s">
        <v>55</v>
      </c>
      <c r="AF61" s="4" t="s">
        <v>56</v>
      </c>
      <c r="AG61" s="4" t="s">
        <v>57</v>
      </c>
      <c r="AH61" s="4" t="s">
        <v>58</v>
      </c>
      <c r="AI61" s="4" t="s">
        <v>59</v>
      </c>
      <c r="AJ61" s="16"/>
    </row>
    <row r="62" spans="1:36" x14ac:dyDescent="0.25">
      <c r="I62" s="28"/>
      <c r="J62" s="28"/>
      <c r="K62" s="28"/>
      <c r="L62" s="28"/>
      <c r="M62" s="28"/>
      <c r="N62" s="28"/>
      <c r="O62" s="28"/>
      <c r="P62" s="28"/>
      <c r="Q62" s="28"/>
      <c r="T62" s="4" t="s">
        <v>45</v>
      </c>
      <c r="U62" s="4">
        <f>B22*B19</f>
        <v>3</v>
      </c>
      <c r="V62" s="4">
        <f>C22*B20</f>
        <v>1</v>
      </c>
      <c r="W62" s="4">
        <f>D22*B21</f>
        <v>3</v>
      </c>
      <c r="X62" s="4">
        <f>E22*B22</f>
        <v>3</v>
      </c>
      <c r="Y62" s="4">
        <f>F22*B23</f>
        <v>3</v>
      </c>
      <c r="Z62" s="4">
        <f>G22*B24</f>
        <v>1</v>
      </c>
      <c r="AA62" s="4">
        <f>H22*B25</f>
        <v>3</v>
      </c>
      <c r="AB62" s="4">
        <f>I22*B26</f>
        <v>3</v>
      </c>
      <c r="AC62" s="4">
        <f>J22*B27</f>
        <v>3</v>
      </c>
      <c r="AD62" s="16">
        <f>K22*B28</f>
        <v>3</v>
      </c>
      <c r="AE62" s="4">
        <f>L22*B29</f>
        <v>3</v>
      </c>
      <c r="AF62" s="4">
        <f>M22*B30</f>
        <v>3</v>
      </c>
      <c r="AG62" s="4">
        <f>N22*B31</f>
        <v>1</v>
      </c>
      <c r="AH62" s="4">
        <f>O22*B32</f>
        <v>1</v>
      </c>
      <c r="AI62" s="4">
        <f>P22*B33</f>
        <v>1.6500000000000001</v>
      </c>
      <c r="AJ62" s="4">
        <f t="shared" ref="AJ62:AJ76" si="5">SUM(U62:AI62)</f>
        <v>35.65</v>
      </c>
    </row>
    <row r="63" spans="1:36" x14ac:dyDescent="0.25">
      <c r="T63" s="4" t="s">
        <v>46</v>
      </c>
      <c r="U63" s="4">
        <f>B22*C19</f>
        <v>0.60000000000000009</v>
      </c>
      <c r="V63" s="4">
        <f>C22*C20</f>
        <v>0.2</v>
      </c>
      <c r="W63" s="4">
        <f>D22*C21</f>
        <v>0.2</v>
      </c>
      <c r="X63" s="4">
        <f>E22*C22</f>
        <v>0.2</v>
      </c>
      <c r="Y63" s="4">
        <f>F22*C23</f>
        <v>0.60000000000000009</v>
      </c>
      <c r="Z63" s="4">
        <f>G22*C24</f>
        <v>0.2</v>
      </c>
      <c r="AA63" s="4">
        <f>H22*C25</f>
        <v>0.2</v>
      </c>
      <c r="AB63" s="4">
        <f>I22*C26</f>
        <v>0.2</v>
      </c>
      <c r="AC63" s="4">
        <f>J22*C27</f>
        <v>0.2</v>
      </c>
      <c r="AD63" s="16">
        <f>K22*C28</f>
        <v>0.2</v>
      </c>
      <c r="AE63" s="4">
        <f>L22*C29</f>
        <v>0.2</v>
      </c>
      <c r="AF63" s="4">
        <f>M22*C30</f>
        <v>0.2</v>
      </c>
      <c r="AG63" s="4">
        <f>N22*C31</f>
        <v>0.2</v>
      </c>
      <c r="AH63" s="4">
        <f>O22*C32</f>
        <v>0.2</v>
      </c>
      <c r="AI63" s="4">
        <f>P22*C33</f>
        <v>0.10890000000000001</v>
      </c>
      <c r="AJ63" s="4">
        <f t="shared" si="5"/>
        <v>3.7089000000000016</v>
      </c>
    </row>
    <row r="64" spans="1:36" x14ac:dyDescent="0.25">
      <c r="T64" s="4" t="s">
        <v>47</v>
      </c>
      <c r="U64" s="4">
        <f>B22*D19</f>
        <v>0.99</v>
      </c>
      <c r="V64" s="4">
        <f>C22*D20</f>
        <v>1</v>
      </c>
      <c r="W64" s="4">
        <f>D22*D21</f>
        <v>1</v>
      </c>
      <c r="X64" s="4">
        <f>E22*D22</f>
        <v>1</v>
      </c>
      <c r="Y64" s="4">
        <f>F22*D23</f>
        <v>0.99</v>
      </c>
      <c r="Z64" s="4">
        <f>G22*D24</f>
        <v>1</v>
      </c>
      <c r="AA64" s="4">
        <f>H22*D25</f>
        <v>1</v>
      </c>
      <c r="AB64" s="4">
        <f>I22*D26</f>
        <v>1</v>
      </c>
      <c r="AC64" s="4">
        <f>J22*D27</f>
        <v>1</v>
      </c>
      <c r="AD64" s="16">
        <f>K22*D28</f>
        <v>1</v>
      </c>
      <c r="AE64" s="4">
        <f>L22*D29</f>
        <v>1</v>
      </c>
      <c r="AF64" s="4">
        <f>M22*D30</f>
        <v>1</v>
      </c>
      <c r="AG64" s="4">
        <f>N22*D31</f>
        <v>1</v>
      </c>
      <c r="AH64" s="4">
        <f>O22*D32</f>
        <v>1</v>
      </c>
      <c r="AI64" s="4">
        <f>P22*D33</f>
        <v>0.99</v>
      </c>
      <c r="AJ64" s="4">
        <f t="shared" si="5"/>
        <v>14.97</v>
      </c>
    </row>
    <row r="65" spans="20:36" x14ac:dyDescent="0.25">
      <c r="T65" s="4" t="s">
        <v>48</v>
      </c>
      <c r="U65" s="4">
        <f>B22*E19</f>
        <v>0.99</v>
      </c>
      <c r="V65" s="4">
        <f>C22*E20</f>
        <v>1</v>
      </c>
      <c r="W65" s="4">
        <f>D22*E21</f>
        <v>1</v>
      </c>
      <c r="X65" s="4">
        <f>E22*E22</f>
        <v>1</v>
      </c>
      <c r="Y65" s="4">
        <f>F22*E23</f>
        <v>0.99</v>
      </c>
      <c r="Z65" s="4">
        <f>G22*E24</f>
        <v>1</v>
      </c>
      <c r="AA65" s="4">
        <f>H22*E25</f>
        <v>1</v>
      </c>
      <c r="AB65" s="4">
        <f>I22*E26</f>
        <v>1</v>
      </c>
      <c r="AC65" s="4">
        <f>J22*E27</f>
        <v>1</v>
      </c>
      <c r="AD65" s="16">
        <f>K22*E28</f>
        <v>1</v>
      </c>
      <c r="AE65" s="4">
        <f>L22*E29</f>
        <v>1</v>
      </c>
      <c r="AF65" s="4">
        <f>M22*E30</f>
        <v>1</v>
      </c>
      <c r="AG65" s="4">
        <f>N22*E31</f>
        <v>1</v>
      </c>
      <c r="AH65" s="4">
        <f>O22*E32</f>
        <v>1</v>
      </c>
      <c r="AI65" s="4">
        <f>P22*E33</f>
        <v>0.99</v>
      </c>
      <c r="AJ65" s="4">
        <f t="shared" si="5"/>
        <v>14.97</v>
      </c>
    </row>
    <row r="66" spans="20:36" x14ac:dyDescent="0.25">
      <c r="T66" s="4" t="s">
        <v>49</v>
      </c>
      <c r="U66" s="4">
        <f>B22*F19</f>
        <v>3</v>
      </c>
      <c r="V66" s="4">
        <f>C22*F20</f>
        <v>1</v>
      </c>
      <c r="W66" s="4">
        <f>D22*F21</f>
        <v>3</v>
      </c>
      <c r="X66" s="4">
        <f>E22*F22</f>
        <v>3</v>
      </c>
      <c r="Y66" s="4">
        <f>F22*F23</f>
        <v>3</v>
      </c>
      <c r="Z66" s="4">
        <f>G22*F24</f>
        <v>1</v>
      </c>
      <c r="AA66" s="4">
        <f>H22*F25</f>
        <v>3</v>
      </c>
      <c r="AB66" s="4">
        <f>I22*F26</f>
        <v>3</v>
      </c>
      <c r="AC66" s="4">
        <f>J22*F27</f>
        <v>3</v>
      </c>
      <c r="AD66" s="16">
        <f>K22*F28</f>
        <v>3</v>
      </c>
      <c r="AE66" s="4">
        <f>L22*F29</f>
        <v>3</v>
      </c>
      <c r="AF66" s="4">
        <f>M22*F30</f>
        <v>3</v>
      </c>
      <c r="AG66" s="4">
        <f>N22*F31</f>
        <v>1</v>
      </c>
      <c r="AH66" s="4">
        <f>O22*F32</f>
        <v>1</v>
      </c>
      <c r="AI66" s="4">
        <f>P22*F33</f>
        <v>1.6500000000000001</v>
      </c>
      <c r="AJ66" s="4">
        <f t="shared" si="5"/>
        <v>35.65</v>
      </c>
    </row>
    <row r="67" spans="20:36" x14ac:dyDescent="0.25">
      <c r="T67" s="4" t="s">
        <v>50</v>
      </c>
      <c r="U67" s="4">
        <f>B22*G19</f>
        <v>0.60000000000000009</v>
      </c>
      <c r="V67" s="4">
        <f>C22*G20</f>
        <v>0.2</v>
      </c>
      <c r="W67" s="4">
        <f>D22*G21</f>
        <v>0.2</v>
      </c>
      <c r="X67" s="4">
        <f>E22*G22</f>
        <v>0.2</v>
      </c>
      <c r="Y67" s="4">
        <f>F22*G23</f>
        <v>0.60000000000000009</v>
      </c>
      <c r="Z67" s="4">
        <f>G22*G24</f>
        <v>0.2</v>
      </c>
      <c r="AA67" s="4">
        <f>H22*G25</f>
        <v>0.2</v>
      </c>
      <c r="AB67" s="4">
        <f>I22*G26</f>
        <v>0.2</v>
      </c>
      <c r="AC67" s="4">
        <f>J22*G27</f>
        <v>0.2</v>
      </c>
      <c r="AD67" s="16">
        <f>K22*G28</f>
        <v>0.2</v>
      </c>
      <c r="AE67" s="4">
        <f>L22*G29</f>
        <v>0.2</v>
      </c>
      <c r="AF67" s="4">
        <f>M22*G30</f>
        <v>0.2</v>
      </c>
      <c r="AG67" s="4">
        <f>N22*G31</f>
        <v>0.2</v>
      </c>
      <c r="AH67" s="4">
        <f>O22*G32</f>
        <v>0.2</v>
      </c>
      <c r="AI67" s="4">
        <f>P22*G33</f>
        <v>0.10890000000000001</v>
      </c>
      <c r="AJ67" s="4">
        <f t="shared" si="5"/>
        <v>3.7089000000000016</v>
      </c>
    </row>
    <row r="68" spans="20:36" x14ac:dyDescent="0.25">
      <c r="T68" s="4" t="s">
        <v>51</v>
      </c>
      <c r="U68" s="4">
        <f>B22*H19</f>
        <v>0.99</v>
      </c>
      <c r="V68" s="4">
        <f>C22*H20</f>
        <v>1</v>
      </c>
      <c r="W68" s="4">
        <f>D22*H21</f>
        <v>1</v>
      </c>
      <c r="X68" s="4">
        <f>E22*H22</f>
        <v>1</v>
      </c>
      <c r="Y68" s="4">
        <f>F22*H23</f>
        <v>0.99</v>
      </c>
      <c r="Z68" s="4">
        <f>G22*H24</f>
        <v>1</v>
      </c>
      <c r="AA68" s="4">
        <f>H22*H25</f>
        <v>1</v>
      </c>
      <c r="AB68" s="4">
        <f>I22*H26</f>
        <v>1</v>
      </c>
      <c r="AC68" s="4">
        <f>J22*H27</f>
        <v>1</v>
      </c>
      <c r="AD68" s="16">
        <f>K22*H28</f>
        <v>1</v>
      </c>
      <c r="AE68" s="4">
        <f>L22*H29</f>
        <v>1</v>
      </c>
      <c r="AF68" s="4">
        <f>M22*H30</f>
        <v>1</v>
      </c>
      <c r="AG68" s="4">
        <f>N22*H31</f>
        <v>1</v>
      </c>
      <c r="AH68" s="4">
        <f>O22*H32</f>
        <v>1</v>
      </c>
      <c r="AI68" s="4">
        <f>P22*H33</f>
        <v>0.99</v>
      </c>
      <c r="AJ68" s="4">
        <f t="shared" si="5"/>
        <v>14.97</v>
      </c>
    </row>
    <row r="69" spans="20:36" x14ac:dyDescent="0.25">
      <c r="T69" s="4" t="s">
        <v>52</v>
      </c>
      <c r="U69" s="4">
        <f>B22*I19</f>
        <v>0.99</v>
      </c>
      <c r="V69" s="4">
        <f>C22*I20</f>
        <v>1</v>
      </c>
      <c r="W69" s="4">
        <f>D22*I21</f>
        <v>1</v>
      </c>
      <c r="X69" s="4">
        <f>E22*I22</f>
        <v>1</v>
      </c>
      <c r="Y69" s="4">
        <f>F22*I23</f>
        <v>0.99</v>
      </c>
      <c r="Z69" s="4">
        <f>G22*I24</f>
        <v>1</v>
      </c>
      <c r="AA69" s="4">
        <f>H22*I25</f>
        <v>1</v>
      </c>
      <c r="AB69" s="4">
        <f>I22*I26</f>
        <v>1</v>
      </c>
      <c r="AC69" s="4">
        <f>J22*I27</f>
        <v>1</v>
      </c>
      <c r="AD69" s="16">
        <f>K22*I28</f>
        <v>1</v>
      </c>
      <c r="AE69" s="4">
        <f>L22*I29</f>
        <v>1</v>
      </c>
      <c r="AF69" s="4">
        <f>M22*I30</f>
        <v>1</v>
      </c>
      <c r="AG69" s="4">
        <f>N22*I31</f>
        <v>1</v>
      </c>
      <c r="AH69" s="4">
        <f>O22*I32</f>
        <v>1</v>
      </c>
      <c r="AI69" s="4">
        <f>P22*I33</f>
        <v>0.99</v>
      </c>
      <c r="AJ69" s="4">
        <f t="shared" si="5"/>
        <v>14.97</v>
      </c>
    </row>
    <row r="70" spans="20:36" x14ac:dyDescent="0.25">
      <c r="T70" s="4" t="s">
        <v>53</v>
      </c>
      <c r="U70" s="4">
        <f>B22*J19</f>
        <v>0.99</v>
      </c>
      <c r="V70" s="4">
        <f>C22*J20</f>
        <v>1</v>
      </c>
      <c r="W70" s="4">
        <f>D22*J21</f>
        <v>1</v>
      </c>
      <c r="X70" s="4">
        <f>E22*J22</f>
        <v>1</v>
      </c>
      <c r="Y70" s="4">
        <f>F22*J23</f>
        <v>0.99</v>
      </c>
      <c r="Z70" s="4">
        <f>G22*J24</f>
        <v>1</v>
      </c>
      <c r="AA70" s="4">
        <f>H22*J25</f>
        <v>1</v>
      </c>
      <c r="AB70" s="4">
        <f>I22*J26</f>
        <v>1</v>
      </c>
      <c r="AC70" s="4">
        <f>J22*J27</f>
        <v>1</v>
      </c>
      <c r="AD70" s="16">
        <f>K22*J28</f>
        <v>1</v>
      </c>
      <c r="AE70" s="4">
        <f>L22*J29</f>
        <v>1</v>
      </c>
      <c r="AF70" s="4">
        <f>M22*J30</f>
        <v>1</v>
      </c>
      <c r="AG70" s="4">
        <f>N22*J31</f>
        <v>1</v>
      </c>
      <c r="AH70" s="4">
        <f>O22*J32</f>
        <v>1</v>
      </c>
      <c r="AI70" s="4">
        <f>P22*J33</f>
        <v>0.99</v>
      </c>
      <c r="AJ70" s="4">
        <f t="shared" si="5"/>
        <v>14.97</v>
      </c>
    </row>
    <row r="71" spans="20:36" x14ac:dyDescent="0.25">
      <c r="T71" s="4" t="s">
        <v>54</v>
      </c>
      <c r="U71" s="4">
        <f>B22*K19</f>
        <v>0.99</v>
      </c>
      <c r="V71" s="4">
        <f>C22*K20</f>
        <v>1</v>
      </c>
      <c r="W71" s="4">
        <f>D22*K21</f>
        <v>1</v>
      </c>
      <c r="X71" s="4">
        <f>E22*K22</f>
        <v>1</v>
      </c>
      <c r="Y71" s="4">
        <f>F22*K23</f>
        <v>0.99</v>
      </c>
      <c r="Z71" s="4">
        <f>G22*K24</f>
        <v>1</v>
      </c>
      <c r="AA71" s="4">
        <f>H22*K25</f>
        <v>1</v>
      </c>
      <c r="AB71" s="4">
        <f>I22*K26</f>
        <v>1</v>
      </c>
      <c r="AC71" s="4">
        <f>J22*K27</f>
        <v>1</v>
      </c>
      <c r="AD71" s="16">
        <f>K22*K28</f>
        <v>1</v>
      </c>
      <c r="AE71" s="4">
        <f>L22*K29</f>
        <v>1</v>
      </c>
      <c r="AF71" s="4">
        <f>M22*K30</f>
        <v>1</v>
      </c>
      <c r="AG71" s="4">
        <f>N22*K31</f>
        <v>1</v>
      </c>
      <c r="AH71" s="4">
        <f>O22*K32</f>
        <v>1</v>
      </c>
      <c r="AI71" s="4">
        <f>P22*K33</f>
        <v>0.99</v>
      </c>
      <c r="AJ71" s="4">
        <f t="shared" si="5"/>
        <v>14.97</v>
      </c>
    </row>
    <row r="72" spans="20:36" x14ac:dyDescent="0.25">
      <c r="T72" s="4" t="s">
        <v>55</v>
      </c>
      <c r="U72" s="4">
        <f>B22*L19</f>
        <v>0.99</v>
      </c>
      <c r="V72" s="4">
        <f>C22*L20</f>
        <v>1</v>
      </c>
      <c r="W72" s="4">
        <f>D22*L21</f>
        <v>1</v>
      </c>
      <c r="X72" s="4">
        <f>E22*L22</f>
        <v>1</v>
      </c>
      <c r="Y72" s="4">
        <f>F22*L23</f>
        <v>0.99</v>
      </c>
      <c r="Z72" s="4">
        <f>G22*L24</f>
        <v>1</v>
      </c>
      <c r="AA72" s="4">
        <f>H22*L25</f>
        <v>1</v>
      </c>
      <c r="AB72" s="4">
        <f>I22*L26</f>
        <v>1</v>
      </c>
      <c r="AC72" s="4">
        <f>J22*L27</f>
        <v>1</v>
      </c>
      <c r="AD72" s="16">
        <f>K22*L28</f>
        <v>1</v>
      </c>
      <c r="AE72" s="4">
        <f>L22*L29</f>
        <v>1</v>
      </c>
      <c r="AF72" s="4">
        <f>M22*L30</f>
        <v>1</v>
      </c>
      <c r="AG72" s="4">
        <f>N22*L31</f>
        <v>1</v>
      </c>
      <c r="AH72" s="4">
        <f>O22*L32</f>
        <v>1</v>
      </c>
      <c r="AI72" s="4">
        <f>P22*L33</f>
        <v>0.99</v>
      </c>
      <c r="AJ72" s="4">
        <f t="shared" si="5"/>
        <v>14.97</v>
      </c>
    </row>
    <row r="73" spans="20:36" x14ac:dyDescent="0.25">
      <c r="T73" s="4" t="s">
        <v>56</v>
      </c>
      <c r="U73" s="4">
        <f>B22*M19</f>
        <v>0.99</v>
      </c>
      <c r="V73" s="4">
        <f>C22*M20</f>
        <v>1</v>
      </c>
      <c r="W73" s="4">
        <f>D22*M21</f>
        <v>1</v>
      </c>
      <c r="X73" s="4">
        <f>E22*M22</f>
        <v>1</v>
      </c>
      <c r="Y73" s="4">
        <f>F22*M23</f>
        <v>0.99</v>
      </c>
      <c r="Z73" s="4">
        <f>G22*M24</f>
        <v>1</v>
      </c>
      <c r="AA73" s="4">
        <f>H22*M25</f>
        <v>1</v>
      </c>
      <c r="AB73" s="4">
        <f>I22*M26</f>
        <v>1</v>
      </c>
      <c r="AC73" s="4">
        <f>J22*M27</f>
        <v>1</v>
      </c>
      <c r="AD73" s="16">
        <f>K22*M28</f>
        <v>1</v>
      </c>
      <c r="AE73" s="4">
        <f>L22*M29</f>
        <v>1</v>
      </c>
      <c r="AF73" s="4">
        <f>M22*M30</f>
        <v>1</v>
      </c>
      <c r="AG73" s="4">
        <f>N22*M31</f>
        <v>1</v>
      </c>
      <c r="AH73" s="4">
        <f>O22*M32</f>
        <v>1</v>
      </c>
      <c r="AI73" s="4">
        <f>P22*M33</f>
        <v>0.99</v>
      </c>
      <c r="AJ73" s="4">
        <f t="shared" si="5"/>
        <v>14.97</v>
      </c>
    </row>
    <row r="74" spans="20:36" x14ac:dyDescent="0.25">
      <c r="T74" s="4" t="s">
        <v>57</v>
      </c>
      <c r="U74" s="4">
        <f>B22*N19</f>
        <v>0.60000000000000009</v>
      </c>
      <c r="V74" s="4">
        <f>C22*N20</f>
        <v>0.2</v>
      </c>
      <c r="W74" s="4">
        <f>D22*N21</f>
        <v>0.2</v>
      </c>
      <c r="X74" s="4">
        <f>E22*N22</f>
        <v>0.2</v>
      </c>
      <c r="Y74" s="4">
        <f>F22*N23</f>
        <v>0.60000000000000009</v>
      </c>
      <c r="Z74" s="4">
        <f>G22*N24</f>
        <v>0.2</v>
      </c>
      <c r="AA74" s="4">
        <f>H22*N25</f>
        <v>0.2</v>
      </c>
      <c r="AB74" s="4">
        <f>I22*N26</f>
        <v>0.2</v>
      </c>
      <c r="AC74" s="4">
        <f>J22*N27</f>
        <v>0.2</v>
      </c>
      <c r="AD74" s="16">
        <f>K22*N28</f>
        <v>0.2</v>
      </c>
      <c r="AE74" s="4">
        <f>L22*N29</f>
        <v>0.2</v>
      </c>
      <c r="AF74" s="4">
        <f>M22*N30</f>
        <v>0.2</v>
      </c>
      <c r="AG74" s="4">
        <f>N22*N31</f>
        <v>0.2</v>
      </c>
      <c r="AH74" s="4">
        <f>O22*N32</f>
        <v>0.2</v>
      </c>
      <c r="AI74" s="4">
        <f>P22*N33</f>
        <v>0.10890000000000001</v>
      </c>
      <c r="AJ74" s="4">
        <f t="shared" si="5"/>
        <v>3.7089000000000016</v>
      </c>
    </row>
    <row r="75" spans="20:36" x14ac:dyDescent="0.25">
      <c r="T75" s="4" t="s">
        <v>58</v>
      </c>
      <c r="U75" s="4">
        <f>B22*O19</f>
        <v>0.60000000000000009</v>
      </c>
      <c r="V75" s="4">
        <f>C22*O20</f>
        <v>0.2</v>
      </c>
      <c r="W75" s="4">
        <f>D22*O21</f>
        <v>0.2</v>
      </c>
      <c r="X75" s="4">
        <f>E22*O22</f>
        <v>0.2</v>
      </c>
      <c r="Y75" s="4">
        <f>F22*O23</f>
        <v>0.60000000000000009</v>
      </c>
      <c r="Z75" s="4">
        <f>G22*O24</f>
        <v>0.2</v>
      </c>
      <c r="AA75" s="4">
        <f>H22*O25</f>
        <v>0.2</v>
      </c>
      <c r="AB75" s="4">
        <f>I22*O26</f>
        <v>0.2</v>
      </c>
      <c r="AC75" s="4">
        <f>J22*O27</f>
        <v>0.2</v>
      </c>
      <c r="AD75" s="16">
        <f>K22*O28</f>
        <v>0.2</v>
      </c>
      <c r="AE75" s="4">
        <f>L22*O29</f>
        <v>0.2</v>
      </c>
      <c r="AF75" s="4">
        <f>M22*O30</f>
        <v>0.2</v>
      </c>
      <c r="AG75" s="24">
        <f>N22*O31</f>
        <v>0.2</v>
      </c>
      <c r="AH75" s="25">
        <f>O22*O32</f>
        <v>0.2</v>
      </c>
      <c r="AI75" s="25">
        <f>P22*O33</f>
        <v>0.10890000000000001</v>
      </c>
      <c r="AJ75" s="4">
        <f t="shared" si="5"/>
        <v>3.7089000000000016</v>
      </c>
    </row>
    <row r="76" spans="20:36" x14ac:dyDescent="0.25">
      <c r="T76" s="31" t="s">
        <v>59</v>
      </c>
      <c r="U76" s="31">
        <f>B22*P19</f>
        <v>0.60000000000000009</v>
      </c>
      <c r="V76" s="31">
        <f>C22*P20</f>
        <v>0.60000000000000009</v>
      </c>
      <c r="W76" s="31">
        <f>D22*P21</f>
        <v>0.33</v>
      </c>
      <c r="X76" s="31">
        <f>E22*P22</f>
        <v>0.33</v>
      </c>
      <c r="Y76" s="31">
        <f>F22*P23</f>
        <v>0.60000000000000009</v>
      </c>
      <c r="Z76" s="31">
        <f>G22*P24</f>
        <v>0.60000000000000009</v>
      </c>
      <c r="AA76" s="32">
        <f>H22*P25</f>
        <v>0.33</v>
      </c>
      <c r="AB76" s="33">
        <f>I22*P26</f>
        <v>0.33</v>
      </c>
      <c r="AC76" s="31">
        <f>J22*P27</f>
        <v>0.33</v>
      </c>
      <c r="AD76" s="34">
        <f>K22*P28</f>
        <v>0.33</v>
      </c>
      <c r="AE76" s="31">
        <f>L22*P29</f>
        <v>0.33</v>
      </c>
      <c r="AF76" s="31">
        <f>M22*P30</f>
        <v>0.33</v>
      </c>
      <c r="AG76" s="31">
        <f>N22*P31</f>
        <v>0.60000000000000009</v>
      </c>
      <c r="AH76" s="31">
        <f>O22*P32</f>
        <v>0.60000000000000009</v>
      </c>
      <c r="AI76" s="32">
        <f>P22*P33</f>
        <v>0.33</v>
      </c>
      <c r="AJ76" s="4">
        <f t="shared" si="5"/>
        <v>6.57</v>
      </c>
    </row>
    <row r="77" spans="20:36" x14ac:dyDescent="0.25">
      <c r="T77" s="76" t="s">
        <v>27</v>
      </c>
      <c r="U77" s="76"/>
      <c r="V77" s="76"/>
      <c r="W77" s="76"/>
      <c r="X77" s="43"/>
      <c r="Y77" s="43"/>
      <c r="Z77" s="43"/>
      <c r="AA77" s="43"/>
      <c r="AB77" s="43"/>
      <c r="AC77" s="43"/>
      <c r="AD77" s="35"/>
      <c r="AE77" s="43"/>
      <c r="AF77" s="43"/>
      <c r="AG77" s="43"/>
      <c r="AH77" s="43"/>
      <c r="AI77" s="43"/>
      <c r="AJ77" s="4">
        <f>SUM(AJ62:AJ76)</f>
        <v>212.46559999999999</v>
      </c>
    </row>
    <row r="79" spans="20:36" x14ac:dyDescent="0.25">
      <c r="T79" s="67" t="s">
        <v>8</v>
      </c>
      <c r="U79" s="67"/>
      <c r="V79" s="67"/>
      <c r="W79" s="67"/>
      <c r="X79" s="67"/>
      <c r="Y79" s="67"/>
      <c r="Z79" s="67"/>
      <c r="AA79" s="45"/>
      <c r="AB79" s="45"/>
      <c r="AC79" s="45"/>
      <c r="AD79" s="45"/>
      <c r="AE79" s="45"/>
      <c r="AF79" s="45"/>
      <c r="AG79" s="45"/>
      <c r="AH79" s="45"/>
      <c r="AI79" s="45"/>
    </row>
    <row r="80" spans="20:36" x14ac:dyDescent="0.25">
      <c r="T80" s="4" t="s">
        <v>60</v>
      </c>
      <c r="U80" s="4" t="s">
        <v>45</v>
      </c>
      <c r="V80" s="4" t="s">
        <v>46</v>
      </c>
      <c r="W80" s="4" t="s">
        <v>47</v>
      </c>
      <c r="X80" s="4" t="s">
        <v>48</v>
      </c>
      <c r="Y80" s="4" t="s">
        <v>49</v>
      </c>
      <c r="Z80" s="4" t="s">
        <v>50</v>
      </c>
      <c r="AA80" s="4" t="s">
        <v>51</v>
      </c>
      <c r="AB80" s="4" t="s">
        <v>52</v>
      </c>
      <c r="AC80" s="4" t="s">
        <v>53</v>
      </c>
      <c r="AD80" s="16" t="s">
        <v>54</v>
      </c>
      <c r="AE80" s="4" t="s">
        <v>55</v>
      </c>
      <c r="AF80" s="4" t="s">
        <v>56</v>
      </c>
      <c r="AG80" s="4" t="s">
        <v>57</v>
      </c>
      <c r="AH80" s="4" t="s">
        <v>58</v>
      </c>
      <c r="AI80" s="4" t="s">
        <v>59</v>
      </c>
      <c r="AJ80" s="16"/>
    </row>
    <row r="81" spans="20:36" x14ac:dyDescent="0.25">
      <c r="T81" s="4" t="s">
        <v>45</v>
      </c>
      <c r="U81" s="4">
        <f>B23*B19</f>
        <v>1</v>
      </c>
      <c r="V81" s="4">
        <f>C23*B20</f>
        <v>1</v>
      </c>
      <c r="W81" s="4">
        <f>D23*B21</f>
        <v>0.99</v>
      </c>
      <c r="X81" s="4">
        <f>E23*B22</f>
        <v>0.99</v>
      </c>
      <c r="Y81" s="4">
        <f>F23*B23</f>
        <v>1</v>
      </c>
      <c r="Z81" s="4">
        <f>G23*B24</f>
        <v>1</v>
      </c>
      <c r="AA81" s="4">
        <f>H23*B25</f>
        <v>0.99</v>
      </c>
      <c r="AB81" s="4">
        <f>I23*B26</f>
        <v>0.99</v>
      </c>
      <c r="AC81" s="4">
        <f>J23*B27</f>
        <v>0.99</v>
      </c>
      <c r="AD81" s="16">
        <f>K23*B28</f>
        <v>0.99</v>
      </c>
      <c r="AE81" s="4">
        <f>L23*B29</f>
        <v>0.99</v>
      </c>
      <c r="AF81" s="4">
        <f>M23*B30</f>
        <v>0.99</v>
      </c>
      <c r="AG81" s="4">
        <f>N23*B31</f>
        <v>1</v>
      </c>
      <c r="AH81" s="4">
        <f>O23*B32</f>
        <v>1</v>
      </c>
      <c r="AI81" s="4">
        <f>P23*B33</f>
        <v>1</v>
      </c>
      <c r="AJ81" s="4">
        <f t="shared" ref="AJ81:AJ95" si="6">SUM(U81:AI81)</f>
        <v>14.920000000000002</v>
      </c>
    </row>
    <row r="82" spans="20:36" x14ac:dyDescent="0.25">
      <c r="T82" s="4" t="s">
        <v>46</v>
      </c>
      <c r="U82" s="4">
        <f>B23*C19</f>
        <v>0.2</v>
      </c>
      <c r="V82" s="4">
        <f>C23*C20</f>
        <v>0.2</v>
      </c>
      <c r="W82" s="4">
        <f>D23*C21</f>
        <v>6.6000000000000003E-2</v>
      </c>
      <c r="X82" s="4">
        <f>E23*C22</f>
        <v>6.6000000000000003E-2</v>
      </c>
      <c r="Y82" s="4">
        <f>F23*C23</f>
        <v>0.2</v>
      </c>
      <c r="Z82" s="4">
        <f>G23*C24</f>
        <v>0.2</v>
      </c>
      <c r="AA82" s="4">
        <f>H23*C25</f>
        <v>6.6000000000000003E-2</v>
      </c>
      <c r="AB82" s="4">
        <f>I23*C26</f>
        <v>6.6000000000000003E-2</v>
      </c>
      <c r="AC82" s="4">
        <f>J23*C27</f>
        <v>6.6000000000000003E-2</v>
      </c>
      <c r="AD82" s="16">
        <f>K23*C28</f>
        <v>6.6000000000000003E-2</v>
      </c>
      <c r="AE82" s="4">
        <f>L23*C29</f>
        <v>6.6000000000000003E-2</v>
      </c>
      <c r="AF82" s="4">
        <f>M23*C30</f>
        <v>6.6000000000000003E-2</v>
      </c>
      <c r="AG82" s="4">
        <f>N23*C31</f>
        <v>0.2</v>
      </c>
      <c r="AH82" s="4">
        <f>O23*C32</f>
        <v>0.2</v>
      </c>
      <c r="AI82" s="4">
        <f>P23*C33</f>
        <v>6.6000000000000003E-2</v>
      </c>
      <c r="AJ82" s="4">
        <f t="shared" si="6"/>
        <v>1.7940000000000003</v>
      </c>
    </row>
    <row r="83" spans="20:36" x14ac:dyDescent="0.25">
      <c r="T83" s="4" t="s">
        <v>47</v>
      </c>
      <c r="U83" s="4">
        <f>B23*D19</f>
        <v>0.33</v>
      </c>
      <c r="V83" s="4">
        <f>C23*D20</f>
        <v>1</v>
      </c>
      <c r="W83" s="4">
        <f>D23*D21</f>
        <v>0.33</v>
      </c>
      <c r="X83" s="4">
        <f>E23*D22</f>
        <v>0.33</v>
      </c>
      <c r="Y83" s="4">
        <f>F23*D23</f>
        <v>0.33</v>
      </c>
      <c r="Z83" s="4">
        <f>G23*D24</f>
        <v>1</v>
      </c>
      <c r="AA83" s="4">
        <f>H23*D25</f>
        <v>0.33</v>
      </c>
      <c r="AB83" s="4">
        <f>I23*D26</f>
        <v>0.33</v>
      </c>
      <c r="AC83" s="4">
        <f>J23*D27</f>
        <v>0.33</v>
      </c>
      <c r="AD83" s="16">
        <f>K23*D28</f>
        <v>0.33</v>
      </c>
      <c r="AE83" s="4">
        <f>L23*D29</f>
        <v>0.33</v>
      </c>
      <c r="AF83" s="4">
        <f>M23*D30</f>
        <v>0.33</v>
      </c>
      <c r="AG83" s="4">
        <f>N23*D31</f>
        <v>1</v>
      </c>
      <c r="AH83" s="4">
        <f>O23*D32</f>
        <v>1</v>
      </c>
      <c r="AI83" s="4">
        <f>P23*D33</f>
        <v>0.60000000000000009</v>
      </c>
      <c r="AJ83" s="4">
        <f t="shared" si="6"/>
        <v>7.9</v>
      </c>
    </row>
    <row r="84" spans="20:36" x14ac:dyDescent="0.25">
      <c r="T84" s="4" t="s">
        <v>48</v>
      </c>
      <c r="U84" s="4">
        <f>B23*E19</f>
        <v>0.33</v>
      </c>
      <c r="V84" s="4">
        <f>C23*E20</f>
        <v>1</v>
      </c>
      <c r="W84" s="4">
        <f>D23*E21</f>
        <v>0.33</v>
      </c>
      <c r="X84" s="4">
        <f>E23*E22</f>
        <v>0.33</v>
      </c>
      <c r="Y84" s="4">
        <f>F23*E23</f>
        <v>0.33</v>
      </c>
      <c r="Z84" s="4">
        <f>G23*E24</f>
        <v>1</v>
      </c>
      <c r="AA84" s="4">
        <f>H23*E25</f>
        <v>0.33</v>
      </c>
      <c r="AB84" s="4">
        <f>I23*E26</f>
        <v>0.33</v>
      </c>
      <c r="AC84" s="4">
        <f>J23*E27</f>
        <v>0.33</v>
      </c>
      <c r="AD84" s="16">
        <f>K23*E28</f>
        <v>0.33</v>
      </c>
      <c r="AE84" s="4">
        <f>L23*E29</f>
        <v>0.33</v>
      </c>
      <c r="AF84" s="4">
        <f>M23*E30</f>
        <v>0.33</v>
      </c>
      <c r="AG84" s="4">
        <f>N23*E31</f>
        <v>1</v>
      </c>
      <c r="AH84" s="4">
        <f>O23*E32</f>
        <v>1</v>
      </c>
      <c r="AI84" s="4">
        <f>P23*E33</f>
        <v>0.60000000000000009</v>
      </c>
      <c r="AJ84" s="4">
        <f t="shared" si="6"/>
        <v>7.9</v>
      </c>
    </row>
    <row r="85" spans="20:36" x14ac:dyDescent="0.25">
      <c r="T85" s="4" t="s">
        <v>49</v>
      </c>
      <c r="U85" s="4">
        <f>B23*F19</f>
        <v>1</v>
      </c>
      <c r="V85" s="4">
        <f>C23*F20</f>
        <v>1</v>
      </c>
      <c r="W85" s="4">
        <f>D23*F21</f>
        <v>0.99</v>
      </c>
      <c r="X85" s="4">
        <f>E23*F22</f>
        <v>0.99</v>
      </c>
      <c r="Y85" s="4">
        <f>F23*F23</f>
        <v>1</v>
      </c>
      <c r="Z85" s="4">
        <f>G23*F24</f>
        <v>1</v>
      </c>
      <c r="AA85" s="4">
        <f>H23*F25</f>
        <v>0.99</v>
      </c>
      <c r="AB85" s="4">
        <f>I23*F26</f>
        <v>0.99</v>
      </c>
      <c r="AC85" s="4">
        <f>J23*F27</f>
        <v>0.99</v>
      </c>
      <c r="AD85" s="16">
        <f>K23*F28</f>
        <v>0.99</v>
      </c>
      <c r="AE85" s="4">
        <f>L23*F29</f>
        <v>0.99</v>
      </c>
      <c r="AF85" s="4">
        <f>M23*F30</f>
        <v>0.99</v>
      </c>
      <c r="AG85" s="4">
        <f>N23*F31</f>
        <v>1</v>
      </c>
      <c r="AH85" s="4">
        <f>O23*F32</f>
        <v>1</v>
      </c>
      <c r="AI85" s="4">
        <f>P23*F33</f>
        <v>1</v>
      </c>
      <c r="AJ85" s="4">
        <f t="shared" si="6"/>
        <v>14.920000000000002</v>
      </c>
    </row>
    <row r="86" spans="20:36" x14ac:dyDescent="0.25">
      <c r="T86" s="4" t="s">
        <v>50</v>
      </c>
      <c r="U86" s="4">
        <f>B23*G19</f>
        <v>0.2</v>
      </c>
      <c r="V86" s="4">
        <f>C23*G20</f>
        <v>0.2</v>
      </c>
      <c r="W86" s="4">
        <f>D23*G21</f>
        <v>6.6000000000000003E-2</v>
      </c>
      <c r="X86" s="4">
        <f>E23*G22</f>
        <v>6.6000000000000003E-2</v>
      </c>
      <c r="Y86" s="4">
        <f>F23*G23</f>
        <v>0.2</v>
      </c>
      <c r="Z86" s="4">
        <f>G23*G24</f>
        <v>0.2</v>
      </c>
      <c r="AA86" s="4">
        <f>H23*G25</f>
        <v>6.6000000000000003E-2</v>
      </c>
      <c r="AB86" s="4">
        <f>I23*G26</f>
        <v>6.6000000000000003E-2</v>
      </c>
      <c r="AC86" s="4">
        <f>J23*G27</f>
        <v>6.6000000000000003E-2</v>
      </c>
      <c r="AD86" s="16">
        <f>K23*G28</f>
        <v>6.6000000000000003E-2</v>
      </c>
      <c r="AE86" s="4">
        <f>L23*G29</f>
        <v>6.6000000000000003E-2</v>
      </c>
      <c r="AF86" s="4">
        <f>M23*G30</f>
        <v>6.6000000000000003E-2</v>
      </c>
      <c r="AG86" s="4">
        <f>N23*G31</f>
        <v>0.2</v>
      </c>
      <c r="AH86" s="4">
        <f>O23*G32</f>
        <v>0.2</v>
      </c>
      <c r="AI86" s="4">
        <f>P23*G33</f>
        <v>6.6000000000000003E-2</v>
      </c>
      <c r="AJ86" s="4">
        <f t="shared" si="6"/>
        <v>1.7940000000000003</v>
      </c>
    </row>
    <row r="87" spans="20:36" x14ac:dyDescent="0.25">
      <c r="T87" s="4" t="s">
        <v>51</v>
      </c>
      <c r="U87" s="4">
        <f>B23*H19</f>
        <v>0.33</v>
      </c>
      <c r="V87" s="4">
        <f>C23*H20</f>
        <v>1</v>
      </c>
      <c r="W87" s="4">
        <f>D23*H21</f>
        <v>0.33</v>
      </c>
      <c r="X87" s="4">
        <f>E23*H22</f>
        <v>0.33</v>
      </c>
      <c r="Y87" s="4">
        <f>F23*H23</f>
        <v>0.33</v>
      </c>
      <c r="Z87" s="4">
        <f>G23*H24</f>
        <v>1</v>
      </c>
      <c r="AA87" s="4">
        <f>H23*H25</f>
        <v>0.33</v>
      </c>
      <c r="AB87" s="4">
        <f>I23*H26</f>
        <v>0.33</v>
      </c>
      <c r="AC87" s="4">
        <f>J23*H27</f>
        <v>0.33</v>
      </c>
      <c r="AD87" s="16">
        <f>K23*H28</f>
        <v>0.33</v>
      </c>
      <c r="AE87" s="4">
        <f>L23*H29</f>
        <v>0.33</v>
      </c>
      <c r="AF87" s="4">
        <f>M23*H30</f>
        <v>0.33</v>
      </c>
      <c r="AG87" s="4">
        <f>N23*H31</f>
        <v>1</v>
      </c>
      <c r="AH87" s="4">
        <f>O23*H32</f>
        <v>1</v>
      </c>
      <c r="AI87" s="4">
        <f>P23*H33</f>
        <v>0.60000000000000009</v>
      </c>
      <c r="AJ87" s="4">
        <f t="shared" si="6"/>
        <v>7.9</v>
      </c>
    </row>
    <row r="88" spans="20:36" x14ac:dyDescent="0.25">
      <c r="T88" s="4" t="s">
        <v>52</v>
      </c>
      <c r="U88" s="4">
        <f>B23*I19</f>
        <v>0.33</v>
      </c>
      <c r="V88" s="4">
        <f>C23*I20</f>
        <v>1</v>
      </c>
      <c r="W88" s="4">
        <f>D23*I21</f>
        <v>0.33</v>
      </c>
      <c r="X88" s="4">
        <f>E23*I22</f>
        <v>0.33</v>
      </c>
      <c r="Y88" s="4">
        <f>F23*I23</f>
        <v>0.33</v>
      </c>
      <c r="Z88" s="4">
        <f>G23*I24</f>
        <v>1</v>
      </c>
      <c r="AA88" s="4">
        <f>H23*I25</f>
        <v>0.33</v>
      </c>
      <c r="AB88" s="4">
        <f>I23*I26</f>
        <v>0.33</v>
      </c>
      <c r="AC88" s="4">
        <f>J23*I27</f>
        <v>0.33</v>
      </c>
      <c r="AD88" s="16">
        <f>K23*I28</f>
        <v>0.33</v>
      </c>
      <c r="AE88" s="4">
        <f>L23*I29</f>
        <v>0.33</v>
      </c>
      <c r="AF88" s="4">
        <f>M23*I30</f>
        <v>0.33</v>
      </c>
      <c r="AG88" s="4">
        <f>N23*I31</f>
        <v>1</v>
      </c>
      <c r="AH88" s="4">
        <f>O23*I32</f>
        <v>1</v>
      </c>
      <c r="AI88" s="4">
        <f>P23*I33</f>
        <v>0.60000000000000009</v>
      </c>
      <c r="AJ88" s="4">
        <f t="shared" si="6"/>
        <v>7.9</v>
      </c>
    </row>
    <row r="89" spans="20:36" x14ac:dyDescent="0.25">
      <c r="T89" s="4" t="s">
        <v>53</v>
      </c>
      <c r="U89" s="4">
        <f>B23*J19</f>
        <v>0.33</v>
      </c>
      <c r="V89" s="4">
        <f>C23*J20</f>
        <v>1</v>
      </c>
      <c r="W89" s="4">
        <f>D23*J21</f>
        <v>0.33</v>
      </c>
      <c r="X89" s="4">
        <f>E23*J22</f>
        <v>0.33</v>
      </c>
      <c r="Y89" s="4">
        <f>F23*J23</f>
        <v>0.33</v>
      </c>
      <c r="Z89" s="4">
        <f>G23*J24</f>
        <v>1</v>
      </c>
      <c r="AA89" s="4">
        <f>H23*J25</f>
        <v>0.33</v>
      </c>
      <c r="AB89" s="4">
        <f>I23*J26</f>
        <v>0.33</v>
      </c>
      <c r="AC89" s="4">
        <f>J23*J27</f>
        <v>0.33</v>
      </c>
      <c r="AD89" s="16">
        <f>K23*J28</f>
        <v>0.33</v>
      </c>
      <c r="AE89" s="4">
        <f>L23*J29</f>
        <v>0.33</v>
      </c>
      <c r="AF89" s="4">
        <f>M23*J30</f>
        <v>0.33</v>
      </c>
      <c r="AG89" s="4">
        <f>N23*J31</f>
        <v>1</v>
      </c>
      <c r="AH89" s="4">
        <f>O23*J32</f>
        <v>1</v>
      </c>
      <c r="AI89" s="4">
        <f>P23*J33</f>
        <v>0.60000000000000009</v>
      </c>
      <c r="AJ89" s="4">
        <f t="shared" si="6"/>
        <v>7.9</v>
      </c>
    </row>
    <row r="90" spans="20:36" x14ac:dyDescent="0.25">
      <c r="T90" s="4" t="s">
        <v>54</v>
      </c>
      <c r="U90" s="4">
        <f>B23*K19</f>
        <v>0.33</v>
      </c>
      <c r="V90" s="4">
        <f>C23*K20</f>
        <v>1</v>
      </c>
      <c r="W90" s="4">
        <f>D23*K21</f>
        <v>0.33</v>
      </c>
      <c r="X90" s="4">
        <f>E23*K22</f>
        <v>0.33</v>
      </c>
      <c r="Y90" s="4">
        <f>F23*K23</f>
        <v>0.33</v>
      </c>
      <c r="Z90" s="4">
        <f>G23*K24</f>
        <v>1</v>
      </c>
      <c r="AA90" s="4">
        <f>H23*K25</f>
        <v>0.33</v>
      </c>
      <c r="AB90" s="4">
        <f>I23*K26</f>
        <v>0.33</v>
      </c>
      <c r="AC90" s="4">
        <f>J23*K27</f>
        <v>0.33</v>
      </c>
      <c r="AD90" s="16">
        <f>K23*K28</f>
        <v>0.33</v>
      </c>
      <c r="AE90" s="4">
        <f>L23*K29</f>
        <v>0.33</v>
      </c>
      <c r="AF90" s="4">
        <f>M23*K30</f>
        <v>0.33</v>
      </c>
      <c r="AG90" s="4">
        <f>N23*K31</f>
        <v>1</v>
      </c>
      <c r="AH90" s="4">
        <f>O23*K32</f>
        <v>1</v>
      </c>
      <c r="AI90" s="4">
        <f>P23*K33</f>
        <v>0.60000000000000009</v>
      </c>
      <c r="AJ90" s="4">
        <f t="shared" si="6"/>
        <v>7.9</v>
      </c>
    </row>
    <row r="91" spans="20:36" x14ac:dyDescent="0.25">
      <c r="T91" s="4" t="s">
        <v>55</v>
      </c>
      <c r="U91" s="4">
        <f>B23*L19</f>
        <v>0.33</v>
      </c>
      <c r="V91" s="4">
        <f>C23*L20</f>
        <v>1</v>
      </c>
      <c r="W91" s="4">
        <f>D23*L21</f>
        <v>0.33</v>
      </c>
      <c r="X91" s="4">
        <f>E23*L22</f>
        <v>0.33</v>
      </c>
      <c r="Y91" s="4">
        <f>F23*L23</f>
        <v>0.33</v>
      </c>
      <c r="Z91" s="4">
        <f>G23*L24</f>
        <v>1</v>
      </c>
      <c r="AA91" s="4">
        <f>H23*L25</f>
        <v>0.33</v>
      </c>
      <c r="AB91" s="4">
        <f>I23*L26</f>
        <v>0.33</v>
      </c>
      <c r="AC91" s="4">
        <f>J23*L27</f>
        <v>0.33</v>
      </c>
      <c r="AD91" s="16">
        <f>K23*L28</f>
        <v>0.33</v>
      </c>
      <c r="AE91" s="4">
        <f>L23*L29</f>
        <v>0.33</v>
      </c>
      <c r="AF91" s="4">
        <f>M23*L30</f>
        <v>0.33</v>
      </c>
      <c r="AG91" s="4">
        <f>N23*L31</f>
        <v>1</v>
      </c>
      <c r="AH91" s="4">
        <f>O23*L32</f>
        <v>1</v>
      </c>
      <c r="AI91" s="4">
        <f>P23*L33</f>
        <v>0.60000000000000009</v>
      </c>
      <c r="AJ91" s="4">
        <f t="shared" si="6"/>
        <v>7.9</v>
      </c>
    </row>
    <row r="92" spans="20:36" x14ac:dyDescent="0.25">
      <c r="T92" s="4" t="s">
        <v>56</v>
      </c>
      <c r="U92" s="4">
        <f>B23*M19</f>
        <v>0.33</v>
      </c>
      <c r="V92" s="4">
        <f>C23*M20</f>
        <v>1</v>
      </c>
      <c r="W92" s="4">
        <f>D23*M21</f>
        <v>0.33</v>
      </c>
      <c r="X92" s="4">
        <f>E23*M22</f>
        <v>0.33</v>
      </c>
      <c r="Y92" s="4">
        <f>F23*M23</f>
        <v>0.33</v>
      </c>
      <c r="Z92" s="4">
        <f>G23*M24</f>
        <v>1</v>
      </c>
      <c r="AA92" s="4">
        <f>H23*M25</f>
        <v>0.33</v>
      </c>
      <c r="AB92" s="4">
        <f>I23*M26</f>
        <v>0.33</v>
      </c>
      <c r="AC92" s="4">
        <f>J23*M27</f>
        <v>0.33</v>
      </c>
      <c r="AD92" s="16">
        <f>K23*M28</f>
        <v>0.33</v>
      </c>
      <c r="AE92" s="4">
        <f>L23*M29</f>
        <v>0.33</v>
      </c>
      <c r="AF92" s="4">
        <f>M23*M30</f>
        <v>0.33</v>
      </c>
      <c r="AG92" s="4">
        <f>N23*M31</f>
        <v>1</v>
      </c>
      <c r="AH92" s="4">
        <f>O23*M32</f>
        <v>1</v>
      </c>
      <c r="AI92" s="4">
        <f>P23*M33</f>
        <v>0.60000000000000009</v>
      </c>
      <c r="AJ92" s="4">
        <f t="shared" si="6"/>
        <v>7.9</v>
      </c>
    </row>
    <row r="93" spans="20:36" x14ac:dyDescent="0.25">
      <c r="T93" s="4" t="s">
        <v>57</v>
      </c>
      <c r="U93" s="4">
        <f>B23*N19</f>
        <v>0.2</v>
      </c>
      <c r="V93" s="4">
        <f>C23*N20</f>
        <v>0.2</v>
      </c>
      <c r="W93" s="4">
        <f>D23*N21</f>
        <v>6.6000000000000003E-2</v>
      </c>
      <c r="X93" s="4">
        <f>E23*N22</f>
        <v>6.6000000000000003E-2</v>
      </c>
      <c r="Y93" s="4">
        <f>F23*N23</f>
        <v>0.2</v>
      </c>
      <c r="Z93" s="4">
        <f>G23*N24</f>
        <v>0.2</v>
      </c>
      <c r="AA93" s="4">
        <f>H23*N25</f>
        <v>6.6000000000000003E-2</v>
      </c>
      <c r="AB93" s="4">
        <f>I23*N26</f>
        <v>6.6000000000000003E-2</v>
      </c>
      <c r="AC93" s="4">
        <f>J23*N27</f>
        <v>6.6000000000000003E-2</v>
      </c>
      <c r="AD93" s="16">
        <f>K23*N28</f>
        <v>6.6000000000000003E-2</v>
      </c>
      <c r="AE93" s="4">
        <f>L23*N29</f>
        <v>6.6000000000000003E-2</v>
      </c>
      <c r="AF93" s="4">
        <f>M23*N30</f>
        <v>6.6000000000000003E-2</v>
      </c>
      <c r="AG93" s="4">
        <f>N23*N31</f>
        <v>0.2</v>
      </c>
      <c r="AH93" s="4">
        <f>O23*N32</f>
        <v>0.2</v>
      </c>
      <c r="AI93" s="4">
        <f>P23*N33</f>
        <v>6.6000000000000003E-2</v>
      </c>
      <c r="AJ93" s="4">
        <f t="shared" si="6"/>
        <v>1.7940000000000003</v>
      </c>
    </row>
    <row r="94" spans="20:36" x14ac:dyDescent="0.25">
      <c r="T94" s="4" t="s">
        <v>58</v>
      </c>
      <c r="U94" s="4">
        <f>B23*O19</f>
        <v>0.2</v>
      </c>
      <c r="V94" s="4">
        <f>C23*O20</f>
        <v>0.2</v>
      </c>
      <c r="W94" s="4">
        <f>D23*O21</f>
        <v>6.6000000000000003E-2</v>
      </c>
      <c r="X94" s="4">
        <f>E23*O22</f>
        <v>6.6000000000000003E-2</v>
      </c>
      <c r="Y94" s="4">
        <f>F23*O23</f>
        <v>0.2</v>
      </c>
      <c r="Z94" s="4">
        <f>G23*O24</f>
        <v>0.2</v>
      </c>
      <c r="AA94" s="4">
        <f>H23*O25</f>
        <v>6.6000000000000003E-2</v>
      </c>
      <c r="AB94" s="4">
        <f>I23*O26</f>
        <v>6.6000000000000003E-2</v>
      </c>
      <c r="AC94" s="4">
        <f>J23*O27</f>
        <v>6.6000000000000003E-2</v>
      </c>
      <c r="AD94" s="16">
        <f>K23*O28</f>
        <v>6.6000000000000003E-2</v>
      </c>
      <c r="AE94" s="4">
        <f>L23*O29</f>
        <v>6.6000000000000003E-2</v>
      </c>
      <c r="AF94" s="4">
        <f>M23*O30</f>
        <v>6.6000000000000003E-2</v>
      </c>
      <c r="AG94" s="24">
        <f>N23*O31</f>
        <v>0.2</v>
      </c>
      <c r="AH94" s="25">
        <f>O23*O32</f>
        <v>0.2</v>
      </c>
      <c r="AI94" s="25">
        <f>P23*O33</f>
        <v>6.6000000000000003E-2</v>
      </c>
      <c r="AJ94" s="4">
        <f t="shared" si="6"/>
        <v>1.7940000000000003</v>
      </c>
    </row>
    <row r="95" spans="20:36" x14ac:dyDescent="0.25">
      <c r="T95" s="31" t="s">
        <v>59</v>
      </c>
      <c r="U95" s="31">
        <f>B23*P19</f>
        <v>0.2</v>
      </c>
      <c r="V95" s="31">
        <f>C23*P20</f>
        <v>0.60000000000000009</v>
      </c>
      <c r="W95" s="31">
        <f>D23*P21</f>
        <v>0.10890000000000001</v>
      </c>
      <c r="X95" s="31">
        <f>E23*P22</f>
        <v>0.10890000000000001</v>
      </c>
      <c r="Y95" s="31">
        <f>F23*P23</f>
        <v>0.2</v>
      </c>
      <c r="Z95" s="31">
        <f>G23*P24</f>
        <v>0.60000000000000009</v>
      </c>
      <c r="AA95" s="32">
        <f>H23*P25</f>
        <v>0.10890000000000001</v>
      </c>
      <c r="AB95" s="33">
        <f>I23*P26</f>
        <v>0.10890000000000001</v>
      </c>
      <c r="AC95" s="31">
        <f>J23*P27</f>
        <v>0.10890000000000001</v>
      </c>
      <c r="AD95" s="34">
        <f>K23*P28</f>
        <v>0.10890000000000001</v>
      </c>
      <c r="AE95" s="31">
        <f>L23*P29</f>
        <v>0.10890000000000001</v>
      </c>
      <c r="AF95" s="31">
        <f>M23*P30</f>
        <v>0.10890000000000001</v>
      </c>
      <c r="AG95" s="31">
        <f>N23*P31</f>
        <v>0.60000000000000009</v>
      </c>
      <c r="AH95" s="31">
        <f>O23*P32</f>
        <v>0.60000000000000009</v>
      </c>
      <c r="AI95" s="32">
        <f>P23*P33</f>
        <v>0.2</v>
      </c>
      <c r="AJ95" s="4">
        <f t="shared" si="6"/>
        <v>3.8712000000000013</v>
      </c>
    </row>
    <row r="96" spans="20:36" x14ac:dyDescent="0.25">
      <c r="T96" s="76" t="s">
        <v>29</v>
      </c>
      <c r="U96" s="76"/>
      <c r="V96" s="76"/>
      <c r="W96" s="76"/>
      <c r="X96" s="43"/>
      <c r="Y96" s="43"/>
      <c r="Z96" s="43"/>
      <c r="AA96" s="43"/>
      <c r="AB96" s="43"/>
      <c r="AC96" s="43"/>
      <c r="AD96" s="35"/>
      <c r="AE96" s="43"/>
      <c r="AF96" s="43"/>
      <c r="AG96" s="43"/>
      <c r="AH96" s="43"/>
      <c r="AI96" s="43"/>
      <c r="AJ96" s="4">
        <f>SUM(AJ81:AJ95)</f>
        <v>104.08720000000002</v>
      </c>
    </row>
    <row r="98" spans="20:36" x14ac:dyDescent="0.25">
      <c r="T98" s="67" t="s">
        <v>8</v>
      </c>
      <c r="U98" s="67"/>
      <c r="V98" s="67"/>
      <c r="W98" s="67"/>
      <c r="X98" s="67"/>
      <c r="Y98" s="67"/>
      <c r="Z98" s="67"/>
      <c r="AA98" s="45"/>
      <c r="AB98" s="45"/>
      <c r="AC98" s="45"/>
      <c r="AD98" s="45"/>
      <c r="AE98" s="45"/>
      <c r="AF98" s="45"/>
      <c r="AG98" s="45"/>
      <c r="AH98" s="45"/>
      <c r="AI98" s="45"/>
    </row>
    <row r="99" spans="20:36" x14ac:dyDescent="0.25">
      <c r="T99" s="4" t="s">
        <v>60</v>
      </c>
      <c r="U99" s="4" t="s">
        <v>45</v>
      </c>
      <c r="V99" s="4" t="s">
        <v>46</v>
      </c>
      <c r="W99" s="4" t="s">
        <v>47</v>
      </c>
      <c r="X99" s="4" t="s">
        <v>48</v>
      </c>
      <c r="Y99" s="4" t="s">
        <v>49</v>
      </c>
      <c r="Z99" s="4" t="s">
        <v>50</v>
      </c>
      <c r="AA99" s="4" t="s">
        <v>51</v>
      </c>
      <c r="AB99" s="4" t="s">
        <v>52</v>
      </c>
      <c r="AC99" s="4" t="s">
        <v>53</v>
      </c>
      <c r="AD99" s="16" t="s">
        <v>54</v>
      </c>
      <c r="AE99" s="4" t="s">
        <v>55</v>
      </c>
      <c r="AF99" s="4" t="s">
        <v>56</v>
      </c>
      <c r="AG99" s="4" t="s">
        <v>57</v>
      </c>
      <c r="AH99" s="4" t="s">
        <v>58</v>
      </c>
      <c r="AI99" s="24" t="s">
        <v>59</v>
      </c>
      <c r="AJ99" s="1"/>
    </row>
    <row r="100" spans="20:36" x14ac:dyDescent="0.25">
      <c r="T100" s="4" t="s">
        <v>45</v>
      </c>
      <c r="U100" s="4">
        <f>B24*B19</f>
        <v>5</v>
      </c>
      <c r="V100" s="4">
        <f>C24*B20</f>
        <v>5</v>
      </c>
      <c r="W100" s="4">
        <f>D24*B21</f>
        <v>15</v>
      </c>
      <c r="X100" s="4">
        <f>E24*B22</f>
        <v>15</v>
      </c>
      <c r="Y100" s="4">
        <f>F24*B23</f>
        <v>5</v>
      </c>
      <c r="Z100" s="4">
        <f>G24*B24</f>
        <v>5</v>
      </c>
      <c r="AA100" s="4">
        <f>H24*B25</f>
        <v>15</v>
      </c>
      <c r="AB100" s="4">
        <f>I24*B26</f>
        <v>15</v>
      </c>
      <c r="AC100" s="4">
        <f>J24*B27</f>
        <v>15</v>
      </c>
      <c r="AD100" s="16">
        <f>K24*B28</f>
        <v>15</v>
      </c>
      <c r="AE100" s="4">
        <f>L24*B29</f>
        <v>15</v>
      </c>
      <c r="AF100" s="4">
        <f>M24*B30</f>
        <v>15</v>
      </c>
      <c r="AG100" s="4">
        <f>N24*B31</f>
        <v>5</v>
      </c>
      <c r="AH100" s="4">
        <f>O24*B32</f>
        <v>5</v>
      </c>
      <c r="AI100" s="24">
        <f>P24*B33</f>
        <v>15</v>
      </c>
      <c r="AJ100" s="1">
        <f t="shared" ref="AJ100:AJ114" si="7">SUM(U100:AI100)</f>
        <v>165</v>
      </c>
    </row>
    <row r="101" spans="20:36" x14ac:dyDescent="0.25">
      <c r="T101" s="4" t="s">
        <v>46</v>
      </c>
      <c r="U101" s="4">
        <f>B24*C19</f>
        <v>1</v>
      </c>
      <c r="V101" s="4">
        <f>C24*C20</f>
        <v>1</v>
      </c>
      <c r="W101" s="4">
        <f>D24*C21</f>
        <v>1</v>
      </c>
      <c r="X101" s="4">
        <f>E24*C22</f>
        <v>1</v>
      </c>
      <c r="Y101" s="4">
        <f>F24*C23</f>
        <v>1</v>
      </c>
      <c r="Z101" s="4">
        <f>G24*C24</f>
        <v>1</v>
      </c>
      <c r="AA101" s="4">
        <f>H24*C25</f>
        <v>1</v>
      </c>
      <c r="AB101" s="4">
        <f>I24*C26</f>
        <v>1</v>
      </c>
      <c r="AC101" s="4">
        <f>J24*C27</f>
        <v>1</v>
      </c>
      <c r="AD101" s="16">
        <f>K24*C28</f>
        <v>1</v>
      </c>
      <c r="AE101" s="4">
        <f>L24*C29</f>
        <v>1</v>
      </c>
      <c r="AF101" s="4">
        <f>M24*C30</f>
        <v>1</v>
      </c>
      <c r="AG101" s="4">
        <f>N24*C31</f>
        <v>1</v>
      </c>
      <c r="AH101" s="4">
        <f>O24*C32</f>
        <v>1</v>
      </c>
      <c r="AI101" s="24">
        <f>P24*C33</f>
        <v>0.99</v>
      </c>
      <c r="AJ101" s="1">
        <f t="shared" si="7"/>
        <v>14.99</v>
      </c>
    </row>
    <row r="102" spans="20:36" x14ac:dyDescent="0.25">
      <c r="T102" s="4" t="s">
        <v>47</v>
      </c>
      <c r="U102" s="4">
        <f>B24*D19</f>
        <v>1.6500000000000001</v>
      </c>
      <c r="V102" s="4">
        <f>C24*D20</f>
        <v>5</v>
      </c>
      <c r="W102" s="4">
        <f>D24*D21</f>
        <v>5</v>
      </c>
      <c r="X102" s="4">
        <f>E24*D22</f>
        <v>5</v>
      </c>
      <c r="Y102" s="4">
        <f>F24*D23</f>
        <v>1.6500000000000001</v>
      </c>
      <c r="Z102" s="4">
        <f>G24*D24</f>
        <v>5</v>
      </c>
      <c r="AA102" s="4">
        <f>H24*D25</f>
        <v>5</v>
      </c>
      <c r="AB102" s="4">
        <f>I24*D26</f>
        <v>5</v>
      </c>
      <c r="AC102" s="4">
        <f>J24*D27</f>
        <v>5</v>
      </c>
      <c r="AD102" s="16">
        <f>K24*D28</f>
        <v>5</v>
      </c>
      <c r="AE102" s="4">
        <f>L24*D29</f>
        <v>5</v>
      </c>
      <c r="AF102" s="4">
        <f>M24*D30</f>
        <v>5</v>
      </c>
      <c r="AG102" s="4">
        <f>N24*D31</f>
        <v>5</v>
      </c>
      <c r="AH102" s="4">
        <f>O24*D32</f>
        <v>5</v>
      </c>
      <c r="AI102" s="24">
        <f>P24*D33</f>
        <v>9</v>
      </c>
      <c r="AJ102" s="1">
        <f t="shared" si="7"/>
        <v>72.3</v>
      </c>
    </row>
    <row r="103" spans="20:36" x14ac:dyDescent="0.25">
      <c r="T103" s="4" t="s">
        <v>48</v>
      </c>
      <c r="U103" s="4">
        <f>B24*E19</f>
        <v>1.6500000000000001</v>
      </c>
      <c r="V103" s="4">
        <f>C24*E20</f>
        <v>5</v>
      </c>
      <c r="W103" s="4">
        <f>D24*E21</f>
        <v>5</v>
      </c>
      <c r="X103" s="4">
        <f>E24*E22</f>
        <v>5</v>
      </c>
      <c r="Y103" s="4">
        <f>F24*E23</f>
        <v>1.6500000000000001</v>
      </c>
      <c r="Z103" s="4">
        <f>G24*E24</f>
        <v>5</v>
      </c>
      <c r="AA103" s="4">
        <f>H24*E25</f>
        <v>5</v>
      </c>
      <c r="AB103" s="4">
        <f>I24*E26</f>
        <v>5</v>
      </c>
      <c r="AC103" s="4">
        <f>J24*E27</f>
        <v>5</v>
      </c>
      <c r="AD103" s="16">
        <f>K24*E28</f>
        <v>5</v>
      </c>
      <c r="AE103" s="4">
        <f>L24*E29</f>
        <v>5</v>
      </c>
      <c r="AF103" s="4">
        <f>M24*E30</f>
        <v>5</v>
      </c>
      <c r="AG103" s="4">
        <f>N24*E31</f>
        <v>5</v>
      </c>
      <c r="AH103" s="4">
        <f>O24*E32</f>
        <v>5</v>
      </c>
      <c r="AI103" s="24">
        <f>P24*E33</f>
        <v>9</v>
      </c>
      <c r="AJ103" s="1">
        <f t="shared" si="7"/>
        <v>72.3</v>
      </c>
    </row>
    <row r="104" spans="20:36" x14ac:dyDescent="0.25">
      <c r="T104" s="4" t="s">
        <v>49</v>
      </c>
      <c r="U104" s="4">
        <f>B24*F19</f>
        <v>5</v>
      </c>
      <c r="V104" s="4">
        <f>C24*F20</f>
        <v>5</v>
      </c>
      <c r="W104" s="4">
        <f>D24*F21</f>
        <v>15</v>
      </c>
      <c r="X104" s="4">
        <f>E24*F22</f>
        <v>15</v>
      </c>
      <c r="Y104" s="4">
        <f>F24*F23</f>
        <v>5</v>
      </c>
      <c r="Z104" s="4">
        <f>G24*F24</f>
        <v>5</v>
      </c>
      <c r="AA104" s="4">
        <f>H24*F25</f>
        <v>15</v>
      </c>
      <c r="AB104" s="4">
        <f>I24*F26</f>
        <v>15</v>
      </c>
      <c r="AC104" s="4">
        <f>J24*F27</f>
        <v>15</v>
      </c>
      <c r="AD104" s="16">
        <f>K24*F28</f>
        <v>15</v>
      </c>
      <c r="AE104" s="4">
        <f>L24*F29</f>
        <v>15</v>
      </c>
      <c r="AF104" s="4">
        <f>M24*F30</f>
        <v>15</v>
      </c>
      <c r="AG104" s="4">
        <f>N24*F31</f>
        <v>5</v>
      </c>
      <c r="AH104" s="4">
        <f>O24*F32</f>
        <v>5</v>
      </c>
      <c r="AI104" s="24">
        <f>P24*F33</f>
        <v>15</v>
      </c>
      <c r="AJ104" s="1">
        <f t="shared" si="7"/>
        <v>165</v>
      </c>
    </row>
    <row r="105" spans="20:36" x14ac:dyDescent="0.25">
      <c r="T105" s="4" t="s">
        <v>50</v>
      </c>
      <c r="U105" s="4">
        <f>B24*G19</f>
        <v>1</v>
      </c>
      <c r="V105" s="4">
        <f>C24*G20</f>
        <v>1</v>
      </c>
      <c r="W105" s="4">
        <f>D24*G21</f>
        <v>1</v>
      </c>
      <c r="X105" s="4">
        <f>E24*G22</f>
        <v>1</v>
      </c>
      <c r="Y105" s="4">
        <f>F24*G23</f>
        <v>1</v>
      </c>
      <c r="Z105" s="4">
        <f>G24*G24</f>
        <v>1</v>
      </c>
      <c r="AA105" s="4">
        <f>H24*G25</f>
        <v>1</v>
      </c>
      <c r="AB105" s="4">
        <f>I24*G26</f>
        <v>1</v>
      </c>
      <c r="AC105" s="4">
        <f>J24*G27</f>
        <v>1</v>
      </c>
      <c r="AD105" s="16">
        <f>K24*G28</f>
        <v>1</v>
      </c>
      <c r="AE105" s="4">
        <f>L24*G29</f>
        <v>1</v>
      </c>
      <c r="AF105" s="4">
        <f>M24*G30</f>
        <v>1</v>
      </c>
      <c r="AG105" s="4">
        <f>N24*G31</f>
        <v>1</v>
      </c>
      <c r="AH105" s="4">
        <f>O24*G32</f>
        <v>1</v>
      </c>
      <c r="AI105" s="24">
        <f>P24*G33</f>
        <v>0.99</v>
      </c>
      <c r="AJ105" s="1">
        <f t="shared" si="7"/>
        <v>14.99</v>
      </c>
    </row>
    <row r="106" spans="20:36" x14ac:dyDescent="0.25">
      <c r="T106" s="4" t="s">
        <v>51</v>
      </c>
      <c r="U106" s="4">
        <f>B24*H19</f>
        <v>1.6500000000000001</v>
      </c>
      <c r="V106" s="4">
        <f>C24*H20</f>
        <v>5</v>
      </c>
      <c r="W106" s="4">
        <f>D24*H21</f>
        <v>5</v>
      </c>
      <c r="X106" s="4">
        <f>E24*H22</f>
        <v>5</v>
      </c>
      <c r="Y106" s="4">
        <f>F24*H23</f>
        <v>1.6500000000000001</v>
      </c>
      <c r="Z106" s="4">
        <f>G24*H24</f>
        <v>5</v>
      </c>
      <c r="AA106" s="4">
        <f>H24*H25</f>
        <v>5</v>
      </c>
      <c r="AB106" s="4">
        <f>I24*H26</f>
        <v>5</v>
      </c>
      <c r="AC106" s="4">
        <f>J24*H27</f>
        <v>5</v>
      </c>
      <c r="AD106" s="16">
        <f>K24*H28</f>
        <v>5</v>
      </c>
      <c r="AE106" s="4">
        <f>L24*H29</f>
        <v>5</v>
      </c>
      <c r="AF106" s="4">
        <f>M24*H30</f>
        <v>5</v>
      </c>
      <c r="AG106" s="4">
        <f>N24*H31</f>
        <v>5</v>
      </c>
      <c r="AH106" s="4">
        <f>O24*H32</f>
        <v>5</v>
      </c>
      <c r="AI106" s="24">
        <f>P24*H33</f>
        <v>9</v>
      </c>
      <c r="AJ106" s="1">
        <f t="shared" si="7"/>
        <v>72.3</v>
      </c>
    </row>
    <row r="107" spans="20:36" x14ac:dyDescent="0.25">
      <c r="T107" s="4" t="s">
        <v>52</v>
      </c>
      <c r="U107" s="4">
        <f>B24*I19</f>
        <v>1.6500000000000001</v>
      </c>
      <c r="V107" s="4">
        <f>C24*I20</f>
        <v>5</v>
      </c>
      <c r="W107" s="4">
        <f>D24*I21</f>
        <v>5</v>
      </c>
      <c r="X107" s="4">
        <f>E24*I22</f>
        <v>5</v>
      </c>
      <c r="Y107" s="4">
        <f>F24*I23</f>
        <v>1.6500000000000001</v>
      </c>
      <c r="Z107" s="4">
        <f>G24*I24</f>
        <v>5</v>
      </c>
      <c r="AA107" s="4">
        <f>H24*I25</f>
        <v>5</v>
      </c>
      <c r="AB107" s="4">
        <f>I24*I26</f>
        <v>5</v>
      </c>
      <c r="AC107" s="4">
        <f>J24*I27</f>
        <v>5</v>
      </c>
      <c r="AD107" s="16">
        <f>K24*I28</f>
        <v>5</v>
      </c>
      <c r="AE107" s="4">
        <f>L24*I29</f>
        <v>5</v>
      </c>
      <c r="AF107" s="4">
        <f>M24*I30</f>
        <v>5</v>
      </c>
      <c r="AG107" s="4">
        <f>N24*I31</f>
        <v>5</v>
      </c>
      <c r="AH107" s="4">
        <f>O24*I32</f>
        <v>5</v>
      </c>
      <c r="AI107" s="24">
        <f>P24*I33</f>
        <v>9</v>
      </c>
      <c r="AJ107" s="1">
        <f t="shared" si="7"/>
        <v>72.3</v>
      </c>
    </row>
    <row r="108" spans="20:36" x14ac:dyDescent="0.25">
      <c r="T108" s="4" t="s">
        <v>53</v>
      </c>
      <c r="U108" s="4">
        <f>B24*J19</f>
        <v>1.6500000000000001</v>
      </c>
      <c r="V108" s="4">
        <f>C24*J20</f>
        <v>5</v>
      </c>
      <c r="W108" s="4">
        <f>D24*J21</f>
        <v>5</v>
      </c>
      <c r="X108" s="4">
        <f>E24*J22</f>
        <v>5</v>
      </c>
      <c r="Y108" s="4">
        <f>F24*J23</f>
        <v>1.6500000000000001</v>
      </c>
      <c r="Z108" s="4">
        <f>G24*J24</f>
        <v>5</v>
      </c>
      <c r="AA108" s="4">
        <f>H24*J25</f>
        <v>5</v>
      </c>
      <c r="AB108" s="4">
        <f>I24*J26</f>
        <v>5</v>
      </c>
      <c r="AC108" s="4">
        <f>J24*J27</f>
        <v>5</v>
      </c>
      <c r="AD108" s="16">
        <f>K24*J28</f>
        <v>5</v>
      </c>
      <c r="AE108" s="4">
        <f>L24*J29</f>
        <v>5</v>
      </c>
      <c r="AF108" s="4">
        <f>M24*J30</f>
        <v>5</v>
      </c>
      <c r="AG108" s="4">
        <f>N24*J31</f>
        <v>5</v>
      </c>
      <c r="AH108" s="4">
        <f>O24*J32</f>
        <v>5</v>
      </c>
      <c r="AI108" s="24">
        <f>P24*J33</f>
        <v>9</v>
      </c>
      <c r="AJ108" s="1">
        <f t="shared" si="7"/>
        <v>72.3</v>
      </c>
    </row>
    <row r="109" spans="20:36" x14ac:dyDescent="0.25">
      <c r="T109" s="4" t="s">
        <v>54</v>
      </c>
      <c r="U109" s="4">
        <f>B24*K19</f>
        <v>1.6500000000000001</v>
      </c>
      <c r="V109" s="4">
        <f>C24*K20</f>
        <v>5</v>
      </c>
      <c r="W109" s="4">
        <f>D24*K21</f>
        <v>5</v>
      </c>
      <c r="X109" s="4">
        <f>E24*K22</f>
        <v>5</v>
      </c>
      <c r="Y109" s="4">
        <f>F24*K23</f>
        <v>1.6500000000000001</v>
      </c>
      <c r="Z109" s="4">
        <f>G24*K24</f>
        <v>5</v>
      </c>
      <c r="AA109" s="4">
        <f>H24*K25</f>
        <v>5</v>
      </c>
      <c r="AB109" s="4">
        <f>I24*K26</f>
        <v>5</v>
      </c>
      <c r="AC109" s="4">
        <f>J24*K27</f>
        <v>5</v>
      </c>
      <c r="AD109" s="16">
        <f>K24*K28</f>
        <v>5</v>
      </c>
      <c r="AE109" s="4">
        <f>L24*K29</f>
        <v>5</v>
      </c>
      <c r="AF109" s="4">
        <f>M24*K30</f>
        <v>5</v>
      </c>
      <c r="AG109" s="4">
        <f>N24*K31</f>
        <v>5</v>
      </c>
      <c r="AH109" s="4">
        <f>O24*K32</f>
        <v>5</v>
      </c>
      <c r="AI109" s="24">
        <f>P24*K33</f>
        <v>9</v>
      </c>
      <c r="AJ109" s="1">
        <f t="shared" si="7"/>
        <v>72.3</v>
      </c>
    </row>
    <row r="110" spans="20:36" x14ac:dyDescent="0.25">
      <c r="T110" s="4" t="s">
        <v>55</v>
      </c>
      <c r="U110" s="4">
        <f>B24*L19</f>
        <v>1.6500000000000001</v>
      </c>
      <c r="V110" s="4">
        <f>C24*L20</f>
        <v>5</v>
      </c>
      <c r="W110" s="4">
        <f>D24*L21</f>
        <v>5</v>
      </c>
      <c r="X110" s="4">
        <f>E24*L22</f>
        <v>5</v>
      </c>
      <c r="Y110" s="4">
        <f>F24*L23</f>
        <v>1.6500000000000001</v>
      </c>
      <c r="Z110" s="4">
        <f>G24*L24</f>
        <v>5</v>
      </c>
      <c r="AA110" s="4">
        <f>H24*L25</f>
        <v>5</v>
      </c>
      <c r="AB110" s="4">
        <f>I24*L26</f>
        <v>5</v>
      </c>
      <c r="AC110" s="4">
        <f>J24*L27</f>
        <v>5</v>
      </c>
      <c r="AD110" s="16">
        <f>K24*L28</f>
        <v>5</v>
      </c>
      <c r="AE110" s="4">
        <f>L24*L29</f>
        <v>5</v>
      </c>
      <c r="AF110" s="4">
        <f>M24*L30</f>
        <v>5</v>
      </c>
      <c r="AG110" s="4">
        <f>N24*L31</f>
        <v>5</v>
      </c>
      <c r="AH110" s="4">
        <f>O24*L32</f>
        <v>5</v>
      </c>
      <c r="AI110" s="24">
        <f>P24*L33</f>
        <v>9</v>
      </c>
      <c r="AJ110" s="1">
        <f t="shared" si="7"/>
        <v>72.3</v>
      </c>
    </row>
    <row r="111" spans="20:36" x14ac:dyDescent="0.25">
      <c r="T111" s="4" t="s">
        <v>56</v>
      </c>
      <c r="U111" s="4">
        <f>B24*M19</f>
        <v>1.6500000000000001</v>
      </c>
      <c r="V111" s="4">
        <f>C24*M20</f>
        <v>5</v>
      </c>
      <c r="W111" s="4">
        <f>D24*M21</f>
        <v>5</v>
      </c>
      <c r="X111" s="4">
        <f>E24*M22</f>
        <v>5</v>
      </c>
      <c r="Y111" s="4">
        <f>F24*M23</f>
        <v>1.6500000000000001</v>
      </c>
      <c r="Z111" s="4">
        <f>G24*M24</f>
        <v>5</v>
      </c>
      <c r="AA111" s="4">
        <f>H24*M25</f>
        <v>5</v>
      </c>
      <c r="AB111" s="4">
        <f>I24*M26</f>
        <v>5</v>
      </c>
      <c r="AC111" s="4">
        <f>J24*M27</f>
        <v>5</v>
      </c>
      <c r="AD111" s="16">
        <f>K24*M28</f>
        <v>5</v>
      </c>
      <c r="AE111" s="4">
        <f>L24*M29</f>
        <v>5</v>
      </c>
      <c r="AF111" s="4">
        <f>M24*M30</f>
        <v>5</v>
      </c>
      <c r="AG111" s="4">
        <f>N24*M31</f>
        <v>5</v>
      </c>
      <c r="AH111" s="4">
        <f>O24*M32</f>
        <v>5</v>
      </c>
      <c r="AI111" s="24">
        <f>P24*M33</f>
        <v>9</v>
      </c>
      <c r="AJ111" s="1">
        <f t="shared" si="7"/>
        <v>72.3</v>
      </c>
    </row>
    <row r="112" spans="20:36" x14ac:dyDescent="0.25">
      <c r="T112" s="4" t="s">
        <v>57</v>
      </c>
      <c r="U112" s="4">
        <f>B24*N19</f>
        <v>1</v>
      </c>
      <c r="V112" s="4">
        <f>C24*N20</f>
        <v>1</v>
      </c>
      <c r="W112" s="4">
        <f>D24*N21</f>
        <v>1</v>
      </c>
      <c r="X112" s="4">
        <f>E24*N22</f>
        <v>1</v>
      </c>
      <c r="Y112" s="4">
        <f>F24*N23</f>
        <v>1</v>
      </c>
      <c r="Z112" s="4">
        <f>G24*N24</f>
        <v>1</v>
      </c>
      <c r="AA112" s="4">
        <f>H24*N25</f>
        <v>1</v>
      </c>
      <c r="AB112" s="4">
        <f>I24*N26</f>
        <v>1</v>
      </c>
      <c r="AC112" s="4">
        <f>J24*N27</f>
        <v>1</v>
      </c>
      <c r="AD112" s="16">
        <f>K24*N28</f>
        <v>1</v>
      </c>
      <c r="AE112" s="4">
        <f>L24*N29</f>
        <v>1</v>
      </c>
      <c r="AF112" s="4">
        <f>M24*N30</f>
        <v>1</v>
      </c>
      <c r="AG112" s="4">
        <f>N24*N31</f>
        <v>1</v>
      </c>
      <c r="AH112" s="4">
        <f>O24*N32</f>
        <v>1</v>
      </c>
      <c r="AI112" s="24">
        <f>P24*N33</f>
        <v>0.99</v>
      </c>
      <c r="AJ112" s="1">
        <f t="shared" si="7"/>
        <v>14.99</v>
      </c>
    </row>
    <row r="113" spans="20:36" x14ac:dyDescent="0.25">
      <c r="T113" s="4" t="s">
        <v>58</v>
      </c>
      <c r="U113" s="4">
        <f>B24*O19</f>
        <v>1</v>
      </c>
      <c r="V113" s="4">
        <f>C24*O20</f>
        <v>1</v>
      </c>
      <c r="W113" s="4">
        <f>D24*O21</f>
        <v>1</v>
      </c>
      <c r="X113" s="4">
        <f>E24*O22</f>
        <v>1</v>
      </c>
      <c r="Y113" s="4">
        <f>F24*O23</f>
        <v>1</v>
      </c>
      <c r="Z113" s="4">
        <f>G24*O24</f>
        <v>1</v>
      </c>
      <c r="AA113" s="4">
        <f>H24*O25</f>
        <v>1</v>
      </c>
      <c r="AB113" s="4">
        <f>I24*O26</f>
        <v>1</v>
      </c>
      <c r="AC113" s="4">
        <f>J24*O27</f>
        <v>1</v>
      </c>
      <c r="AD113" s="16">
        <f>K24*O28</f>
        <v>1</v>
      </c>
      <c r="AE113" s="4">
        <f>L24*O29</f>
        <v>1</v>
      </c>
      <c r="AF113" s="4">
        <f>M24*O30</f>
        <v>1</v>
      </c>
      <c r="AG113" s="4">
        <f>N24*O31</f>
        <v>1</v>
      </c>
      <c r="AH113" s="4">
        <f>O24*O32</f>
        <v>1</v>
      </c>
      <c r="AI113" s="24">
        <f>P24*O33</f>
        <v>0.99</v>
      </c>
      <c r="AJ113" s="1">
        <f t="shared" si="7"/>
        <v>14.99</v>
      </c>
    </row>
    <row r="114" spans="20:36" x14ac:dyDescent="0.25">
      <c r="T114" s="31" t="s">
        <v>59</v>
      </c>
      <c r="U114" s="31">
        <f>B24*P19</f>
        <v>1</v>
      </c>
      <c r="V114" s="31">
        <f>C24*P20</f>
        <v>3</v>
      </c>
      <c r="W114" s="31">
        <f>D24*P21</f>
        <v>1.6500000000000001</v>
      </c>
      <c r="X114" s="31">
        <f>E24*P22</f>
        <v>1.6500000000000001</v>
      </c>
      <c r="Y114" s="31">
        <f>F24*P23</f>
        <v>1</v>
      </c>
      <c r="Z114" s="31">
        <f>G24*P24</f>
        <v>3</v>
      </c>
      <c r="AA114" s="32">
        <f>H24*P25</f>
        <v>1.6500000000000001</v>
      </c>
      <c r="AB114" s="33">
        <f>I24*P26</f>
        <v>1.6500000000000001</v>
      </c>
      <c r="AC114" s="31">
        <f>J24*P27</f>
        <v>1.6500000000000001</v>
      </c>
      <c r="AD114" s="34">
        <f>K24*P28</f>
        <v>1.6500000000000001</v>
      </c>
      <c r="AE114" s="31">
        <f>L24*P29</f>
        <v>1.6500000000000001</v>
      </c>
      <c r="AF114" s="31">
        <f>M24*P30</f>
        <v>1.6500000000000001</v>
      </c>
      <c r="AG114" s="4">
        <f>N24*P31</f>
        <v>3</v>
      </c>
      <c r="AH114" s="4">
        <f>O24*P32</f>
        <v>3</v>
      </c>
      <c r="AI114" s="24">
        <f>P24*P33</f>
        <v>3</v>
      </c>
      <c r="AJ114" s="1">
        <f t="shared" si="7"/>
        <v>30.199999999999996</v>
      </c>
    </row>
    <row r="115" spans="20:36" x14ac:dyDescent="0.25">
      <c r="T115" s="76" t="s">
        <v>61</v>
      </c>
      <c r="U115" s="76"/>
      <c r="V115" s="76"/>
      <c r="W115" s="76"/>
      <c r="X115" s="43"/>
      <c r="Y115" s="43"/>
      <c r="Z115" s="43"/>
      <c r="AA115" s="43"/>
      <c r="AB115" s="43"/>
      <c r="AC115" s="43"/>
      <c r="AD115" s="35"/>
      <c r="AE115" s="43"/>
      <c r="AF115" s="43"/>
      <c r="AG115" s="43"/>
      <c r="AH115" s="43"/>
      <c r="AI115" s="43"/>
      <c r="AJ115" s="1">
        <f>SUM(AJ100:AJ114)</f>
        <v>998.55999999999983</v>
      </c>
    </row>
    <row r="117" spans="20:36" x14ac:dyDescent="0.25">
      <c r="T117" s="67" t="s">
        <v>8</v>
      </c>
      <c r="U117" s="67"/>
      <c r="V117" s="67"/>
      <c r="W117" s="67"/>
      <c r="X117" s="67"/>
      <c r="Y117" s="67"/>
      <c r="Z117" s="67"/>
      <c r="AA117" s="45"/>
      <c r="AB117" s="45"/>
      <c r="AC117" s="45"/>
      <c r="AD117" s="45"/>
      <c r="AE117" s="45"/>
      <c r="AF117" s="45"/>
      <c r="AG117" s="45"/>
      <c r="AH117" s="45"/>
      <c r="AI117" s="45"/>
    </row>
    <row r="118" spans="20:36" x14ac:dyDescent="0.25">
      <c r="T118" s="4" t="s">
        <v>60</v>
      </c>
      <c r="U118" s="4" t="s">
        <v>45</v>
      </c>
      <c r="V118" s="4" t="s">
        <v>46</v>
      </c>
      <c r="W118" s="4" t="s">
        <v>47</v>
      </c>
      <c r="X118" s="4" t="s">
        <v>48</v>
      </c>
      <c r="Y118" s="4" t="s">
        <v>49</v>
      </c>
      <c r="Z118" s="4" t="s">
        <v>50</v>
      </c>
      <c r="AA118" s="4" t="s">
        <v>51</v>
      </c>
      <c r="AB118" s="4" t="s">
        <v>52</v>
      </c>
      <c r="AC118" s="4" t="s">
        <v>53</v>
      </c>
      <c r="AD118" s="16" t="s">
        <v>54</v>
      </c>
      <c r="AE118" s="4" t="s">
        <v>55</v>
      </c>
      <c r="AF118" s="4" t="s">
        <v>56</v>
      </c>
      <c r="AG118" s="4" t="s">
        <v>57</v>
      </c>
      <c r="AH118" s="4" t="s">
        <v>58</v>
      </c>
      <c r="AI118" s="24" t="s">
        <v>59</v>
      </c>
      <c r="AJ118" s="1"/>
    </row>
    <row r="119" spans="20:36" x14ac:dyDescent="0.25">
      <c r="T119" s="4" t="s">
        <v>45</v>
      </c>
      <c r="U119" s="4">
        <f>B25*B19</f>
        <v>3</v>
      </c>
      <c r="V119" s="4">
        <f>C25*B20</f>
        <v>1</v>
      </c>
      <c r="W119" s="4">
        <f>D25*B21</f>
        <v>3</v>
      </c>
      <c r="X119" s="4">
        <f>E25*B22</f>
        <v>3</v>
      </c>
      <c r="Y119" s="4">
        <f>F25*B23</f>
        <v>3</v>
      </c>
      <c r="Z119" s="4">
        <f>G25*B24</f>
        <v>1</v>
      </c>
      <c r="AA119" s="4">
        <f>H25*B25</f>
        <v>3</v>
      </c>
      <c r="AB119" s="4">
        <f>I25*B26</f>
        <v>3</v>
      </c>
      <c r="AC119" s="4">
        <f>J25*B27</f>
        <v>3</v>
      </c>
      <c r="AD119" s="16">
        <f>K25*B28</f>
        <v>3</v>
      </c>
      <c r="AE119" s="4">
        <f>L25*B29</f>
        <v>3</v>
      </c>
      <c r="AF119" s="4">
        <f>M25*B30</f>
        <v>3</v>
      </c>
      <c r="AG119" s="4">
        <f>N25*B31</f>
        <v>1</v>
      </c>
      <c r="AH119" s="4">
        <f>O25*B32</f>
        <v>1</v>
      </c>
      <c r="AI119" s="24">
        <f>P25*B33</f>
        <v>1.6500000000000001</v>
      </c>
      <c r="AJ119" s="1">
        <f t="shared" ref="AJ119:AJ133" si="8">SUM(U119:AI119)</f>
        <v>35.65</v>
      </c>
    </row>
    <row r="120" spans="20:36" x14ac:dyDescent="0.25">
      <c r="T120" s="4" t="s">
        <v>46</v>
      </c>
      <c r="U120" s="4">
        <f>B25*C19</f>
        <v>0.60000000000000009</v>
      </c>
      <c r="V120" s="4">
        <f>C25*C20</f>
        <v>0.2</v>
      </c>
      <c r="W120" s="4">
        <f>D25*C21</f>
        <v>0.2</v>
      </c>
      <c r="X120" s="4">
        <f>E25*C22</f>
        <v>0.2</v>
      </c>
      <c r="Y120" s="4">
        <f>F25*C23</f>
        <v>0.60000000000000009</v>
      </c>
      <c r="Z120" s="4">
        <f>G25*C24</f>
        <v>0.2</v>
      </c>
      <c r="AA120" s="4">
        <f>H25*C25</f>
        <v>0.2</v>
      </c>
      <c r="AB120" s="4">
        <f>I25*C26</f>
        <v>0.2</v>
      </c>
      <c r="AC120" s="4">
        <f>J25*C27</f>
        <v>0.2</v>
      </c>
      <c r="AD120" s="16">
        <f>K25*C28</f>
        <v>0.2</v>
      </c>
      <c r="AE120" s="4">
        <f>L25*C29</f>
        <v>0.2</v>
      </c>
      <c r="AF120" s="4">
        <f>M25*C30</f>
        <v>0.2</v>
      </c>
      <c r="AG120" s="4">
        <f>N25*C31</f>
        <v>0.2</v>
      </c>
      <c r="AH120" s="4">
        <f>O25*C32</f>
        <v>0.2</v>
      </c>
      <c r="AI120" s="24">
        <f>P25*C33</f>
        <v>0.10890000000000001</v>
      </c>
      <c r="AJ120" s="1">
        <f t="shared" si="8"/>
        <v>3.7089000000000016</v>
      </c>
    </row>
    <row r="121" spans="20:36" x14ac:dyDescent="0.25">
      <c r="T121" s="4" t="s">
        <v>47</v>
      </c>
      <c r="U121" s="4">
        <f>B25*D19</f>
        <v>0.99</v>
      </c>
      <c r="V121" s="4">
        <f>C25*D20</f>
        <v>1</v>
      </c>
      <c r="W121" s="4">
        <f>D25*D21</f>
        <v>1</v>
      </c>
      <c r="X121" s="4">
        <f>E25*D22</f>
        <v>1</v>
      </c>
      <c r="Y121" s="4">
        <f>F25*D23</f>
        <v>0.99</v>
      </c>
      <c r="Z121" s="4">
        <f>G25*D24</f>
        <v>1</v>
      </c>
      <c r="AA121" s="4">
        <f>H25*D25</f>
        <v>1</v>
      </c>
      <c r="AB121" s="4">
        <f>I25*D26</f>
        <v>1</v>
      </c>
      <c r="AC121" s="4">
        <f>J25*D27</f>
        <v>1</v>
      </c>
      <c r="AD121" s="16">
        <f>K25*D28</f>
        <v>1</v>
      </c>
      <c r="AE121" s="4">
        <f>L25*D29</f>
        <v>1</v>
      </c>
      <c r="AF121" s="4">
        <f>M25*D30</f>
        <v>1</v>
      </c>
      <c r="AG121" s="4">
        <f>N25*D31</f>
        <v>1</v>
      </c>
      <c r="AH121" s="4">
        <f>O25*D32</f>
        <v>1</v>
      </c>
      <c r="AI121" s="24">
        <f>P25*D33</f>
        <v>0.99</v>
      </c>
      <c r="AJ121" s="1">
        <f t="shared" si="8"/>
        <v>14.97</v>
      </c>
    </row>
    <row r="122" spans="20:36" x14ac:dyDescent="0.25">
      <c r="T122" s="4" t="s">
        <v>48</v>
      </c>
      <c r="U122" s="4">
        <f>B25*E19</f>
        <v>0.99</v>
      </c>
      <c r="V122" s="4">
        <f>C25*E20</f>
        <v>1</v>
      </c>
      <c r="W122" s="4">
        <f>D25*E21</f>
        <v>1</v>
      </c>
      <c r="X122" s="4">
        <f>E25*E22</f>
        <v>1</v>
      </c>
      <c r="Y122" s="4">
        <f>F25*E23</f>
        <v>0.99</v>
      </c>
      <c r="Z122" s="4">
        <f>G25*E24</f>
        <v>1</v>
      </c>
      <c r="AA122" s="4">
        <f>H25*E25</f>
        <v>1</v>
      </c>
      <c r="AB122" s="4">
        <f>I25*E26</f>
        <v>1</v>
      </c>
      <c r="AC122" s="4">
        <f>J25*E27</f>
        <v>1</v>
      </c>
      <c r="AD122" s="16">
        <f>K25*E28</f>
        <v>1</v>
      </c>
      <c r="AE122" s="4">
        <f>L25*E29</f>
        <v>1</v>
      </c>
      <c r="AF122" s="4">
        <f>M25*E30</f>
        <v>1</v>
      </c>
      <c r="AG122" s="4">
        <f>N25*E31</f>
        <v>1</v>
      </c>
      <c r="AH122" s="4">
        <f>O25*E32</f>
        <v>1</v>
      </c>
      <c r="AI122" s="24">
        <f>P25*E33</f>
        <v>0.99</v>
      </c>
      <c r="AJ122" s="1">
        <f t="shared" si="8"/>
        <v>14.97</v>
      </c>
    </row>
    <row r="123" spans="20:36" x14ac:dyDescent="0.25">
      <c r="T123" s="4" t="s">
        <v>49</v>
      </c>
      <c r="U123" s="4">
        <f>B25*F19</f>
        <v>3</v>
      </c>
      <c r="V123" s="4">
        <f>C25*F20</f>
        <v>1</v>
      </c>
      <c r="W123" s="4">
        <f>D25*F21</f>
        <v>3</v>
      </c>
      <c r="X123" s="4">
        <f>E25*F22</f>
        <v>3</v>
      </c>
      <c r="Y123" s="4">
        <f>F25*F23</f>
        <v>3</v>
      </c>
      <c r="Z123" s="4">
        <f>G25*F24</f>
        <v>1</v>
      </c>
      <c r="AA123" s="4">
        <f>H25*F25</f>
        <v>3</v>
      </c>
      <c r="AB123" s="4">
        <f>I25*F26</f>
        <v>3</v>
      </c>
      <c r="AC123" s="4">
        <f>J25*F27</f>
        <v>3</v>
      </c>
      <c r="AD123" s="16">
        <f>K25*F28</f>
        <v>3</v>
      </c>
      <c r="AE123" s="4">
        <f>L25*F29</f>
        <v>3</v>
      </c>
      <c r="AF123" s="4">
        <f>M25*F30</f>
        <v>3</v>
      </c>
      <c r="AG123" s="4">
        <f>N25*F31</f>
        <v>1</v>
      </c>
      <c r="AH123" s="4">
        <f>O25*F32</f>
        <v>1</v>
      </c>
      <c r="AI123" s="24">
        <f>P25*F33</f>
        <v>1.6500000000000001</v>
      </c>
      <c r="AJ123" s="1">
        <f t="shared" si="8"/>
        <v>35.65</v>
      </c>
    </row>
    <row r="124" spans="20:36" x14ac:dyDescent="0.25">
      <c r="T124" s="4" t="s">
        <v>50</v>
      </c>
      <c r="U124" s="4">
        <f>B25*G19</f>
        <v>0.60000000000000009</v>
      </c>
      <c r="V124" s="4">
        <f>C25*G20</f>
        <v>0.2</v>
      </c>
      <c r="W124" s="4">
        <f>D25*G21</f>
        <v>0.2</v>
      </c>
      <c r="X124" s="4">
        <f>E25*G22</f>
        <v>0.2</v>
      </c>
      <c r="Y124" s="4">
        <f>F25*G23</f>
        <v>0.60000000000000009</v>
      </c>
      <c r="Z124" s="4">
        <f>G25*G24</f>
        <v>0.2</v>
      </c>
      <c r="AA124" s="4">
        <f>H25*G25</f>
        <v>0.2</v>
      </c>
      <c r="AB124" s="4">
        <f>I25*G26</f>
        <v>0.2</v>
      </c>
      <c r="AC124" s="4">
        <f>J25*G27</f>
        <v>0.2</v>
      </c>
      <c r="AD124" s="16">
        <f>K25*G28</f>
        <v>0.2</v>
      </c>
      <c r="AE124" s="4">
        <f>L25*G29</f>
        <v>0.2</v>
      </c>
      <c r="AF124" s="4">
        <f>M25*G30</f>
        <v>0.2</v>
      </c>
      <c r="AG124" s="4">
        <f>N25*G31</f>
        <v>0.2</v>
      </c>
      <c r="AH124" s="4">
        <f>O25*G32</f>
        <v>0.2</v>
      </c>
      <c r="AI124" s="24">
        <f>P25*G33</f>
        <v>0.10890000000000001</v>
      </c>
      <c r="AJ124" s="1">
        <f t="shared" si="8"/>
        <v>3.7089000000000016</v>
      </c>
    </row>
    <row r="125" spans="20:36" x14ac:dyDescent="0.25">
      <c r="T125" s="4" t="s">
        <v>51</v>
      </c>
      <c r="U125" s="4">
        <f>B25*H19</f>
        <v>0.99</v>
      </c>
      <c r="V125" s="4">
        <f>C25*H20</f>
        <v>1</v>
      </c>
      <c r="W125" s="4">
        <f>D25*H21</f>
        <v>1</v>
      </c>
      <c r="X125" s="4">
        <f>E25*H22</f>
        <v>1</v>
      </c>
      <c r="Y125" s="4">
        <f>F25*H23</f>
        <v>0.99</v>
      </c>
      <c r="Z125" s="4">
        <f>G25*H24</f>
        <v>1</v>
      </c>
      <c r="AA125" s="4">
        <f>H25*H25</f>
        <v>1</v>
      </c>
      <c r="AB125" s="4">
        <f>I25*H26</f>
        <v>1</v>
      </c>
      <c r="AC125" s="4">
        <f>J25*H27</f>
        <v>1</v>
      </c>
      <c r="AD125" s="16">
        <f>K25*H28</f>
        <v>1</v>
      </c>
      <c r="AE125" s="4">
        <f>L25*H29</f>
        <v>1</v>
      </c>
      <c r="AF125" s="4">
        <f>M25*H30</f>
        <v>1</v>
      </c>
      <c r="AG125" s="4">
        <f>N25*H31</f>
        <v>1</v>
      </c>
      <c r="AH125" s="4">
        <f>O25*H32</f>
        <v>1</v>
      </c>
      <c r="AI125" s="24">
        <f>P25*H33</f>
        <v>0.99</v>
      </c>
      <c r="AJ125" s="1">
        <f t="shared" si="8"/>
        <v>14.97</v>
      </c>
    </row>
    <row r="126" spans="20:36" x14ac:dyDescent="0.25">
      <c r="T126" s="4" t="s">
        <v>52</v>
      </c>
      <c r="U126" s="4">
        <f>B25*I19</f>
        <v>0.99</v>
      </c>
      <c r="V126" s="4">
        <f>C25*I20</f>
        <v>1</v>
      </c>
      <c r="W126" s="4">
        <f>D25*I21</f>
        <v>1</v>
      </c>
      <c r="X126" s="4">
        <f>E25*I22</f>
        <v>1</v>
      </c>
      <c r="Y126" s="4">
        <f>F25*I23</f>
        <v>0.99</v>
      </c>
      <c r="Z126" s="4">
        <f>G25*I24</f>
        <v>1</v>
      </c>
      <c r="AA126" s="4">
        <f>H25*I25</f>
        <v>1</v>
      </c>
      <c r="AB126" s="4">
        <f>I25*I26</f>
        <v>1</v>
      </c>
      <c r="AC126" s="4">
        <f>J25*I27</f>
        <v>1</v>
      </c>
      <c r="AD126" s="16">
        <f>K25*I28</f>
        <v>1</v>
      </c>
      <c r="AE126" s="4">
        <f>L25*I29</f>
        <v>1</v>
      </c>
      <c r="AF126" s="4">
        <f>M25*I30</f>
        <v>1</v>
      </c>
      <c r="AG126" s="4">
        <f>N25*I31</f>
        <v>1</v>
      </c>
      <c r="AH126" s="4">
        <f>O25*I32</f>
        <v>1</v>
      </c>
      <c r="AI126" s="24">
        <f>P25*I33</f>
        <v>0.99</v>
      </c>
      <c r="AJ126" s="1">
        <f t="shared" si="8"/>
        <v>14.97</v>
      </c>
    </row>
    <row r="127" spans="20:36" x14ac:dyDescent="0.25">
      <c r="T127" s="4" t="s">
        <v>53</v>
      </c>
      <c r="U127" s="4">
        <f>B25*J19</f>
        <v>0.99</v>
      </c>
      <c r="V127" s="4">
        <f>C25*J20</f>
        <v>1</v>
      </c>
      <c r="W127" s="4">
        <f>D25*J21</f>
        <v>1</v>
      </c>
      <c r="X127" s="4">
        <f>E25*J22</f>
        <v>1</v>
      </c>
      <c r="Y127" s="4">
        <f>F25*J23</f>
        <v>0.99</v>
      </c>
      <c r="Z127" s="4">
        <f>G25*J24</f>
        <v>1</v>
      </c>
      <c r="AA127" s="4">
        <f>H25*J25</f>
        <v>1</v>
      </c>
      <c r="AB127" s="4">
        <f>I25*J26</f>
        <v>1</v>
      </c>
      <c r="AC127" s="4">
        <f>J25*J27</f>
        <v>1</v>
      </c>
      <c r="AD127" s="16">
        <f>K25*J28</f>
        <v>1</v>
      </c>
      <c r="AE127" s="4">
        <f>L25*J29</f>
        <v>1</v>
      </c>
      <c r="AF127" s="4">
        <f>M25*J30</f>
        <v>1</v>
      </c>
      <c r="AG127" s="4">
        <f>N25*J31</f>
        <v>1</v>
      </c>
      <c r="AH127" s="4">
        <f>O25*J32</f>
        <v>1</v>
      </c>
      <c r="AI127" s="24">
        <f>P25*J33</f>
        <v>0.99</v>
      </c>
      <c r="AJ127" s="1">
        <f t="shared" si="8"/>
        <v>14.97</v>
      </c>
    </row>
    <row r="128" spans="20:36" x14ac:dyDescent="0.25">
      <c r="T128" s="4" t="s">
        <v>54</v>
      </c>
      <c r="U128" s="4">
        <f>B25*K19</f>
        <v>0.99</v>
      </c>
      <c r="V128" s="4">
        <f>C25*K20</f>
        <v>1</v>
      </c>
      <c r="W128" s="4">
        <f>D25*K21</f>
        <v>1</v>
      </c>
      <c r="X128" s="4">
        <f>E25*K22</f>
        <v>1</v>
      </c>
      <c r="Y128" s="4">
        <f>F25*K23</f>
        <v>0.99</v>
      </c>
      <c r="Z128" s="4">
        <f>G25*K24</f>
        <v>1</v>
      </c>
      <c r="AA128" s="4">
        <f>H25*K25</f>
        <v>1</v>
      </c>
      <c r="AB128" s="4">
        <f>I25*K26</f>
        <v>1</v>
      </c>
      <c r="AC128" s="4">
        <f>J25*K27</f>
        <v>1</v>
      </c>
      <c r="AD128" s="16">
        <f>K25*K28</f>
        <v>1</v>
      </c>
      <c r="AE128" s="4">
        <f>L25*K29</f>
        <v>1</v>
      </c>
      <c r="AF128" s="4">
        <f>M25*K30</f>
        <v>1</v>
      </c>
      <c r="AG128" s="4">
        <f>N25*K31</f>
        <v>1</v>
      </c>
      <c r="AH128" s="4">
        <f>O25*K32</f>
        <v>1</v>
      </c>
      <c r="AI128" s="24">
        <f>P25*K33</f>
        <v>0.99</v>
      </c>
      <c r="AJ128" s="1">
        <f t="shared" si="8"/>
        <v>14.97</v>
      </c>
    </row>
    <row r="129" spans="20:36" x14ac:dyDescent="0.25">
      <c r="T129" s="4" t="s">
        <v>55</v>
      </c>
      <c r="U129" s="4">
        <f>B25*L19</f>
        <v>0.99</v>
      </c>
      <c r="V129" s="4">
        <f>C25*L20</f>
        <v>1</v>
      </c>
      <c r="W129" s="4">
        <f>D25*L21</f>
        <v>1</v>
      </c>
      <c r="X129" s="4">
        <f>E25*L22</f>
        <v>1</v>
      </c>
      <c r="Y129" s="4">
        <f>F25*L23</f>
        <v>0.99</v>
      </c>
      <c r="Z129" s="4">
        <f>G25*L24</f>
        <v>1</v>
      </c>
      <c r="AA129" s="4">
        <f>H25*L25</f>
        <v>1</v>
      </c>
      <c r="AB129" s="4">
        <f>I25*L26</f>
        <v>1</v>
      </c>
      <c r="AC129" s="4">
        <f>J25*L27</f>
        <v>1</v>
      </c>
      <c r="AD129" s="16">
        <f>K25*L28</f>
        <v>1</v>
      </c>
      <c r="AE129" s="4">
        <f>L25*L29</f>
        <v>1</v>
      </c>
      <c r="AF129" s="4">
        <f>M25*L30</f>
        <v>1</v>
      </c>
      <c r="AG129" s="4">
        <f>N25*L31</f>
        <v>1</v>
      </c>
      <c r="AH129" s="4">
        <f>O25*L32</f>
        <v>1</v>
      </c>
      <c r="AI129" s="24">
        <f>P25*L33</f>
        <v>0.99</v>
      </c>
      <c r="AJ129" s="1">
        <f t="shared" si="8"/>
        <v>14.97</v>
      </c>
    </row>
    <row r="130" spans="20:36" x14ac:dyDescent="0.25">
      <c r="T130" s="4" t="s">
        <v>56</v>
      </c>
      <c r="U130" s="4">
        <f>B25*M19</f>
        <v>0.99</v>
      </c>
      <c r="V130" s="4">
        <f>C25*M20</f>
        <v>1</v>
      </c>
      <c r="W130" s="4">
        <f>D25*M21</f>
        <v>1</v>
      </c>
      <c r="X130" s="4">
        <f>E25*M22</f>
        <v>1</v>
      </c>
      <c r="Y130" s="4">
        <f>F25*M23</f>
        <v>0.99</v>
      </c>
      <c r="Z130" s="4">
        <f>G25*M24</f>
        <v>1</v>
      </c>
      <c r="AA130" s="4">
        <f>H25*M25</f>
        <v>1</v>
      </c>
      <c r="AB130" s="4">
        <f>I25*M26</f>
        <v>1</v>
      </c>
      <c r="AC130" s="4">
        <f>J25*M27</f>
        <v>1</v>
      </c>
      <c r="AD130" s="16">
        <f>K25*M28</f>
        <v>1</v>
      </c>
      <c r="AE130" s="4">
        <f>L25*M29</f>
        <v>1</v>
      </c>
      <c r="AF130" s="4">
        <f>M25*M30</f>
        <v>1</v>
      </c>
      <c r="AG130" s="4">
        <f>N25*M31</f>
        <v>1</v>
      </c>
      <c r="AH130" s="4">
        <f>O25*M32</f>
        <v>1</v>
      </c>
      <c r="AI130" s="4">
        <f>P25*M33</f>
        <v>0.99</v>
      </c>
      <c r="AJ130" s="1">
        <f t="shared" si="8"/>
        <v>14.97</v>
      </c>
    </row>
    <row r="131" spans="20:36" x14ac:dyDescent="0.25">
      <c r="T131" s="4" t="s">
        <v>57</v>
      </c>
      <c r="U131" s="4">
        <f>B25*N19</f>
        <v>0.60000000000000009</v>
      </c>
      <c r="V131" s="4">
        <f>C25*N20</f>
        <v>0.2</v>
      </c>
      <c r="W131" s="4">
        <f>D25*N21</f>
        <v>0.2</v>
      </c>
      <c r="X131" s="4">
        <f>E25*N22</f>
        <v>0.2</v>
      </c>
      <c r="Y131" s="4">
        <f>F25*N23</f>
        <v>0.60000000000000009</v>
      </c>
      <c r="Z131" s="4">
        <f>G25*N24</f>
        <v>0.2</v>
      </c>
      <c r="AA131" s="4">
        <f>H25*N25</f>
        <v>0.2</v>
      </c>
      <c r="AB131" s="4">
        <f>I25*N26</f>
        <v>0.2</v>
      </c>
      <c r="AC131" s="4">
        <f>J25*N27</f>
        <v>0.2</v>
      </c>
      <c r="AD131" s="16">
        <f>K25*N28</f>
        <v>0.2</v>
      </c>
      <c r="AE131" s="4">
        <f>L25*N29</f>
        <v>0.2</v>
      </c>
      <c r="AF131" s="4">
        <f>M25*N30</f>
        <v>0.2</v>
      </c>
      <c r="AG131" s="4">
        <f>N25*N31</f>
        <v>0.2</v>
      </c>
      <c r="AH131" s="4">
        <f>O25*N32</f>
        <v>0.2</v>
      </c>
      <c r="AI131" s="4">
        <f>P25*N33</f>
        <v>0.10890000000000001</v>
      </c>
      <c r="AJ131" s="1">
        <f t="shared" si="8"/>
        <v>3.7089000000000016</v>
      </c>
    </row>
    <row r="132" spans="20:36" x14ac:dyDescent="0.25">
      <c r="T132" s="4" t="s">
        <v>58</v>
      </c>
      <c r="U132" s="4">
        <f>B25*O19</f>
        <v>0.60000000000000009</v>
      </c>
      <c r="V132" s="4">
        <f>C25*O20</f>
        <v>0.2</v>
      </c>
      <c r="W132" s="4">
        <f>D25*O21</f>
        <v>0.2</v>
      </c>
      <c r="X132" s="4">
        <f>E25*O22</f>
        <v>0.2</v>
      </c>
      <c r="Y132" s="4">
        <f>F25*O23</f>
        <v>0.60000000000000009</v>
      </c>
      <c r="Z132" s="4">
        <f>G25*O24</f>
        <v>0.2</v>
      </c>
      <c r="AA132" s="4">
        <f>H25*O25</f>
        <v>0.2</v>
      </c>
      <c r="AB132" s="4">
        <f>I25*O26</f>
        <v>0.2</v>
      </c>
      <c r="AC132" s="4">
        <f>J25*O27</f>
        <v>0.2</v>
      </c>
      <c r="AD132" s="16">
        <f>K25*O28</f>
        <v>0.2</v>
      </c>
      <c r="AE132" s="4">
        <f>L25*O29</f>
        <v>0.2</v>
      </c>
      <c r="AF132" s="4">
        <f>M25*O30</f>
        <v>0.2</v>
      </c>
      <c r="AG132" s="4">
        <f>N25*O31</f>
        <v>0.2</v>
      </c>
      <c r="AH132" s="4">
        <f>O25*O32</f>
        <v>0.2</v>
      </c>
      <c r="AI132" s="4">
        <f>P25*O33</f>
        <v>0.10890000000000001</v>
      </c>
      <c r="AJ132" s="1">
        <f t="shared" si="8"/>
        <v>3.7089000000000016</v>
      </c>
    </row>
    <row r="133" spans="20:36" x14ac:dyDescent="0.25">
      <c r="T133" s="31" t="s">
        <v>59</v>
      </c>
      <c r="U133" s="31">
        <f>B25*P19</f>
        <v>0.60000000000000009</v>
      </c>
      <c r="V133" s="31">
        <f>C25*P20</f>
        <v>0.60000000000000009</v>
      </c>
      <c r="W133" s="31">
        <f>D25*P21</f>
        <v>0.33</v>
      </c>
      <c r="X133" s="31">
        <f>E25*P22</f>
        <v>0.33</v>
      </c>
      <c r="Y133" s="31">
        <f>F25*P23</f>
        <v>0.60000000000000009</v>
      </c>
      <c r="Z133" s="31">
        <f>G25*P24</f>
        <v>0.60000000000000009</v>
      </c>
      <c r="AA133" s="32">
        <f>H25*P25</f>
        <v>0.33</v>
      </c>
      <c r="AB133" s="33">
        <f>I25*P26</f>
        <v>0.33</v>
      </c>
      <c r="AC133" s="31">
        <f>J25*P27</f>
        <v>0.33</v>
      </c>
      <c r="AD133" s="34">
        <f>K25*P28</f>
        <v>0.33</v>
      </c>
      <c r="AE133" s="31">
        <f>L25*P29</f>
        <v>0.33</v>
      </c>
      <c r="AF133" s="31">
        <f>M25*P30</f>
        <v>0.33</v>
      </c>
      <c r="AG133" s="4">
        <f>N25*P31</f>
        <v>0.60000000000000009</v>
      </c>
      <c r="AH133" s="4">
        <f>O25*P32</f>
        <v>0.60000000000000009</v>
      </c>
      <c r="AI133" s="4">
        <f>P25*P33</f>
        <v>0.33</v>
      </c>
      <c r="AJ133" s="1">
        <f t="shared" si="8"/>
        <v>6.57</v>
      </c>
    </row>
    <row r="134" spans="20:36" x14ac:dyDescent="0.25">
      <c r="T134" s="76" t="s">
        <v>62</v>
      </c>
      <c r="U134" s="76"/>
      <c r="V134" s="76"/>
      <c r="W134" s="76"/>
      <c r="X134" s="43"/>
      <c r="Y134" s="43"/>
      <c r="Z134" s="43"/>
      <c r="AA134" s="43"/>
      <c r="AB134" s="43"/>
      <c r="AC134" s="43"/>
      <c r="AD134" s="35"/>
      <c r="AE134" s="43"/>
      <c r="AF134" s="43"/>
      <c r="AG134" s="43"/>
      <c r="AH134" s="43"/>
      <c r="AI134" s="43"/>
      <c r="AJ134" s="1">
        <f>SUM(AJ119:AJ133)</f>
        <v>212.46559999999999</v>
      </c>
    </row>
    <row r="136" spans="20:36" x14ac:dyDescent="0.25">
      <c r="T136" s="67" t="s">
        <v>8</v>
      </c>
      <c r="U136" s="67"/>
      <c r="V136" s="67"/>
      <c r="W136" s="67"/>
      <c r="X136" s="67"/>
      <c r="Y136" s="67"/>
      <c r="Z136" s="67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20:36" x14ac:dyDescent="0.25">
      <c r="T137" s="4" t="s">
        <v>60</v>
      </c>
      <c r="U137" s="4" t="s">
        <v>45</v>
      </c>
      <c r="V137" s="4" t="s">
        <v>46</v>
      </c>
      <c r="W137" s="4" t="s">
        <v>47</v>
      </c>
      <c r="X137" s="4" t="s">
        <v>48</v>
      </c>
      <c r="Y137" s="4" t="s">
        <v>49</v>
      </c>
      <c r="Z137" s="4" t="s">
        <v>50</v>
      </c>
      <c r="AA137" s="4" t="s">
        <v>51</v>
      </c>
      <c r="AB137" s="4" t="s">
        <v>52</v>
      </c>
      <c r="AC137" s="4" t="s">
        <v>53</v>
      </c>
      <c r="AD137" s="16" t="s">
        <v>54</v>
      </c>
      <c r="AE137" s="4" t="s">
        <v>55</v>
      </c>
      <c r="AF137" s="4" t="s">
        <v>56</v>
      </c>
      <c r="AG137" s="4" t="s">
        <v>57</v>
      </c>
      <c r="AH137" s="4" t="s">
        <v>58</v>
      </c>
      <c r="AI137" s="4" t="s">
        <v>59</v>
      </c>
      <c r="AJ137" s="1"/>
    </row>
    <row r="138" spans="20:36" x14ac:dyDescent="0.25">
      <c r="T138" s="4" t="s">
        <v>45</v>
      </c>
      <c r="U138" s="4">
        <f>B26*B19</f>
        <v>3</v>
      </c>
      <c r="V138" s="4">
        <f>C26*B20</f>
        <v>1</v>
      </c>
      <c r="W138" s="4">
        <f>D26*B21</f>
        <v>3</v>
      </c>
      <c r="X138" s="4">
        <f>E26*B22</f>
        <v>3</v>
      </c>
      <c r="Y138" s="4">
        <f>F26*B23</f>
        <v>3</v>
      </c>
      <c r="Z138" s="4">
        <f>G26*B24</f>
        <v>1</v>
      </c>
      <c r="AA138" s="4">
        <f>H26*B25</f>
        <v>3</v>
      </c>
      <c r="AB138" s="4">
        <f>I26*B26</f>
        <v>3</v>
      </c>
      <c r="AC138" s="4">
        <f>J26*B27</f>
        <v>3</v>
      </c>
      <c r="AD138" s="16">
        <f>K26*B28</f>
        <v>3</v>
      </c>
      <c r="AE138" s="4">
        <f>L26*B29</f>
        <v>3</v>
      </c>
      <c r="AF138" s="4">
        <f>M26*B30</f>
        <v>3</v>
      </c>
      <c r="AG138" s="4">
        <f>N26*B31</f>
        <v>1</v>
      </c>
      <c r="AH138" s="4">
        <f>O26*B32</f>
        <v>1</v>
      </c>
      <c r="AI138" s="4">
        <f>P26*B33</f>
        <v>1.6500000000000001</v>
      </c>
      <c r="AJ138" s="1">
        <f t="shared" ref="AJ138:AJ151" si="9">SUM(U138:AI138)</f>
        <v>35.65</v>
      </c>
    </row>
    <row r="139" spans="20:36" x14ac:dyDescent="0.25">
      <c r="T139" s="4" t="s">
        <v>46</v>
      </c>
      <c r="U139" s="4">
        <f>B26*C19</f>
        <v>0.60000000000000009</v>
      </c>
      <c r="V139" s="4">
        <f>C26*C20</f>
        <v>0.2</v>
      </c>
      <c r="W139" s="4">
        <f>D26*C21</f>
        <v>0.2</v>
      </c>
      <c r="X139" s="4">
        <f>E26*C22</f>
        <v>0.2</v>
      </c>
      <c r="Y139" s="4">
        <f>F26*C23</f>
        <v>0.60000000000000009</v>
      </c>
      <c r="Z139" s="4">
        <f>G26*C24</f>
        <v>0.2</v>
      </c>
      <c r="AA139" s="4">
        <f>H26*C25</f>
        <v>0.2</v>
      </c>
      <c r="AB139" s="4">
        <f>I26*C26</f>
        <v>0.2</v>
      </c>
      <c r="AC139" s="4">
        <f>J26*C27</f>
        <v>0.2</v>
      </c>
      <c r="AD139" s="16">
        <f>K26*C28</f>
        <v>0.2</v>
      </c>
      <c r="AE139" s="4">
        <f>L26*C29</f>
        <v>0.2</v>
      </c>
      <c r="AF139" s="4">
        <f>M26*C30</f>
        <v>0.2</v>
      </c>
      <c r="AG139" s="4">
        <f>N26*C31</f>
        <v>0.2</v>
      </c>
      <c r="AH139" s="4">
        <f>O26*C32</f>
        <v>0.2</v>
      </c>
      <c r="AI139" s="4">
        <f>P26*C33</f>
        <v>0.10890000000000001</v>
      </c>
      <c r="AJ139" s="1">
        <f t="shared" si="9"/>
        <v>3.7089000000000016</v>
      </c>
    </row>
    <row r="140" spans="20:36" x14ac:dyDescent="0.25">
      <c r="T140" s="4" t="s">
        <v>47</v>
      </c>
      <c r="U140" s="4">
        <f>B26*D19</f>
        <v>0.99</v>
      </c>
      <c r="V140" s="4">
        <f>C26*D20</f>
        <v>1</v>
      </c>
      <c r="W140" s="4">
        <f>D26*D21</f>
        <v>1</v>
      </c>
      <c r="X140" s="4">
        <f>E26*D22</f>
        <v>1</v>
      </c>
      <c r="Y140" s="4">
        <f>F26*D23</f>
        <v>0.99</v>
      </c>
      <c r="Z140" s="4">
        <f>G26*D24</f>
        <v>1</v>
      </c>
      <c r="AA140" s="4">
        <f>H26*D25</f>
        <v>1</v>
      </c>
      <c r="AB140" s="4">
        <f>I26*D26</f>
        <v>1</v>
      </c>
      <c r="AC140" s="4">
        <f>J26*D27</f>
        <v>1</v>
      </c>
      <c r="AD140" s="16">
        <f>K26*D28</f>
        <v>1</v>
      </c>
      <c r="AE140" s="4">
        <f>L26*D29</f>
        <v>1</v>
      </c>
      <c r="AF140" s="4">
        <f>M26*D30</f>
        <v>1</v>
      </c>
      <c r="AG140" s="4">
        <f>N26*D31</f>
        <v>1</v>
      </c>
      <c r="AH140" s="4">
        <f>O26*D32</f>
        <v>1</v>
      </c>
      <c r="AI140" s="4">
        <f>P26*D33</f>
        <v>0.99</v>
      </c>
      <c r="AJ140" s="1">
        <f t="shared" si="9"/>
        <v>14.97</v>
      </c>
    </row>
    <row r="141" spans="20:36" x14ac:dyDescent="0.25">
      <c r="T141" s="4" t="s">
        <v>48</v>
      </c>
      <c r="U141" s="4">
        <f>B26*E19</f>
        <v>0.99</v>
      </c>
      <c r="V141" s="4">
        <f>C26*E20</f>
        <v>1</v>
      </c>
      <c r="W141" s="4">
        <f>D26*E21</f>
        <v>1</v>
      </c>
      <c r="X141" s="4">
        <f>E26*E22</f>
        <v>1</v>
      </c>
      <c r="Y141" s="4">
        <f>F26*E23</f>
        <v>0.99</v>
      </c>
      <c r="Z141" s="4">
        <f>G26*E24</f>
        <v>1</v>
      </c>
      <c r="AA141" s="4">
        <f>H26*E25</f>
        <v>1</v>
      </c>
      <c r="AB141" s="4">
        <f>I26*E26</f>
        <v>1</v>
      </c>
      <c r="AC141" s="4">
        <f>J26*E27</f>
        <v>1</v>
      </c>
      <c r="AD141" s="16">
        <f>K26*E28</f>
        <v>1</v>
      </c>
      <c r="AE141" s="4">
        <f>L26*E29</f>
        <v>1</v>
      </c>
      <c r="AF141" s="4">
        <f>M26*E30</f>
        <v>1</v>
      </c>
      <c r="AG141" s="4">
        <f>N26*E31</f>
        <v>1</v>
      </c>
      <c r="AH141" s="4">
        <f>O26*E32</f>
        <v>1</v>
      </c>
      <c r="AI141" s="4">
        <f>P26*E33</f>
        <v>0.99</v>
      </c>
      <c r="AJ141" s="1">
        <f t="shared" si="9"/>
        <v>14.97</v>
      </c>
    </row>
    <row r="142" spans="20:36" x14ac:dyDescent="0.25">
      <c r="T142" s="4" t="s">
        <v>49</v>
      </c>
      <c r="U142" s="4">
        <f>B26*F19</f>
        <v>3</v>
      </c>
      <c r="V142" s="4">
        <f>C26*F20</f>
        <v>1</v>
      </c>
      <c r="W142" s="4">
        <f>D26*F21</f>
        <v>3</v>
      </c>
      <c r="X142" s="4">
        <f>E26*F22</f>
        <v>3</v>
      </c>
      <c r="Y142" s="4">
        <f>F26*F23</f>
        <v>3</v>
      </c>
      <c r="Z142" s="4">
        <f>G26*F24</f>
        <v>1</v>
      </c>
      <c r="AA142" s="4">
        <f>H26*F25</f>
        <v>3</v>
      </c>
      <c r="AB142" s="4">
        <f>I26*F26</f>
        <v>3</v>
      </c>
      <c r="AC142" s="4">
        <f>J26*F27</f>
        <v>3</v>
      </c>
      <c r="AD142" s="16">
        <f>K26*F28</f>
        <v>3</v>
      </c>
      <c r="AE142" s="4">
        <f>L26*F29</f>
        <v>3</v>
      </c>
      <c r="AF142" s="4">
        <f>M26*F30</f>
        <v>3</v>
      </c>
      <c r="AG142" s="4">
        <f>N26*F31</f>
        <v>1</v>
      </c>
      <c r="AH142" s="4">
        <f>O26*F32</f>
        <v>1</v>
      </c>
      <c r="AI142" s="4">
        <f>P26*F33</f>
        <v>1.6500000000000001</v>
      </c>
      <c r="AJ142" s="1">
        <f t="shared" si="9"/>
        <v>35.65</v>
      </c>
    </row>
    <row r="143" spans="20:36" x14ac:dyDescent="0.25">
      <c r="T143" s="4" t="s">
        <v>50</v>
      </c>
      <c r="U143" s="4">
        <f>B26*G19</f>
        <v>0.60000000000000009</v>
      </c>
      <c r="V143" s="4">
        <f>C26*G20</f>
        <v>0.2</v>
      </c>
      <c r="W143" s="4">
        <f>D26*G21</f>
        <v>0.2</v>
      </c>
      <c r="X143" s="4">
        <f>E26*G22</f>
        <v>0.2</v>
      </c>
      <c r="Y143" s="4">
        <f>F26*G23</f>
        <v>0.60000000000000009</v>
      </c>
      <c r="Z143" s="4">
        <f>G26*G24</f>
        <v>0.2</v>
      </c>
      <c r="AA143" s="4">
        <f>H26*G25</f>
        <v>0.2</v>
      </c>
      <c r="AB143" s="4">
        <f>I26*G26</f>
        <v>0.2</v>
      </c>
      <c r="AC143" s="4">
        <f>J26*G27</f>
        <v>0.2</v>
      </c>
      <c r="AD143" s="16">
        <f>K26*G28</f>
        <v>0.2</v>
      </c>
      <c r="AE143" s="4">
        <f>L26*G29</f>
        <v>0.2</v>
      </c>
      <c r="AF143" s="4">
        <f>M26*G30</f>
        <v>0.2</v>
      </c>
      <c r="AG143" s="4">
        <f>N26*G31</f>
        <v>0.2</v>
      </c>
      <c r="AH143" s="4">
        <f>O26*G32</f>
        <v>0.2</v>
      </c>
      <c r="AI143" s="4">
        <f>P26*G33</f>
        <v>0.10890000000000001</v>
      </c>
      <c r="AJ143" s="1">
        <f t="shared" si="9"/>
        <v>3.7089000000000016</v>
      </c>
    </row>
    <row r="144" spans="20:36" x14ac:dyDescent="0.25">
      <c r="T144" s="4" t="s">
        <v>51</v>
      </c>
      <c r="U144" s="4">
        <f>B26*H19</f>
        <v>0.99</v>
      </c>
      <c r="V144" s="4">
        <f>C26*H20</f>
        <v>1</v>
      </c>
      <c r="W144" s="4">
        <f>D26*H21</f>
        <v>1</v>
      </c>
      <c r="X144" s="4">
        <f>E26*H22</f>
        <v>1</v>
      </c>
      <c r="Y144" s="4">
        <f>F26*H23</f>
        <v>0.99</v>
      </c>
      <c r="Z144" s="4">
        <f>G26*H24</f>
        <v>1</v>
      </c>
      <c r="AA144" s="4">
        <f>H26*H25</f>
        <v>1</v>
      </c>
      <c r="AB144" s="4">
        <f>I26*H26</f>
        <v>1</v>
      </c>
      <c r="AC144" s="4">
        <f>J26*H27</f>
        <v>1</v>
      </c>
      <c r="AD144" s="16">
        <f>K26*H28</f>
        <v>1</v>
      </c>
      <c r="AE144" s="4">
        <f>L26*H29</f>
        <v>1</v>
      </c>
      <c r="AF144" s="4">
        <f>M26*H30</f>
        <v>1</v>
      </c>
      <c r="AG144" s="4">
        <f>N26*H31</f>
        <v>1</v>
      </c>
      <c r="AH144" s="4">
        <f>O26*H32</f>
        <v>1</v>
      </c>
      <c r="AI144" s="4">
        <f>P26*H33</f>
        <v>0.99</v>
      </c>
      <c r="AJ144" s="1">
        <f t="shared" si="9"/>
        <v>14.97</v>
      </c>
    </row>
    <row r="145" spans="20:36" x14ac:dyDescent="0.25">
      <c r="T145" s="4" t="s">
        <v>52</v>
      </c>
      <c r="U145" s="4">
        <f>B26*I19</f>
        <v>0.99</v>
      </c>
      <c r="V145" s="4">
        <f>C26*I20</f>
        <v>1</v>
      </c>
      <c r="W145" s="4">
        <f>D26*I21</f>
        <v>1</v>
      </c>
      <c r="X145" s="4">
        <f>E26*I22</f>
        <v>1</v>
      </c>
      <c r="Y145" s="4">
        <f>F26*I23</f>
        <v>0.99</v>
      </c>
      <c r="Z145" s="4">
        <f>G26*I24</f>
        <v>1</v>
      </c>
      <c r="AA145" s="4">
        <f>H26*I25</f>
        <v>1</v>
      </c>
      <c r="AB145" s="4">
        <f>I26*I26</f>
        <v>1</v>
      </c>
      <c r="AC145" s="4">
        <f>J26*I27</f>
        <v>1</v>
      </c>
      <c r="AD145" s="16">
        <f>K26*I28</f>
        <v>1</v>
      </c>
      <c r="AE145" s="4">
        <f>L26*I29</f>
        <v>1</v>
      </c>
      <c r="AF145" s="4">
        <f>M26*I30</f>
        <v>1</v>
      </c>
      <c r="AG145" s="4">
        <f>N26*I31</f>
        <v>1</v>
      </c>
      <c r="AH145" s="4">
        <f>O26*I32</f>
        <v>1</v>
      </c>
      <c r="AI145" s="4">
        <f>P26*I33</f>
        <v>0.99</v>
      </c>
      <c r="AJ145" s="1">
        <f t="shared" si="9"/>
        <v>14.97</v>
      </c>
    </row>
    <row r="146" spans="20:36" x14ac:dyDescent="0.25">
      <c r="T146" s="4" t="s">
        <v>53</v>
      </c>
      <c r="U146" s="4">
        <f>B26*J19</f>
        <v>0.99</v>
      </c>
      <c r="V146" s="4">
        <f>C26*J20</f>
        <v>1</v>
      </c>
      <c r="W146" s="4">
        <f>D26*J21</f>
        <v>1</v>
      </c>
      <c r="X146" s="4">
        <f>E26*J22</f>
        <v>1</v>
      </c>
      <c r="Y146" s="4">
        <f>F26*J23</f>
        <v>0.99</v>
      </c>
      <c r="Z146" s="4">
        <f>G26*J24</f>
        <v>1</v>
      </c>
      <c r="AA146" s="4">
        <f>H26*J25</f>
        <v>1</v>
      </c>
      <c r="AB146" s="4">
        <f>I26*J26</f>
        <v>1</v>
      </c>
      <c r="AC146" s="4">
        <f>J26*J27</f>
        <v>1</v>
      </c>
      <c r="AD146" s="16">
        <f>K26*J28</f>
        <v>1</v>
      </c>
      <c r="AE146" s="4">
        <f>L26*J29</f>
        <v>1</v>
      </c>
      <c r="AF146" s="4">
        <f>M26*J30</f>
        <v>1</v>
      </c>
      <c r="AG146" s="4">
        <f>N26*J31</f>
        <v>1</v>
      </c>
      <c r="AH146" s="4">
        <f>O26*J32</f>
        <v>1</v>
      </c>
      <c r="AI146" s="4">
        <f>P26*J33</f>
        <v>0.99</v>
      </c>
      <c r="AJ146" s="1">
        <f t="shared" si="9"/>
        <v>14.97</v>
      </c>
    </row>
    <row r="147" spans="20:36" x14ac:dyDescent="0.25">
      <c r="T147" s="4" t="s">
        <v>54</v>
      </c>
      <c r="U147" s="4">
        <f>B26*K19</f>
        <v>0.99</v>
      </c>
      <c r="V147" s="4">
        <f>C26*K20</f>
        <v>1</v>
      </c>
      <c r="W147" s="4">
        <f>D26*K21</f>
        <v>1</v>
      </c>
      <c r="X147" s="4">
        <f>E26*K22</f>
        <v>1</v>
      </c>
      <c r="Y147" s="4">
        <f>F26*K23</f>
        <v>0.99</v>
      </c>
      <c r="Z147" s="4">
        <f>G26*K24</f>
        <v>1</v>
      </c>
      <c r="AA147" s="4">
        <f>H26*K25</f>
        <v>1</v>
      </c>
      <c r="AB147" s="4">
        <f>I26*K26</f>
        <v>1</v>
      </c>
      <c r="AC147" s="4">
        <f>J26*K27</f>
        <v>1</v>
      </c>
      <c r="AD147" s="16">
        <f>K26*K28</f>
        <v>1</v>
      </c>
      <c r="AE147" s="4">
        <f>L26*K29</f>
        <v>1</v>
      </c>
      <c r="AF147" s="4">
        <f>M26*K30</f>
        <v>1</v>
      </c>
      <c r="AG147" s="4">
        <f>N26*K31</f>
        <v>1</v>
      </c>
      <c r="AH147" s="4">
        <f>O26*K32</f>
        <v>1</v>
      </c>
      <c r="AI147" s="4">
        <f>P26*K33</f>
        <v>0.99</v>
      </c>
      <c r="AJ147" s="1">
        <f t="shared" si="9"/>
        <v>14.97</v>
      </c>
    </row>
    <row r="148" spans="20:36" x14ac:dyDescent="0.25">
      <c r="T148" s="4" t="s">
        <v>55</v>
      </c>
      <c r="U148" s="4">
        <f>B26*L19</f>
        <v>0.99</v>
      </c>
      <c r="V148" s="4">
        <f>C26*L20</f>
        <v>1</v>
      </c>
      <c r="W148" s="4">
        <f>D26*L21</f>
        <v>1</v>
      </c>
      <c r="X148" s="4">
        <f>E26*L22</f>
        <v>1</v>
      </c>
      <c r="Y148" s="4">
        <f>F26*L23</f>
        <v>0.99</v>
      </c>
      <c r="Z148" s="4">
        <f>G26*L24</f>
        <v>1</v>
      </c>
      <c r="AA148" s="4">
        <f>H26*L25</f>
        <v>1</v>
      </c>
      <c r="AB148" s="4">
        <f>I26*L26</f>
        <v>1</v>
      </c>
      <c r="AC148" s="4">
        <f>J26*L27</f>
        <v>1</v>
      </c>
      <c r="AD148" s="16">
        <f>K26*L28</f>
        <v>1</v>
      </c>
      <c r="AE148" s="4">
        <f>L26*L29</f>
        <v>1</v>
      </c>
      <c r="AF148" s="4">
        <f>M26*L30</f>
        <v>1</v>
      </c>
      <c r="AG148" s="4">
        <f>N26*L31</f>
        <v>1</v>
      </c>
      <c r="AH148" s="4">
        <f>O26*L32</f>
        <v>1</v>
      </c>
      <c r="AI148" s="4">
        <f>P26*L33</f>
        <v>0.99</v>
      </c>
      <c r="AJ148" s="1">
        <f t="shared" si="9"/>
        <v>14.97</v>
      </c>
    </row>
    <row r="149" spans="20:36" x14ac:dyDescent="0.25">
      <c r="T149" s="4" t="s">
        <v>56</v>
      </c>
      <c r="U149" s="4">
        <f>B26*M19</f>
        <v>0.99</v>
      </c>
      <c r="V149" s="4">
        <f>C26*M20</f>
        <v>1</v>
      </c>
      <c r="W149" s="4">
        <f>D26*M21</f>
        <v>1</v>
      </c>
      <c r="X149" s="4">
        <f>E26*M22</f>
        <v>1</v>
      </c>
      <c r="Y149" s="4">
        <f>F26*M23</f>
        <v>0.99</v>
      </c>
      <c r="Z149" s="4">
        <f>G26*M24</f>
        <v>1</v>
      </c>
      <c r="AA149" s="4">
        <f>H26*M25</f>
        <v>1</v>
      </c>
      <c r="AB149" s="4">
        <f>I26*M26</f>
        <v>1</v>
      </c>
      <c r="AC149" s="4">
        <f>J26*M27</f>
        <v>1</v>
      </c>
      <c r="AD149" s="16">
        <f>K26*M28</f>
        <v>1</v>
      </c>
      <c r="AE149" s="4">
        <f>L26*M29</f>
        <v>1</v>
      </c>
      <c r="AF149" s="4">
        <f>M26*M30</f>
        <v>1</v>
      </c>
      <c r="AG149" s="4">
        <f>N26*M31</f>
        <v>1</v>
      </c>
      <c r="AH149" s="4">
        <f>O26*M32</f>
        <v>1</v>
      </c>
      <c r="AI149" s="4">
        <f>P26*M33</f>
        <v>0.99</v>
      </c>
      <c r="AJ149" s="1">
        <f t="shared" si="9"/>
        <v>14.97</v>
      </c>
    </row>
    <row r="150" spans="20:36" x14ac:dyDescent="0.25">
      <c r="T150" s="4" t="s">
        <v>57</v>
      </c>
      <c r="U150" s="4">
        <f>B26*N19</f>
        <v>0.60000000000000009</v>
      </c>
      <c r="V150" s="4">
        <f>C26*N20</f>
        <v>0.2</v>
      </c>
      <c r="W150" s="4">
        <f>D26*N21</f>
        <v>0.2</v>
      </c>
      <c r="X150" s="4">
        <f>E26*N22</f>
        <v>0.2</v>
      </c>
      <c r="Y150" s="4">
        <f>F26*N23</f>
        <v>0.60000000000000009</v>
      </c>
      <c r="Z150" s="4">
        <f>G26*N24</f>
        <v>0.2</v>
      </c>
      <c r="AA150" s="4">
        <f>H26*N25</f>
        <v>0.2</v>
      </c>
      <c r="AB150" s="4">
        <f>I26*N26</f>
        <v>0.2</v>
      </c>
      <c r="AC150" s="4">
        <f>J26*N27</f>
        <v>0.2</v>
      </c>
      <c r="AD150" s="16">
        <f>K26*N28</f>
        <v>0.2</v>
      </c>
      <c r="AE150" s="4">
        <f>L26*N29</f>
        <v>0.2</v>
      </c>
      <c r="AF150" s="4">
        <f>M26*N30</f>
        <v>0.2</v>
      </c>
      <c r="AG150" s="4">
        <f>N26*N31</f>
        <v>0.2</v>
      </c>
      <c r="AH150" s="4">
        <f>O26*N32</f>
        <v>0.2</v>
      </c>
      <c r="AI150" s="4">
        <f>P26*N33</f>
        <v>0.10890000000000001</v>
      </c>
      <c r="AJ150" s="1">
        <f t="shared" si="9"/>
        <v>3.7089000000000016</v>
      </c>
    </row>
    <row r="151" spans="20:36" x14ac:dyDescent="0.25">
      <c r="T151" s="4" t="s">
        <v>58</v>
      </c>
      <c r="U151" s="4">
        <f>B26*O19</f>
        <v>0.60000000000000009</v>
      </c>
      <c r="V151" s="4">
        <f>C26*O20</f>
        <v>0.2</v>
      </c>
      <c r="W151" s="4">
        <f>D26*O21</f>
        <v>0.2</v>
      </c>
      <c r="X151" s="4">
        <f>E26*O22</f>
        <v>0.2</v>
      </c>
      <c r="Y151" s="4">
        <f>F26*O23</f>
        <v>0.60000000000000009</v>
      </c>
      <c r="Z151" s="4">
        <f>G26*O24</f>
        <v>0.2</v>
      </c>
      <c r="AA151" s="4">
        <f>H26*O25</f>
        <v>0.2</v>
      </c>
      <c r="AB151" s="4">
        <f>I26*O26</f>
        <v>0.2</v>
      </c>
      <c r="AC151" s="4">
        <f>J26*O27</f>
        <v>0.2</v>
      </c>
      <c r="AD151" s="16">
        <f>K26*O28</f>
        <v>0.2</v>
      </c>
      <c r="AE151" s="4">
        <f>L26*O29</f>
        <v>0.2</v>
      </c>
      <c r="AF151" s="4">
        <f>M26*O30</f>
        <v>0.2</v>
      </c>
      <c r="AG151" s="4">
        <f>N26*O31</f>
        <v>0.2</v>
      </c>
      <c r="AH151" s="4">
        <f>O26*O32</f>
        <v>0.2</v>
      </c>
      <c r="AI151" s="4">
        <f>P26*O33</f>
        <v>0.10890000000000001</v>
      </c>
      <c r="AJ151" s="1">
        <f t="shared" si="9"/>
        <v>3.7089000000000016</v>
      </c>
    </row>
    <row r="152" spans="20:36" x14ac:dyDescent="0.25">
      <c r="T152" s="31" t="s">
        <v>59</v>
      </c>
      <c r="U152" s="31">
        <f>B26*P19</f>
        <v>0.60000000000000009</v>
      </c>
      <c r="V152" s="31">
        <f>C26*P20</f>
        <v>0.60000000000000009</v>
      </c>
      <c r="W152" s="31">
        <f>D26*P21</f>
        <v>0.33</v>
      </c>
      <c r="X152" s="31">
        <f>E26*P22</f>
        <v>0.33</v>
      </c>
      <c r="Y152" s="31">
        <f>F26*P23</f>
        <v>0.60000000000000009</v>
      </c>
      <c r="Z152" s="31">
        <f>G26*P24</f>
        <v>0.60000000000000009</v>
      </c>
      <c r="AA152" s="4">
        <f>H26*P25</f>
        <v>0.33</v>
      </c>
      <c r="AB152" s="4">
        <f>I26*P26</f>
        <v>0.33</v>
      </c>
      <c r="AC152" s="31">
        <f>J26*P27</f>
        <v>0.33</v>
      </c>
      <c r="AD152" s="34">
        <f>K26*P28</f>
        <v>0.33</v>
      </c>
      <c r="AE152" s="31">
        <f>L26*P29</f>
        <v>0.33</v>
      </c>
      <c r="AF152" s="4">
        <f>M26*P30</f>
        <v>0.33</v>
      </c>
      <c r="AG152" s="4">
        <f>N26*P31</f>
        <v>0.60000000000000009</v>
      </c>
      <c r="AH152" s="4">
        <f>O26*P32</f>
        <v>0.60000000000000009</v>
      </c>
      <c r="AI152" s="24">
        <f>P26*P33</f>
        <v>0.33</v>
      </c>
      <c r="AJ152" s="1">
        <f>SUM(U152:AI152)</f>
        <v>6.57</v>
      </c>
    </row>
    <row r="153" spans="20:36" x14ac:dyDescent="0.25">
      <c r="T153" s="76" t="s">
        <v>63</v>
      </c>
      <c r="U153" s="76"/>
      <c r="V153" s="76"/>
      <c r="W153" s="76"/>
      <c r="X153" s="43"/>
      <c r="Y153" s="43"/>
      <c r="Z153" s="43"/>
      <c r="AA153" s="43"/>
      <c r="AB153" s="43"/>
      <c r="AC153" s="43"/>
      <c r="AD153" s="35"/>
      <c r="AE153" s="43"/>
      <c r="AF153" s="43"/>
      <c r="AG153" s="43"/>
      <c r="AH153" s="43"/>
      <c r="AI153" s="43"/>
      <c r="AJ153" s="1">
        <f>SUM(AJ138:AJ152)</f>
        <v>212.46559999999999</v>
      </c>
    </row>
    <row r="155" spans="20:36" x14ac:dyDescent="0.25">
      <c r="T155" s="67" t="s">
        <v>8</v>
      </c>
      <c r="U155" s="67"/>
      <c r="V155" s="67"/>
      <c r="W155" s="67"/>
      <c r="X155" s="67"/>
      <c r="Y155" s="67"/>
      <c r="Z155" s="67"/>
      <c r="AA155" s="45"/>
      <c r="AB155" s="45"/>
      <c r="AC155" s="45"/>
      <c r="AD155" s="45"/>
      <c r="AE155" s="45"/>
      <c r="AF155" s="45"/>
      <c r="AG155" s="45"/>
      <c r="AH155" s="45"/>
      <c r="AI155" s="45"/>
    </row>
    <row r="156" spans="20:36" x14ac:dyDescent="0.25">
      <c r="T156" s="4" t="s">
        <v>60</v>
      </c>
      <c r="U156" s="4" t="s">
        <v>45</v>
      </c>
      <c r="V156" s="4" t="s">
        <v>46</v>
      </c>
      <c r="W156" s="4" t="s">
        <v>47</v>
      </c>
      <c r="X156" s="4" t="s">
        <v>48</v>
      </c>
      <c r="Y156" s="4" t="s">
        <v>49</v>
      </c>
      <c r="Z156" s="4" t="s">
        <v>50</v>
      </c>
      <c r="AA156" s="4" t="s">
        <v>51</v>
      </c>
      <c r="AB156" s="4" t="s">
        <v>52</v>
      </c>
      <c r="AC156" s="4" t="s">
        <v>53</v>
      </c>
      <c r="AD156" s="16" t="s">
        <v>54</v>
      </c>
      <c r="AE156" s="4" t="s">
        <v>55</v>
      </c>
      <c r="AF156" s="4" t="s">
        <v>56</v>
      </c>
      <c r="AG156" s="4" t="s">
        <v>57</v>
      </c>
      <c r="AH156" s="4" t="s">
        <v>58</v>
      </c>
      <c r="AI156" s="24" t="s">
        <v>59</v>
      </c>
      <c r="AJ156" s="1"/>
    </row>
    <row r="157" spans="20:36" x14ac:dyDescent="0.25">
      <c r="T157" s="4" t="s">
        <v>45</v>
      </c>
      <c r="U157" s="4">
        <f>B27*B19</f>
        <v>3</v>
      </c>
      <c r="V157" s="4">
        <f>C27*B20</f>
        <v>1</v>
      </c>
      <c r="W157" s="4">
        <f>D27*B21</f>
        <v>3</v>
      </c>
      <c r="X157" s="4">
        <f>E27*B22</f>
        <v>3</v>
      </c>
      <c r="Y157" s="4">
        <f>F27*B23</f>
        <v>3</v>
      </c>
      <c r="Z157" s="4">
        <f>G27*B24</f>
        <v>1</v>
      </c>
      <c r="AA157" s="4">
        <f>H27*B25</f>
        <v>3</v>
      </c>
      <c r="AB157" s="4">
        <f>I27*B26</f>
        <v>3</v>
      </c>
      <c r="AC157" s="4">
        <f>J27*B27</f>
        <v>3</v>
      </c>
      <c r="AD157" s="16">
        <f>K27*B28</f>
        <v>3</v>
      </c>
      <c r="AE157" s="4">
        <f>L27*B29</f>
        <v>3</v>
      </c>
      <c r="AF157" s="4">
        <f>M27*B30</f>
        <v>3</v>
      </c>
      <c r="AG157" s="4">
        <f>N27*B31</f>
        <v>1</v>
      </c>
      <c r="AH157" s="4">
        <f>O27*B32</f>
        <v>1</v>
      </c>
      <c r="AI157" s="24">
        <f>P27*B33</f>
        <v>1.6500000000000001</v>
      </c>
      <c r="AJ157" s="1">
        <f t="shared" ref="AJ157:AJ170" si="10">SUM(U157:AI157)</f>
        <v>35.65</v>
      </c>
    </row>
    <row r="158" spans="20:36" x14ac:dyDescent="0.25">
      <c r="T158" s="4" t="s">
        <v>46</v>
      </c>
      <c r="U158" s="4">
        <f>B27*C19</f>
        <v>0.60000000000000009</v>
      </c>
      <c r="V158" s="4">
        <f>C27*C20</f>
        <v>0.2</v>
      </c>
      <c r="W158" s="4">
        <f>D27*C21</f>
        <v>0.2</v>
      </c>
      <c r="X158" s="4">
        <f>E27*C22</f>
        <v>0.2</v>
      </c>
      <c r="Y158" s="4">
        <f>F27*C23</f>
        <v>0.60000000000000009</v>
      </c>
      <c r="Z158" s="4">
        <f>G27*C24</f>
        <v>0.2</v>
      </c>
      <c r="AA158" s="4">
        <f>H27*C25</f>
        <v>0.2</v>
      </c>
      <c r="AB158" s="4">
        <f>I27*C26</f>
        <v>0.2</v>
      </c>
      <c r="AC158" s="4">
        <f>J27*C27</f>
        <v>0.2</v>
      </c>
      <c r="AD158" s="16">
        <f>K27*C28</f>
        <v>0.2</v>
      </c>
      <c r="AE158" s="4">
        <f>L27*C29</f>
        <v>0.2</v>
      </c>
      <c r="AF158" s="4">
        <f>M27*C30</f>
        <v>0.2</v>
      </c>
      <c r="AG158" s="4">
        <f>N27*C31</f>
        <v>0.2</v>
      </c>
      <c r="AH158" s="4">
        <f>O27*C32</f>
        <v>0.2</v>
      </c>
      <c r="AI158" s="24">
        <f>P27*C33</f>
        <v>0.10890000000000001</v>
      </c>
      <c r="AJ158" s="1">
        <f t="shared" si="10"/>
        <v>3.7089000000000016</v>
      </c>
    </row>
    <row r="159" spans="20:36" x14ac:dyDescent="0.25">
      <c r="T159" s="4" t="s">
        <v>47</v>
      </c>
      <c r="U159" s="4">
        <f>B27*D19</f>
        <v>0.99</v>
      </c>
      <c r="V159" s="4">
        <f>C27*D20</f>
        <v>1</v>
      </c>
      <c r="W159" s="4">
        <f>D27*D21</f>
        <v>1</v>
      </c>
      <c r="X159" s="4">
        <f>E27*D22</f>
        <v>1</v>
      </c>
      <c r="Y159" s="4">
        <f>F27*D23</f>
        <v>0.99</v>
      </c>
      <c r="Z159" s="4">
        <f>G27*D24</f>
        <v>1</v>
      </c>
      <c r="AA159" s="4">
        <f>H27*D25</f>
        <v>1</v>
      </c>
      <c r="AB159" s="4">
        <f>I27*D26</f>
        <v>1</v>
      </c>
      <c r="AC159" s="4">
        <f>J27*D27</f>
        <v>1</v>
      </c>
      <c r="AD159" s="16">
        <f>K27*D28</f>
        <v>1</v>
      </c>
      <c r="AE159" s="4">
        <f>L27*D29</f>
        <v>1</v>
      </c>
      <c r="AF159" s="4">
        <f>M27*D30</f>
        <v>1</v>
      </c>
      <c r="AG159" s="4">
        <f>N27*D31</f>
        <v>1</v>
      </c>
      <c r="AH159" s="4">
        <f>O27*D32</f>
        <v>1</v>
      </c>
      <c r="AI159" s="24">
        <f>P27*D33</f>
        <v>0.99</v>
      </c>
      <c r="AJ159" s="1">
        <f t="shared" si="10"/>
        <v>14.97</v>
      </c>
    </row>
    <row r="160" spans="20:36" x14ac:dyDescent="0.25">
      <c r="T160" s="4" t="s">
        <v>48</v>
      </c>
      <c r="U160" s="4">
        <f>B27*E19</f>
        <v>0.99</v>
      </c>
      <c r="V160" s="4">
        <f>C27*E20</f>
        <v>1</v>
      </c>
      <c r="W160" s="4">
        <f>D27*E21</f>
        <v>1</v>
      </c>
      <c r="X160" s="4">
        <f>E27*E22</f>
        <v>1</v>
      </c>
      <c r="Y160" s="4">
        <f>F27*E23</f>
        <v>0.99</v>
      </c>
      <c r="Z160" s="4">
        <f>G27*E24</f>
        <v>1</v>
      </c>
      <c r="AA160" s="4">
        <f>H27*E25</f>
        <v>1</v>
      </c>
      <c r="AB160" s="4">
        <f>I27*E26</f>
        <v>1</v>
      </c>
      <c r="AC160" s="4">
        <f>J27*E27</f>
        <v>1</v>
      </c>
      <c r="AD160" s="16">
        <f>K27*E28</f>
        <v>1</v>
      </c>
      <c r="AE160" s="4">
        <f>L27*E29</f>
        <v>1</v>
      </c>
      <c r="AF160" s="4">
        <f>M27*E30</f>
        <v>1</v>
      </c>
      <c r="AG160" s="4">
        <f>N27*E31</f>
        <v>1</v>
      </c>
      <c r="AH160" s="4">
        <f>O27*E32</f>
        <v>1</v>
      </c>
      <c r="AI160" s="24">
        <f>P27*E33</f>
        <v>0.99</v>
      </c>
      <c r="AJ160" s="1">
        <f t="shared" si="10"/>
        <v>14.97</v>
      </c>
    </row>
    <row r="161" spans="20:36" x14ac:dyDescent="0.25">
      <c r="T161" s="4" t="s">
        <v>49</v>
      </c>
      <c r="U161" s="4">
        <f>B27*F19</f>
        <v>3</v>
      </c>
      <c r="V161" s="4">
        <f>C27*F20</f>
        <v>1</v>
      </c>
      <c r="W161" s="4">
        <f>D27*F21</f>
        <v>3</v>
      </c>
      <c r="X161" s="4">
        <f>E27*F22</f>
        <v>3</v>
      </c>
      <c r="Y161" s="4">
        <f>F27*F23</f>
        <v>3</v>
      </c>
      <c r="Z161" s="4">
        <f>G27*F24</f>
        <v>1</v>
      </c>
      <c r="AA161" s="4">
        <f>H27*F25</f>
        <v>3</v>
      </c>
      <c r="AB161" s="4">
        <f>I27*F26</f>
        <v>3</v>
      </c>
      <c r="AC161" s="4">
        <f>J27*F27</f>
        <v>3</v>
      </c>
      <c r="AD161" s="16">
        <f>K27*F28</f>
        <v>3</v>
      </c>
      <c r="AE161" s="4">
        <f>L27*F29</f>
        <v>3</v>
      </c>
      <c r="AF161" s="4">
        <f>M27*F30</f>
        <v>3</v>
      </c>
      <c r="AG161" s="4">
        <f>N27*F31</f>
        <v>1</v>
      </c>
      <c r="AH161" s="4">
        <f>O27*F32</f>
        <v>1</v>
      </c>
      <c r="AI161" s="24">
        <f>P27*F33</f>
        <v>1.6500000000000001</v>
      </c>
      <c r="AJ161" s="1">
        <f t="shared" si="10"/>
        <v>35.65</v>
      </c>
    </row>
    <row r="162" spans="20:36" x14ac:dyDescent="0.25">
      <c r="T162" s="4" t="s">
        <v>50</v>
      </c>
      <c r="U162" s="4">
        <f>B27*G19</f>
        <v>0.60000000000000009</v>
      </c>
      <c r="V162" s="4">
        <f>C27*G20</f>
        <v>0.2</v>
      </c>
      <c r="W162" s="4">
        <f>D27*G21</f>
        <v>0.2</v>
      </c>
      <c r="X162" s="4">
        <f>E27*G22</f>
        <v>0.2</v>
      </c>
      <c r="Y162" s="4">
        <f>F27*G23</f>
        <v>0.60000000000000009</v>
      </c>
      <c r="Z162" s="4">
        <f>G27*G24</f>
        <v>0.2</v>
      </c>
      <c r="AA162" s="4">
        <f>H27*G25</f>
        <v>0.2</v>
      </c>
      <c r="AB162" s="4">
        <f>I27*G26</f>
        <v>0.2</v>
      </c>
      <c r="AC162" s="4">
        <f>J27*G27</f>
        <v>0.2</v>
      </c>
      <c r="AD162" s="16">
        <f>K27*G28</f>
        <v>0.2</v>
      </c>
      <c r="AE162" s="4">
        <f>L27*G29</f>
        <v>0.2</v>
      </c>
      <c r="AF162" s="4">
        <f>M27*G30</f>
        <v>0.2</v>
      </c>
      <c r="AG162" s="4">
        <f>N27*G31</f>
        <v>0.2</v>
      </c>
      <c r="AH162" s="4">
        <f>O27*G32</f>
        <v>0.2</v>
      </c>
      <c r="AI162" s="24">
        <f>P27*G33</f>
        <v>0.10890000000000001</v>
      </c>
      <c r="AJ162" s="1">
        <f t="shared" si="10"/>
        <v>3.7089000000000016</v>
      </c>
    </row>
    <row r="163" spans="20:36" x14ac:dyDescent="0.25">
      <c r="T163" s="4" t="s">
        <v>51</v>
      </c>
      <c r="U163" s="4">
        <f>B27*H19</f>
        <v>0.99</v>
      </c>
      <c r="V163" s="4">
        <f>C27*H20</f>
        <v>1</v>
      </c>
      <c r="W163" s="4">
        <f>D27*H21</f>
        <v>1</v>
      </c>
      <c r="X163" s="4">
        <f>E27*H22</f>
        <v>1</v>
      </c>
      <c r="Y163" s="4">
        <f>F27*H23</f>
        <v>0.99</v>
      </c>
      <c r="Z163" s="4">
        <f>G27*H24</f>
        <v>1</v>
      </c>
      <c r="AA163" s="4">
        <f>H27*H25</f>
        <v>1</v>
      </c>
      <c r="AB163" s="4">
        <f>I27*H26</f>
        <v>1</v>
      </c>
      <c r="AC163" s="4">
        <f>J27*H27</f>
        <v>1</v>
      </c>
      <c r="AD163" s="16">
        <f>K27*H28</f>
        <v>1</v>
      </c>
      <c r="AE163" s="4">
        <f>L27*H29</f>
        <v>1</v>
      </c>
      <c r="AF163" s="4">
        <f>M27*H30</f>
        <v>1</v>
      </c>
      <c r="AG163" s="4">
        <f>N27*H31</f>
        <v>1</v>
      </c>
      <c r="AH163" s="4">
        <f>O27*H32</f>
        <v>1</v>
      </c>
      <c r="AI163" s="24">
        <f>P27*H33</f>
        <v>0.99</v>
      </c>
      <c r="AJ163" s="1">
        <f t="shared" si="10"/>
        <v>14.97</v>
      </c>
    </row>
    <row r="164" spans="20:36" x14ac:dyDescent="0.25">
      <c r="T164" s="4" t="s">
        <v>52</v>
      </c>
      <c r="U164" s="4">
        <f>B27*I19</f>
        <v>0.99</v>
      </c>
      <c r="V164" s="4">
        <f>C27*I20</f>
        <v>1</v>
      </c>
      <c r="W164" s="4">
        <f>D27*I21</f>
        <v>1</v>
      </c>
      <c r="X164" s="4">
        <f>E27*I22</f>
        <v>1</v>
      </c>
      <c r="Y164" s="4">
        <f>F27*I23</f>
        <v>0.99</v>
      </c>
      <c r="Z164" s="4">
        <f>G27*I24</f>
        <v>1</v>
      </c>
      <c r="AA164" s="4">
        <f>H27*I25</f>
        <v>1</v>
      </c>
      <c r="AB164" s="4">
        <f>I27*I26</f>
        <v>1</v>
      </c>
      <c r="AC164" s="4">
        <f>J27*I27</f>
        <v>1</v>
      </c>
      <c r="AD164" s="16">
        <f>K27*I28</f>
        <v>1</v>
      </c>
      <c r="AE164" s="4">
        <f>L27*I29</f>
        <v>1</v>
      </c>
      <c r="AF164" s="4">
        <f>M27*I30</f>
        <v>1</v>
      </c>
      <c r="AG164" s="4">
        <f>N27*I31</f>
        <v>1</v>
      </c>
      <c r="AH164" s="4">
        <f>O27*I32</f>
        <v>1</v>
      </c>
      <c r="AI164" s="24">
        <f>P27*I33</f>
        <v>0.99</v>
      </c>
      <c r="AJ164" s="1">
        <f t="shared" si="10"/>
        <v>14.97</v>
      </c>
    </row>
    <row r="165" spans="20:36" x14ac:dyDescent="0.25">
      <c r="T165" s="4" t="s">
        <v>53</v>
      </c>
      <c r="U165" s="4">
        <f>B27*J19</f>
        <v>0.99</v>
      </c>
      <c r="V165" s="4">
        <f>C27*J20</f>
        <v>1</v>
      </c>
      <c r="W165" s="4">
        <f>D27*J21</f>
        <v>1</v>
      </c>
      <c r="X165" s="4">
        <f>E27*J22</f>
        <v>1</v>
      </c>
      <c r="Y165" s="4">
        <f>F27*J23</f>
        <v>0.99</v>
      </c>
      <c r="Z165" s="4">
        <f>G27*J24</f>
        <v>1</v>
      </c>
      <c r="AA165" s="4">
        <f>H27*J25</f>
        <v>1</v>
      </c>
      <c r="AB165" s="4">
        <f>I27*J26</f>
        <v>1</v>
      </c>
      <c r="AC165" s="4">
        <f>J27*J27</f>
        <v>1</v>
      </c>
      <c r="AD165" s="16">
        <f>K27*J28</f>
        <v>1</v>
      </c>
      <c r="AE165" s="4">
        <f>L27*J29</f>
        <v>1</v>
      </c>
      <c r="AF165" s="4">
        <f>M27*J30</f>
        <v>1</v>
      </c>
      <c r="AG165" s="4">
        <f>N27*J31</f>
        <v>1</v>
      </c>
      <c r="AH165" s="4">
        <f>O27*J32</f>
        <v>1</v>
      </c>
      <c r="AI165" s="24">
        <f>P27*J33</f>
        <v>0.99</v>
      </c>
      <c r="AJ165" s="1">
        <f t="shared" si="10"/>
        <v>14.97</v>
      </c>
    </row>
    <row r="166" spans="20:36" x14ac:dyDescent="0.25">
      <c r="T166" s="4" t="s">
        <v>54</v>
      </c>
      <c r="U166" s="4">
        <f>B27*K19</f>
        <v>0.99</v>
      </c>
      <c r="V166" s="4">
        <f>C27*K20</f>
        <v>1</v>
      </c>
      <c r="W166" s="4">
        <f>D27*K21</f>
        <v>1</v>
      </c>
      <c r="X166" s="4">
        <f>E27*K22</f>
        <v>1</v>
      </c>
      <c r="Y166" s="4">
        <f>F27*K23</f>
        <v>0.99</v>
      </c>
      <c r="Z166" s="4">
        <f>G27*K24</f>
        <v>1</v>
      </c>
      <c r="AA166" s="4">
        <f>H27*K25</f>
        <v>1</v>
      </c>
      <c r="AB166" s="4">
        <f>I27*K26</f>
        <v>1</v>
      </c>
      <c r="AC166" s="4">
        <f>J27*K27</f>
        <v>1</v>
      </c>
      <c r="AD166" s="16">
        <f>K27*K28</f>
        <v>1</v>
      </c>
      <c r="AE166" s="4">
        <f>L27*K29</f>
        <v>1</v>
      </c>
      <c r="AF166" s="4">
        <f>M27*K30</f>
        <v>1</v>
      </c>
      <c r="AG166" s="4">
        <f>N27*K31</f>
        <v>1</v>
      </c>
      <c r="AH166" s="4">
        <f>O27*K32</f>
        <v>1</v>
      </c>
      <c r="AI166" s="24">
        <f>P27*K33</f>
        <v>0.99</v>
      </c>
      <c r="AJ166" s="1">
        <f t="shared" si="10"/>
        <v>14.97</v>
      </c>
    </row>
    <row r="167" spans="20:36" x14ac:dyDescent="0.25">
      <c r="T167" s="4" t="s">
        <v>55</v>
      </c>
      <c r="U167" s="4">
        <f>B27*L19</f>
        <v>0.99</v>
      </c>
      <c r="V167" s="4">
        <f>C27*L20</f>
        <v>1</v>
      </c>
      <c r="W167" s="4">
        <f>D27*L21</f>
        <v>1</v>
      </c>
      <c r="X167" s="4">
        <f>E27*L22</f>
        <v>1</v>
      </c>
      <c r="Y167" s="4">
        <f>F27*L23</f>
        <v>0.99</v>
      </c>
      <c r="Z167" s="4">
        <f>G27*L24</f>
        <v>1</v>
      </c>
      <c r="AA167" s="4">
        <f>H27*L25</f>
        <v>1</v>
      </c>
      <c r="AB167" s="4">
        <f>I27*L26</f>
        <v>1</v>
      </c>
      <c r="AC167" s="4">
        <f>J27*L27</f>
        <v>1</v>
      </c>
      <c r="AD167" s="16">
        <f>K27*L28</f>
        <v>1</v>
      </c>
      <c r="AE167" s="4">
        <f>L27*L29</f>
        <v>1</v>
      </c>
      <c r="AF167" s="4">
        <f>M27*L30</f>
        <v>1</v>
      </c>
      <c r="AG167" s="4">
        <f>N27*L31</f>
        <v>1</v>
      </c>
      <c r="AH167" s="4">
        <f>O27*L32</f>
        <v>1</v>
      </c>
      <c r="AI167" s="24">
        <f>P27*L33</f>
        <v>0.99</v>
      </c>
      <c r="AJ167" s="1">
        <f t="shared" si="10"/>
        <v>14.97</v>
      </c>
    </row>
    <row r="168" spans="20:36" x14ac:dyDescent="0.25">
      <c r="T168" s="4" t="s">
        <v>56</v>
      </c>
      <c r="U168" s="4">
        <f>B27*M19</f>
        <v>0.99</v>
      </c>
      <c r="V168" s="4">
        <f>C27*M20</f>
        <v>1</v>
      </c>
      <c r="W168" s="4">
        <f>D27*M21</f>
        <v>1</v>
      </c>
      <c r="X168" s="4">
        <f>E27*M22</f>
        <v>1</v>
      </c>
      <c r="Y168" s="4">
        <f>F27*M23</f>
        <v>0.99</v>
      </c>
      <c r="Z168" s="4">
        <f>G27*M24</f>
        <v>1</v>
      </c>
      <c r="AA168" s="4">
        <f>H27*M25</f>
        <v>1</v>
      </c>
      <c r="AB168" s="4">
        <f>I27*M26</f>
        <v>1</v>
      </c>
      <c r="AC168" s="4">
        <f>J27*M27</f>
        <v>1</v>
      </c>
      <c r="AD168" s="16">
        <f>K27*M28</f>
        <v>1</v>
      </c>
      <c r="AE168" s="4">
        <f>L27*M29</f>
        <v>1</v>
      </c>
      <c r="AF168" s="4">
        <f>M27*M30</f>
        <v>1</v>
      </c>
      <c r="AG168" s="4">
        <f>N27*M31</f>
        <v>1</v>
      </c>
      <c r="AH168" s="4">
        <f>O27*M32</f>
        <v>1</v>
      </c>
      <c r="AI168" s="24">
        <f>P27*M33</f>
        <v>0.99</v>
      </c>
      <c r="AJ168" s="1">
        <f t="shared" si="10"/>
        <v>14.97</v>
      </c>
    </row>
    <row r="169" spans="20:36" x14ac:dyDescent="0.25">
      <c r="T169" s="4" t="s">
        <v>57</v>
      </c>
      <c r="U169" s="4">
        <f>B27*N19</f>
        <v>0.60000000000000009</v>
      </c>
      <c r="V169" s="4">
        <f>C27*N20</f>
        <v>0.2</v>
      </c>
      <c r="W169" s="4">
        <f>D27*N21</f>
        <v>0.2</v>
      </c>
      <c r="X169" s="4">
        <f>E27*N22</f>
        <v>0.2</v>
      </c>
      <c r="Y169" s="4">
        <f>F27*N23</f>
        <v>0.60000000000000009</v>
      </c>
      <c r="Z169" s="4">
        <f>G27*N24</f>
        <v>0.2</v>
      </c>
      <c r="AA169" s="4">
        <f>H27*N25</f>
        <v>0.2</v>
      </c>
      <c r="AB169" s="4">
        <f>I27*N26</f>
        <v>0.2</v>
      </c>
      <c r="AC169" s="4">
        <f>J27*N27</f>
        <v>0.2</v>
      </c>
      <c r="AD169" s="16">
        <f>K27*N28</f>
        <v>0.2</v>
      </c>
      <c r="AE169" s="4">
        <f>L27*N29</f>
        <v>0.2</v>
      </c>
      <c r="AF169" s="4">
        <f>M27*N30</f>
        <v>0.2</v>
      </c>
      <c r="AG169" s="4">
        <f>N27*N31</f>
        <v>0.2</v>
      </c>
      <c r="AH169" s="4">
        <f>O27*N32</f>
        <v>0.2</v>
      </c>
      <c r="AI169" s="24">
        <f>P27*N33</f>
        <v>0.10890000000000001</v>
      </c>
      <c r="AJ169" s="1">
        <f t="shared" si="10"/>
        <v>3.7089000000000016</v>
      </c>
    </row>
    <row r="170" spans="20:36" x14ac:dyDescent="0.25">
      <c r="T170" s="4" t="s">
        <v>58</v>
      </c>
      <c r="U170" s="4">
        <f>B27*O19</f>
        <v>0.60000000000000009</v>
      </c>
      <c r="V170" s="4">
        <f>C27*O20</f>
        <v>0.2</v>
      </c>
      <c r="W170" s="4">
        <f>D27*O21</f>
        <v>0.2</v>
      </c>
      <c r="X170" s="4">
        <f>E27*O22</f>
        <v>0.2</v>
      </c>
      <c r="Y170" s="4">
        <f>F27*O23</f>
        <v>0.60000000000000009</v>
      </c>
      <c r="Z170" s="4">
        <f>G27*O24</f>
        <v>0.2</v>
      </c>
      <c r="AA170" s="4">
        <f>H27*O25</f>
        <v>0.2</v>
      </c>
      <c r="AB170" s="4">
        <f>I27*O26</f>
        <v>0.2</v>
      </c>
      <c r="AC170" s="4">
        <f>J27*O27</f>
        <v>0.2</v>
      </c>
      <c r="AD170" s="16">
        <f>K27*O28</f>
        <v>0.2</v>
      </c>
      <c r="AE170" s="4">
        <f>L27*O29</f>
        <v>0.2</v>
      </c>
      <c r="AF170" s="4">
        <f>M27*O30</f>
        <v>0.2</v>
      </c>
      <c r="AG170" s="4">
        <f>N27*O31</f>
        <v>0.2</v>
      </c>
      <c r="AH170" s="4">
        <f>O27*O32</f>
        <v>0.2</v>
      </c>
      <c r="AI170" s="24">
        <f>P27*O33</f>
        <v>0.10890000000000001</v>
      </c>
      <c r="AJ170" s="1">
        <f t="shared" si="10"/>
        <v>3.7089000000000016</v>
      </c>
    </row>
    <row r="171" spans="20:36" x14ac:dyDescent="0.25">
      <c r="T171" s="31" t="s">
        <v>59</v>
      </c>
      <c r="U171" s="31">
        <f>B27*P19</f>
        <v>0.60000000000000009</v>
      </c>
      <c r="V171" s="31">
        <f>C27*P20</f>
        <v>0.60000000000000009</v>
      </c>
      <c r="W171" s="31">
        <f>D27*P21</f>
        <v>0.33</v>
      </c>
      <c r="X171" s="31">
        <f>E27*P22</f>
        <v>0.33</v>
      </c>
      <c r="Y171" s="31">
        <f>F27*P23</f>
        <v>0.60000000000000009</v>
      </c>
      <c r="Z171" s="4">
        <f>G27*P24</f>
        <v>0.60000000000000009</v>
      </c>
      <c r="AA171" s="4">
        <f>H27*P25</f>
        <v>0.33</v>
      </c>
      <c r="AB171" s="4">
        <f>I27*P26</f>
        <v>0.33</v>
      </c>
      <c r="AC171" s="31">
        <f>J27*P27</f>
        <v>0.33</v>
      </c>
      <c r="AD171" s="34">
        <f>K27*P28</f>
        <v>0.33</v>
      </c>
      <c r="AE171" s="31">
        <f>L27*P29</f>
        <v>0.33</v>
      </c>
      <c r="AF171" s="31">
        <f>M27*P30</f>
        <v>0.33</v>
      </c>
      <c r="AG171" s="4">
        <f>N27*P31</f>
        <v>0.60000000000000009</v>
      </c>
      <c r="AH171" s="4">
        <f>O27*P32</f>
        <v>0.60000000000000009</v>
      </c>
      <c r="AI171" s="24">
        <f>P27*P33</f>
        <v>0.33</v>
      </c>
      <c r="AJ171" s="1">
        <f>SUM(T171:AI171)</f>
        <v>6.57</v>
      </c>
    </row>
    <row r="172" spans="20:36" x14ac:dyDescent="0.25">
      <c r="T172" s="76" t="s">
        <v>64</v>
      </c>
      <c r="U172" s="76"/>
      <c r="V172" s="76"/>
      <c r="W172" s="76"/>
      <c r="X172" s="43"/>
      <c r="Y172" s="43"/>
      <c r="Z172" s="43"/>
      <c r="AA172" s="43"/>
      <c r="AB172" s="43"/>
      <c r="AC172" s="43"/>
      <c r="AD172" s="35"/>
      <c r="AE172" s="43"/>
      <c r="AF172" s="43"/>
      <c r="AG172" s="43"/>
      <c r="AH172" s="43"/>
      <c r="AI172" s="43"/>
      <c r="AJ172" s="1">
        <f>SUM(AJ157:AJ171)</f>
        <v>212.46559999999999</v>
      </c>
    </row>
    <row r="174" spans="20:36" x14ac:dyDescent="0.25">
      <c r="T174" s="67" t="s">
        <v>8</v>
      </c>
      <c r="U174" s="67"/>
      <c r="V174" s="67"/>
      <c r="W174" s="67"/>
      <c r="X174" s="67"/>
      <c r="Y174" s="67"/>
      <c r="Z174" s="67"/>
      <c r="AA174" s="45"/>
      <c r="AB174" s="45"/>
      <c r="AC174" s="45"/>
      <c r="AD174" s="45"/>
      <c r="AE174" s="45"/>
      <c r="AF174" s="45"/>
      <c r="AG174" s="45"/>
      <c r="AH174" s="45"/>
      <c r="AI174" s="45"/>
    </row>
    <row r="175" spans="20:36" x14ac:dyDescent="0.25">
      <c r="T175" s="4" t="s">
        <v>60</v>
      </c>
      <c r="U175" s="4" t="s">
        <v>45</v>
      </c>
      <c r="V175" s="4" t="s">
        <v>46</v>
      </c>
      <c r="W175" s="4" t="s">
        <v>47</v>
      </c>
      <c r="X175" s="4" t="s">
        <v>48</v>
      </c>
      <c r="Y175" s="4" t="s">
        <v>49</v>
      </c>
      <c r="Z175" s="4" t="s">
        <v>50</v>
      </c>
      <c r="AA175" s="4" t="s">
        <v>51</v>
      </c>
      <c r="AB175" s="4" t="s">
        <v>52</v>
      </c>
      <c r="AC175" s="4" t="s">
        <v>53</v>
      </c>
      <c r="AD175" s="16" t="s">
        <v>54</v>
      </c>
      <c r="AE175" s="4" t="s">
        <v>55</v>
      </c>
      <c r="AF175" s="4" t="s">
        <v>56</v>
      </c>
      <c r="AG175" s="4" t="s">
        <v>57</v>
      </c>
      <c r="AH175" s="4" t="s">
        <v>58</v>
      </c>
      <c r="AI175" s="24" t="s">
        <v>59</v>
      </c>
      <c r="AJ175" s="1"/>
    </row>
    <row r="176" spans="20:36" x14ac:dyDescent="0.25">
      <c r="T176" s="4" t="s">
        <v>45</v>
      </c>
      <c r="U176" s="4">
        <f>B28*B19</f>
        <v>3</v>
      </c>
      <c r="V176" s="4">
        <f>C28*B20</f>
        <v>1</v>
      </c>
      <c r="W176" s="4">
        <f>D28*B21</f>
        <v>3</v>
      </c>
      <c r="X176" s="4">
        <f>E28*B22</f>
        <v>3</v>
      </c>
      <c r="Y176" s="4">
        <f>F28*B23</f>
        <v>3</v>
      </c>
      <c r="Z176" s="4">
        <f>G28*B24</f>
        <v>1</v>
      </c>
      <c r="AA176" s="4">
        <f>H28*B25</f>
        <v>3</v>
      </c>
      <c r="AB176" s="4">
        <f>I28*B26</f>
        <v>3</v>
      </c>
      <c r="AC176" s="4">
        <f>J28*B27</f>
        <v>3</v>
      </c>
      <c r="AD176" s="16">
        <f>K28*B28</f>
        <v>3</v>
      </c>
      <c r="AE176" s="4">
        <f>L28*B29</f>
        <v>3</v>
      </c>
      <c r="AF176" s="4">
        <f>M28*B30</f>
        <v>3</v>
      </c>
      <c r="AG176" s="4">
        <f>N28*B31</f>
        <v>1</v>
      </c>
      <c r="AH176" s="4">
        <f>O28*B32</f>
        <v>1</v>
      </c>
      <c r="AI176" s="24">
        <f>P28*B33</f>
        <v>1.6500000000000001</v>
      </c>
      <c r="AJ176" s="1">
        <f t="shared" ref="AJ176:AJ190" si="11">SUM(U176:AI176)</f>
        <v>35.65</v>
      </c>
    </row>
    <row r="177" spans="20:36" x14ac:dyDescent="0.25">
      <c r="T177" s="4" t="s">
        <v>46</v>
      </c>
      <c r="U177" s="4">
        <f>B28*C19</f>
        <v>0.60000000000000009</v>
      </c>
      <c r="V177" s="4">
        <f>C28*C20</f>
        <v>0.2</v>
      </c>
      <c r="W177" s="4">
        <f>D28*C21</f>
        <v>0.2</v>
      </c>
      <c r="X177" s="4">
        <f>E28*C22</f>
        <v>0.2</v>
      </c>
      <c r="Y177" s="4">
        <f>F28*C23</f>
        <v>0.60000000000000009</v>
      </c>
      <c r="Z177" s="4">
        <f>G28*C24</f>
        <v>0.2</v>
      </c>
      <c r="AA177" s="4">
        <f>H28*C25</f>
        <v>0.2</v>
      </c>
      <c r="AB177" s="4">
        <f>I28*C26</f>
        <v>0.2</v>
      </c>
      <c r="AC177" s="4">
        <f>J28*C27</f>
        <v>0.2</v>
      </c>
      <c r="AD177" s="16">
        <f>K28*C28</f>
        <v>0.2</v>
      </c>
      <c r="AE177" s="4">
        <f>L28*C29</f>
        <v>0.2</v>
      </c>
      <c r="AF177" s="4">
        <f>M28*C30</f>
        <v>0.2</v>
      </c>
      <c r="AG177" s="4">
        <f>N28*C31</f>
        <v>0.2</v>
      </c>
      <c r="AH177" s="4">
        <f>O28*C32</f>
        <v>0.2</v>
      </c>
      <c r="AI177" s="24">
        <f>P28*C33</f>
        <v>0.10890000000000001</v>
      </c>
      <c r="AJ177" s="1">
        <f t="shared" si="11"/>
        <v>3.7089000000000016</v>
      </c>
    </row>
    <row r="178" spans="20:36" x14ac:dyDescent="0.25">
      <c r="T178" s="4" t="s">
        <v>47</v>
      </c>
      <c r="U178" s="4">
        <f>B28*D19</f>
        <v>0.99</v>
      </c>
      <c r="V178" s="4">
        <f>C28*D20</f>
        <v>1</v>
      </c>
      <c r="W178" s="4">
        <f>D28*D21</f>
        <v>1</v>
      </c>
      <c r="X178" s="4">
        <f>E28*D22</f>
        <v>1</v>
      </c>
      <c r="Y178" s="4">
        <f>F28*D23</f>
        <v>0.99</v>
      </c>
      <c r="Z178" s="4">
        <f>G28*D24</f>
        <v>1</v>
      </c>
      <c r="AA178" s="4">
        <f>H28*D25</f>
        <v>1</v>
      </c>
      <c r="AB178" s="4">
        <f>I28*D26</f>
        <v>1</v>
      </c>
      <c r="AC178" s="4">
        <f>J28*D27</f>
        <v>1</v>
      </c>
      <c r="AD178" s="16">
        <f>K28*D28</f>
        <v>1</v>
      </c>
      <c r="AE178" s="4">
        <f>L28*D29</f>
        <v>1</v>
      </c>
      <c r="AF178" s="4">
        <f>M28*D30</f>
        <v>1</v>
      </c>
      <c r="AG178" s="4">
        <f>N28*D31</f>
        <v>1</v>
      </c>
      <c r="AH178" s="4">
        <f>O28*D32</f>
        <v>1</v>
      </c>
      <c r="AI178" s="24">
        <f>P28*D33</f>
        <v>0.99</v>
      </c>
      <c r="AJ178" s="1">
        <f t="shared" si="11"/>
        <v>14.97</v>
      </c>
    </row>
    <row r="179" spans="20:36" x14ac:dyDescent="0.25">
      <c r="T179" s="4" t="s">
        <v>48</v>
      </c>
      <c r="U179" s="4">
        <f>B28*E19</f>
        <v>0.99</v>
      </c>
      <c r="V179" s="4">
        <f>C28*E20</f>
        <v>1</v>
      </c>
      <c r="W179" s="4">
        <f>D28*E21</f>
        <v>1</v>
      </c>
      <c r="X179" s="4">
        <f>E28*E22</f>
        <v>1</v>
      </c>
      <c r="Y179" s="4">
        <f>F28*E23</f>
        <v>0.99</v>
      </c>
      <c r="Z179" s="4">
        <f>G28*E24</f>
        <v>1</v>
      </c>
      <c r="AA179" s="4">
        <f>H28*E25</f>
        <v>1</v>
      </c>
      <c r="AB179" s="4">
        <f>I28*E26</f>
        <v>1</v>
      </c>
      <c r="AC179" s="4">
        <f>J28*E27</f>
        <v>1</v>
      </c>
      <c r="AD179" s="16">
        <f>K28*E28</f>
        <v>1</v>
      </c>
      <c r="AE179" s="4">
        <f>L28*E29</f>
        <v>1</v>
      </c>
      <c r="AF179" s="4">
        <f>M28*E30</f>
        <v>1</v>
      </c>
      <c r="AG179" s="4">
        <f>N28*E31</f>
        <v>1</v>
      </c>
      <c r="AH179" s="4">
        <f>O28*E32</f>
        <v>1</v>
      </c>
      <c r="AI179" s="24">
        <f>P28*E33</f>
        <v>0.99</v>
      </c>
      <c r="AJ179" s="1">
        <f t="shared" si="11"/>
        <v>14.97</v>
      </c>
    </row>
    <row r="180" spans="20:36" x14ac:dyDescent="0.25">
      <c r="T180" s="4" t="s">
        <v>49</v>
      </c>
      <c r="U180" s="4">
        <f>B28*F19</f>
        <v>3</v>
      </c>
      <c r="V180" s="4">
        <f>C28*F20</f>
        <v>1</v>
      </c>
      <c r="W180" s="4">
        <f>D28*F21</f>
        <v>3</v>
      </c>
      <c r="X180" s="4">
        <f>E28*F22</f>
        <v>3</v>
      </c>
      <c r="Y180" s="4">
        <f>F28*F23</f>
        <v>3</v>
      </c>
      <c r="Z180" s="4">
        <f>G28*F24</f>
        <v>1</v>
      </c>
      <c r="AA180" s="4">
        <f>H28*F25</f>
        <v>3</v>
      </c>
      <c r="AB180" s="4">
        <f>I28*F26</f>
        <v>3</v>
      </c>
      <c r="AC180" s="4">
        <f>J28*F27</f>
        <v>3</v>
      </c>
      <c r="AD180" s="16">
        <f>K28*F28</f>
        <v>3</v>
      </c>
      <c r="AE180" s="4">
        <f>L28*F29</f>
        <v>3</v>
      </c>
      <c r="AF180" s="4">
        <f>M28*F30</f>
        <v>3</v>
      </c>
      <c r="AG180" s="4">
        <f>N28*F31</f>
        <v>1</v>
      </c>
      <c r="AH180" s="4">
        <f>O28*F32</f>
        <v>1</v>
      </c>
      <c r="AI180" s="24">
        <f>P28*F33</f>
        <v>1.6500000000000001</v>
      </c>
      <c r="AJ180" s="1">
        <f t="shared" si="11"/>
        <v>35.65</v>
      </c>
    </row>
    <row r="181" spans="20:36" x14ac:dyDescent="0.25">
      <c r="T181" s="4" t="s">
        <v>50</v>
      </c>
      <c r="U181" s="4">
        <f>B28*G19</f>
        <v>0.60000000000000009</v>
      </c>
      <c r="V181" s="4">
        <f>C28*G20</f>
        <v>0.2</v>
      </c>
      <c r="W181" s="4">
        <f>D28*G21</f>
        <v>0.2</v>
      </c>
      <c r="X181" s="4">
        <f>E28*G22</f>
        <v>0.2</v>
      </c>
      <c r="Y181" s="4">
        <f>F28*G23</f>
        <v>0.60000000000000009</v>
      </c>
      <c r="Z181" s="4">
        <f>G28*G24</f>
        <v>0.2</v>
      </c>
      <c r="AA181" s="4">
        <f>H28*G25</f>
        <v>0.2</v>
      </c>
      <c r="AB181" s="4">
        <f>I28*G26</f>
        <v>0.2</v>
      </c>
      <c r="AC181" s="4">
        <f>J28*G27</f>
        <v>0.2</v>
      </c>
      <c r="AD181" s="16">
        <f>K28*G28</f>
        <v>0.2</v>
      </c>
      <c r="AE181" s="4">
        <f>L28*G29</f>
        <v>0.2</v>
      </c>
      <c r="AF181" s="4">
        <f>M28*G30</f>
        <v>0.2</v>
      </c>
      <c r="AG181" s="4">
        <f>N28*G31</f>
        <v>0.2</v>
      </c>
      <c r="AH181" s="4">
        <f>O28*G32</f>
        <v>0.2</v>
      </c>
      <c r="AI181" s="24">
        <f>P28*G33</f>
        <v>0.10890000000000001</v>
      </c>
      <c r="AJ181" s="1">
        <f t="shared" si="11"/>
        <v>3.7089000000000016</v>
      </c>
    </row>
    <row r="182" spans="20:36" x14ac:dyDescent="0.25">
      <c r="T182" s="4" t="s">
        <v>51</v>
      </c>
      <c r="U182" s="4">
        <f>B28*H19</f>
        <v>0.99</v>
      </c>
      <c r="V182" s="4">
        <f>C28*H20</f>
        <v>1</v>
      </c>
      <c r="W182" s="4">
        <f>D28*H21</f>
        <v>1</v>
      </c>
      <c r="X182" s="4">
        <f>E28*H22</f>
        <v>1</v>
      </c>
      <c r="Y182" s="4">
        <f>F28*H23</f>
        <v>0.99</v>
      </c>
      <c r="Z182" s="4">
        <f>G28*H24</f>
        <v>1</v>
      </c>
      <c r="AA182" s="4">
        <f>H28*H25</f>
        <v>1</v>
      </c>
      <c r="AB182" s="4">
        <f>I28*H26</f>
        <v>1</v>
      </c>
      <c r="AC182" s="4">
        <f>J28*H27</f>
        <v>1</v>
      </c>
      <c r="AD182" s="16">
        <f>K28*H28</f>
        <v>1</v>
      </c>
      <c r="AE182" s="4">
        <f>L28*H29</f>
        <v>1</v>
      </c>
      <c r="AF182" s="4">
        <f>M28*H30</f>
        <v>1</v>
      </c>
      <c r="AG182" s="4">
        <f>N28*H31</f>
        <v>1</v>
      </c>
      <c r="AH182" s="4">
        <f>O28*H32</f>
        <v>1</v>
      </c>
      <c r="AI182" s="24">
        <f>P28*H33</f>
        <v>0.99</v>
      </c>
      <c r="AJ182" s="1">
        <f t="shared" si="11"/>
        <v>14.97</v>
      </c>
    </row>
    <row r="183" spans="20:36" x14ac:dyDescent="0.25">
      <c r="T183" s="4" t="s">
        <v>52</v>
      </c>
      <c r="U183" s="4">
        <f>B28*I19</f>
        <v>0.99</v>
      </c>
      <c r="V183" s="4">
        <f>C28*I20</f>
        <v>1</v>
      </c>
      <c r="W183" s="4">
        <f>D28*I21</f>
        <v>1</v>
      </c>
      <c r="X183" s="4">
        <f>E28*I22</f>
        <v>1</v>
      </c>
      <c r="Y183" s="4">
        <f>F28*I23</f>
        <v>0.99</v>
      </c>
      <c r="Z183" s="4">
        <f>G28*I24</f>
        <v>1</v>
      </c>
      <c r="AA183" s="4">
        <f>H28*I25</f>
        <v>1</v>
      </c>
      <c r="AB183" s="4">
        <f>I28*I26</f>
        <v>1</v>
      </c>
      <c r="AC183" s="4">
        <f>J28*I27</f>
        <v>1</v>
      </c>
      <c r="AD183" s="16">
        <f>K28*I28</f>
        <v>1</v>
      </c>
      <c r="AE183" s="4">
        <f>L28*I29</f>
        <v>1</v>
      </c>
      <c r="AF183" s="4">
        <f>M28*I30</f>
        <v>1</v>
      </c>
      <c r="AG183" s="4">
        <f>N28*I31</f>
        <v>1</v>
      </c>
      <c r="AH183" s="4">
        <f>O28*I32</f>
        <v>1</v>
      </c>
      <c r="AI183" s="24">
        <f>P28*I33</f>
        <v>0.99</v>
      </c>
      <c r="AJ183" s="1">
        <f t="shared" si="11"/>
        <v>14.97</v>
      </c>
    </row>
    <row r="184" spans="20:36" x14ac:dyDescent="0.25">
      <c r="T184" s="4" t="s">
        <v>53</v>
      </c>
      <c r="U184" s="4">
        <f>B28*J19</f>
        <v>0.99</v>
      </c>
      <c r="V184" s="4">
        <f>C28*J20</f>
        <v>1</v>
      </c>
      <c r="W184" s="4">
        <f>D28*J21</f>
        <v>1</v>
      </c>
      <c r="X184" s="4">
        <f>E28*J22</f>
        <v>1</v>
      </c>
      <c r="Y184" s="4">
        <f>F28*J23</f>
        <v>0.99</v>
      </c>
      <c r="Z184" s="4">
        <f>G28*J24</f>
        <v>1</v>
      </c>
      <c r="AA184" s="4">
        <f>H28*J25</f>
        <v>1</v>
      </c>
      <c r="AB184" s="4">
        <f>I28*J26</f>
        <v>1</v>
      </c>
      <c r="AC184" s="4">
        <f>J28*J27</f>
        <v>1</v>
      </c>
      <c r="AD184" s="16">
        <f>K28*J28</f>
        <v>1</v>
      </c>
      <c r="AE184" s="4">
        <f>L28*J29</f>
        <v>1</v>
      </c>
      <c r="AF184" s="4">
        <f>M28*J30</f>
        <v>1</v>
      </c>
      <c r="AG184" s="4">
        <f>N28*J31</f>
        <v>1</v>
      </c>
      <c r="AH184" s="4">
        <f>O28*J32</f>
        <v>1</v>
      </c>
      <c r="AI184" s="24">
        <f>P28*J33</f>
        <v>0.99</v>
      </c>
      <c r="AJ184" s="1">
        <f t="shared" si="11"/>
        <v>14.97</v>
      </c>
    </row>
    <row r="185" spans="20:36" x14ac:dyDescent="0.25">
      <c r="T185" s="4" t="s">
        <v>54</v>
      </c>
      <c r="U185" s="4">
        <f>B28*K19</f>
        <v>0.99</v>
      </c>
      <c r="V185" s="4">
        <f>C28*K20</f>
        <v>1</v>
      </c>
      <c r="W185" s="4">
        <f>D28*K21</f>
        <v>1</v>
      </c>
      <c r="X185" s="4">
        <f>E28*K22</f>
        <v>1</v>
      </c>
      <c r="Y185" s="4">
        <f>F28*K23</f>
        <v>0.99</v>
      </c>
      <c r="Z185" s="4">
        <f>G28*K24</f>
        <v>1</v>
      </c>
      <c r="AA185" s="4">
        <f>H28*K25</f>
        <v>1</v>
      </c>
      <c r="AB185" s="4">
        <f>I28*K26</f>
        <v>1</v>
      </c>
      <c r="AC185" s="4">
        <f>J28*K27</f>
        <v>1</v>
      </c>
      <c r="AD185" s="16">
        <f>K28*K28</f>
        <v>1</v>
      </c>
      <c r="AE185" s="4">
        <f>L28*K29</f>
        <v>1</v>
      </c>
      <c r="AF185" s="4">
        <f>M28*K30</f>
        <v>1</v>
      </c>
      <c r="AG185" s="4">
        <f>N28*K31</f>
        <v>1</v>
      </c>
      <c r="AH185" s="4">
        <f>O28*K32</f>
        <v>1</v>
      </c>
      <c r="AI185" s="24">
        <f>P28*K33</f>
        <v>0.99</v>
      </c>
      <c r="AJ185" s="1">
        <f t="shared" si="11"/>
        <v>14.97</v>
      </c>
    </row>
    <row r="186" spans="20:36" x14ac:dyDescent="0.25">
      <c r="T186" s="4" t="s">
        <v>55</v>
      </c>
      <c r="U186" s="4">
        <f>B28*L19</f>
        <v>0.99</v>
      </c>
      <c r="V186" s="4">
        <f>C28*L20</f>
        <v>1</v>
      </c>
      <c r="W186" s="4">
        <f>D28*L21</f>
        <v>1</v>
      </c>
      <c r="X186" s="4">
        <f>E28*L22</f>
        <v>1</v>
      </c>
      <c r="Y186" s="4">
        <f>F28*L23</f>
        <v>0.99</v>
      </c>
      <c r="Z186" s="4">
        <f>G28*L24</f>
        <v>1</v>
      </c>
      <c r="AA186" s="4">
        <f>H28*L25</f>
        <v>1</v>
      </c>
      <c r="AB186" s="4">
        <f>I28*L26</f>
        <v>1</v>
      </c>
      <c r="AC186" s="4">
        <f>J28*L27</f>
        <v>1</v>
      </c>
      <c r="AD186" s="16">
        <f>K28*L28</f>
        <v>1</v>
      </c>
      <c r="AE186" s="4">
        <f>L28*L29</f>
        <v>1</v>
      </c>
      <c r="AF186" s="4">
        <f>M28*L30</f>
        <v>1</v>
      </c>
      <c r="AG186" s="4">
        <f>N28*L31</f>
        <v>1</v>
      </c>
      <c r="AH186" s="4">
        <f>O28*L32</f>
        <v>1</v>
      </c>
      <c r="AI186" s="24">
        <f>P28*L33</f>
        <v>0.99</v>
      </c>
      <c r="AJ186" s="1">
        <f t="shared" si="11"/>
        <v>14.97</v>
      </c>
    </row>
    <row r="187" spans="20:36" x14ac:dyDescent="0.25">
      <c r="T187" s="4" t="s">
        <v>56</v>
      </c>
      <c r="U187" s="4">
        <f>B28*M19</f>
        <v>0.99</v>
      </c>
      <c r="V187" s="4">
        <f>C28*M20</f>
        <v>1</v>
      </c>
      <c r="W187" s="4">
        <f>D28*M21</f>
        <v>1</v>
      </c>
      <c r="X187" s="4">
        <f>E28*M22</f>
        <v>1</v>
      </c>
      <c r="Y187" s="4">
        <f>F28*M23</f>
        <v>0.99</v>
      </c>
      <c r="Z187" s="4">
        <f>G28*M24</f>
        <v>1</v>
      </c>
      <c r="AA187" s="4">
        <f>H28*M25</f>
        <v>1</v>
      </c>
      <c r="AB187" s="4">
        <f>I28*M26</f>
        <v>1</v>
      </c>
      <c r="AC187" s="4">
        <f>J28*M27</f>
        <v>1</v>
      </c>
      <c r="AD187" s="16">
        <f>K28*M28</f>
        <v>1</v>
      </c>
      <c r="AE187" s="4">
        <f>L28*M29</f>
        <v>1</v>
      </c>
      <c r="AF187" s="4">
        <f>M28*M30</f>
        <v>1</v>
      </c>
      <c r="AG187" s="4">
        <f>N28*M31</f>
        <v>1</v>
      </c>
      <c r="AH187" s="4">
        <f>O28*M32</f>
        <v>1</v>
      </c>
      <c r="AI187" s="24">
        <f>P28*M33</f>
        <v>0.99</v>
      </c>
      <c r="AJ187" s="1">
        <f t="shared" si="11"/>
        <v>14.97</v>
      </c>
    </row>
    <row r="188" spans="20:36" x14ac:dyDescent="0.25">
      <c r="T188" s="4" t="s">
        <v>57</v>
      </c>
      <c r="U188" s="4">
        <f>B28*N19</f>
        <v>0.60000000000000009</v>
      </c>
      <c r="V188" s="4">
        <f>C28*N20</f>
        <v>0.2</v>
      </c>
      <c r="W188" s="4">
        <f>D28*N21</f>
        <v>0.2</v>
      </c>
      <c r="X188" s="4">
        <f>E28*N22</f>
        <v>0.2</v>
      </c>
      <c r="Y188" s="4">
        <f>F28*N23</f>
        <v>0.60000000000000009</v>
      </c>
      <c r="Z188" s="4">
        <f>G28*N24</f>
        <v>0.2</v>
      </c>
      <c r="AA188" s="4">
        <f>H28*N25</f>
        <v>0.2</v>
      </c>
      <c r="AB188" s="4">
        <f>I28*N26</f>
        <v>0.2</v>
      </c>
      <c r="AC188" s="4">
        <f>J28*N27</f>
        <v>0.2</v>
      </c>
      <c r="AD188" s="16">
        <f>K28*N28</f>
        <v>0.2</v>
      </c>
      <c r="AE188" s="4">
        <f>L28*N29</f>
        <v>0.2</v>
      </c>
      <c r="AF188" s="4">
        <f>M28*N30</f>
        <v>0.2</v>
      </c>
      <c r="AG188" s="4">
        <f>N28*N31</f>
        <v>0.2</v>
      </c>
      <c r="AH188" s="4">
        <f>O28*N32</f>
        <v>0.2</v>
      </c>
      <c r="AI188" s="4">
        <f>P28*N33</f>
        <v>0.10890000000000001</v>
      </c>
      <c r="AJ188" s="1">
        <f t="shared" si="11"/>
        <v>3.7089000000000016</v>
      </c>
    </row>
    <row r="189" spans="20:36" x14ac:dyDescent="0.25">
      <c r="T189" s="4" t="s">
        <v>58</v>
      </c>
      <c r="U189" s="4">
        <f>B28*O19</f>
        <v>0.60000000000000009</v>
      </c>
      <c r="V189" s="4">
        <f>C28*O20</f>
        <v>0.2</v>
      </c>
      <c r="W189" s="4">
        <f>D28*O21</f>
        <v>0.2</v>
      </c>
      <c r="X189" s="4">
        <f>E28*O22</f>
        <v>0.2</v>
      </c>
      <c r="Y189" s="4">
        <f>F28*O23</f>
        <v>0.60000000000000009</v>
      </c>
      <c r="Z189" s="4">
        <f>G28*O24</f>
        <v>0.2</v>
      </c>
      <c r="AA189" s="4">
        <f>H28*O25</f>
        <v>0.2</v>
      </c>
      <c r="AB189" s="4">
        <f>I28*O26</f>
        <v>0.2</v>
      </c>
      <c r="AC189" s="4">
        <f>J28*O27</f>
        <v>0.2</v>
      </c>
      <c r="AD189" s="16">
        <f>K28*O28</f>
        <v>0.2</v>
      </c>
      <c r="AE189" s="4">
        <f>L28*O29</f>
        <v>0.2</v>
      </c>
      <c r="AF189" s="4">
        <f>M28*O30</f>
        <v>0.2</v>
      </c>
      <c r="AG189" s="4">
        <f>N28*O31</f>
        <v>0.2</v>
      </c>
      <c r="AH189" s="4">
        <f>O28*O32</f>
        <v>0.2</v>
      </c>
      <c r="AI189" s="4">
        <f>P28*O33</f>
        <v>0.10890000000000001</v>
      </c>
      <c r="AJ189" s="1">
        <f t="shared" si="11"/>
        <v>3.7089000000000016</v>
      </c>
    </row>
    <row r="190" spans="20:36" x14ac:dyDescent="0.25">
      <c r="T190" s="31" t="s">
        <v>59</v>
      </c>
      <c r="U190" s="31">
        <f>B28*P19</f>
        <v>0.60000000000000009</v>
      </c>
      <c r="V190" s="31">
        <f>C28*P20</f>
        <v>0.60000000000000009</v>
      </c>
      <c r="W190" s="31">
        <f>D28*P21</f>
        <v>0.33</v>
      </c>
      <c r="X190" s="31">
        <f>E28*P22</f>
        <v>0.33</v>
      </c>
      <c r="Y190" s="4">
        <f>F28*P23</f>
        <v>0.60000000000000009</v>
      </c>
      <c r="Z190" s="4">
        <f>G28*P24</f>
        <v>0.60000000000000009</v>
      </c>
      <c r="AA190" s="4">
        <f>H28*P25</f>
        <v>0.33</v>
      </c>
      <c r="AB190" s="4">
        <f>I28*P26</f>
        <v>0.33</v>
      </c>
      <c r="AC190" s="4">
        <f>J28*P27</f>
        <v>0.33</v>
      </c>
      <c r="AD190" s="16">
        <f>K28*P28</f>
        <v>0.33</v>
      </c>
      <c r="AE190" s="4">
        <f>L28*P29</f>
        <v>0.33</v>
      </c>
      <c r="AF190" s="4">
        <f>M28*P30</f>
        <v>0.33</v>
      </c>
      <c r="AG190" s="4">
        <f>N28*P31</f>
        <v>0.60000000000000009</v>
      </c>
      <c r="AH190" s="4">
        <f>O28*P32</f>
        <v>0.60000000000000009</v>
      </c>
      <c r="AI190" s="4">
        <f>P28*P33</f>
        <v>0.33</v>
      </c>
      <c r="AJ190" s="1">
        <f t="shared" si="11"/>
        <v>6.57</v>
      </c>
    </row>
    <row r="191" spans="20:36" x14ac:dyDescent="0.25">
      <c r="T191" s="76" t="s">
        <v>69</v>
      </c>
      <c r="U191" s="76"/>
      <c r="V191" s="76"/>
      <c r="W191" s="76"/>
      <c r="X191" s="43"/>
      <c r="Y191" s="43"/>
      <c r="Z191" s="43"/>
      <c r="AA191" s="43"/>
      <c r="AB191" s="43"/>
      <c r="AC191" s="43"/>
      <c r="AD191" s="35"/>
      <c r="AE191" s="43"/>
      <c r="AF191" s="43"/>
      <c r="AG191" s="43"/>
      <c r="AH191" s="43"/>
      <c r="AI191" s="43"/>
      <c r="AJ191" s="1">
        <f>SUM(AJ176:AJ190)</f>
        <v>212.46559999999999</v>
      </c>
    </row>
    <row r="193" spans="20:36" x14ac:dyDescent="0.25">
      <c r="T193" s="67" t="s">
        <v>8</v>
      </c>
      <c r="U193" s="67"/>
      <c r="V193" s="67"/>
      <c r="W193" s="67"/>
      <c r="X193" s="67"/>
      <c r="Y193" s="67"/>
      <c r="Z193" s="67"/>
      <c r="AA193" s="45"/>
      <c r="AB193" s="45"/>
      <c r="AC193" s="45"/>
      <c r="AD193" s="45"/>
      <c r="AE193" s="45"/>
      <c r="AF193" s="45"/>
      <c r="AG193" s="45"/>
      <c r="AH193" s="45"/>
      <c r="AI193" s="45"/>
    </row>
    <row r="194" spans="20:36" x14ac:dyDescent="0.25">
      <c r="T194" s="4" t="s">
        <v>60</v>
      </c>
      <c r="U194" s="4" t="s">
        <v>45</v>
      </c>
      <c r="V194" s="4" t="s">
        <v>46</v>
      </c>
      <c r="W194" s="4" t="s">
        <v>47</v>
      </c>
      <c r="X194" s="4" t="s">
        <v>48</v>
      </c>
      <c r="Y194" s="4" t="s">
        <v>49</v>
      </c>
      <c r="Z194" s="4" t="s">
        <v>50</v>
      </c>
      <c r="AA194" s="4" t="s">
        <v>51</v>
      </c>
      <c r="AB194" s="4" t="s">
        <v>52</v>
      </c>
      <c r="AC194" s="4" t="s">
        <v>53</v>
      </c>
      <c r="AD194" s="16" t="s">
        <v>54</v>
      </c>
      <c r="AE194" s="4" t="s">
        <v>55</v>
      </c>
      <c r="AF194" s="4" t="s">
        <v>56</v>
      </c>
      <c r="AG194" s="4" t="s">
        <v>57</v>
      </c>
      <c r="AH194" s="4" t="s">
        <v>58</v>
      </c>
      <c r="AI194" s="24" t="s">
        <v>59</v>
      </c>
      <c r="AJ194" s="1"/>
    </row>
    <row r="195" spans="20:36" x14ac:dyDescent="0.25">
      <c r="T195" s="4" t="s">
        <v>45</v>
      </c>
      <c r="U195" s="4">
        <f>B29*B19</f>
        <v>3</v>
      </c>
      <c r="V195" s="4">
        <f>C29*B20</f>
        <v>1</v>
      </c>
      <c r="W195" s="4">
        <f>D29*B21</f>
        <v>3</v>
      </c>
      <c r="X195" s="4">
        <f>E29*B22</f>
        <v>3</v>
      </c>
      <c r="Y195" s="4">
        <f>F29*B23</f>
        <v>3</v>
      </c>
      <c r="Z195" s="4">
        <f>G29*B24</f>
        <v>1</v>
      </c>
      <c r="AA195" s="4">
        <f>H29*B25</f>
        <v>3</v>
      </c>
      <c r="AB195" s="4">
        <f>I29*B26</f>
        <v>3</v>
      </c>
      <c r="AC195" s="4">
        <f>J29*B27</f>
        <v>3</v>
      </c>
      <c r="AD195" s="16">
        <f>K29*B28</f>
        <v>3</v>
      </c>
      <c r="AE195" s="4">
        <f>L29*B29</f>
        <v>3</v>
      </c>
      <c r="AF195" s="4">
        <f>M29*B30</f>
        <v>3</v>
      </c>
      <c r="AG195" s="4">
        <f>N29*B31</f>
        <v>1</v>
      </c>
      <c r="AH195" s="4">
        <f>O29*B32</f>
        <v>1</v>
      </c>
      <c r="AI195" s="24">
        <f>P29*B33</f>
        <v>1.6500000000000001</v>
      </c>
      <c r="AJ195" s="1">
        <f t="shared" ref="AJ195:AJ209" si="12">SUM(U195:AI195)</f>
        <v>35.65</v>
      </c>
    </row>
    <row r="196" spans="20:36" x14ac:dyDescent="0.25">
      <c r="T196" s="4" t="s">
        <v>46</v>
      </c>
      <c r="U196" s="4">
        <f>B29*C19</f>
        <v>0.60000000000000009</v>
      </c>
      <c r="V196" s="4">
        <f>C29*C20</f>
        <v>0.2</v>
      </c>
      <c r="W196" s="4">
        <f>D29*C21</f>
        <v>0.2</v>
      </c>
      <c r="X196" s="4">
        <f>E29*C22</f>
        <v>0.2</v>
      </c>
      <c r="Y196" s="4">
        <f>F29*C23</f>
        <v>0.60000000000000009</v>
      </c>
      <c r="Z196" s="4">
        <f>G29*C24</f>
        <v>0.2</v>
      </c>
      <c r="AA196" s="4">
        <f>H29*C25</f>
        <v>0.2</v>
      </c>
      <c r="AB196" s="4">
        <f>I29*C26</f>
        <v>0.2</v>
      </c>
      <c r="AC196" s="4">
        <f>J29*C27</f>
        <v>0.2</v>
      </c>
      <c r="AD196" s="16">
        <f>K29*C28</f>
        <v>0.2</v>
      </c>
      <c r="AE196" s="4">
        <f>L29*C29</f>
        <v>0.2</v>
      </c>
      <c r="AF196" s="4">
        <f>M29*C30</f>
        <v>0.2</v>
      </c>
      <c r="AG196" s="4">
        <f>N29*C31</f>
        <v>0.2</v>
      </c>
      <c r="AH196" s="4">
        <f>O29*C32</f>
        <v>0.2</v>
      </c>
      <c r="AI196" s="24">
        <f>P29*C33</f>
        <v>0.10890000000000001</v>
      </c>
      <c r="AJ196" s="1">
        <f t="shared" si="12"/>
        <v>3.7089000000000016</v>
      </c>
    </row>
    <row r="197" spans="20:36" x14ac:dyDescent="0.25">
      <c r="T197" s="4" t="s">
        <v>47</v>
      </c>
      <c r="U197" s="4">
        <f>B29*D19</f>
        <v>0.99</v>
      </c>
      <c r="V197" s="4">
        <f>C29*D20</f>
        <v>1</v>
      </c>
      <c r="W197" s="4">
        <f>D29*D21</f>
        <v>1</v>
      </c>
      <c r="X197" s="4">
        <f>E29*D22</f>
        <v>1</v>
      </c>
      <c r="Y197" s="4">
        <f>F29*D23</f>
        <v>0.99</v>
      </c>
      <c r="Z197" s="4">
        <f>G29*D24</f>
        <v>1</v>
      </c>
      <c r="AA197" s="4">
        <f>H29*D25</f>
        <v>1</v>
      </c>
      <c r="AB197" s="4">
        <f>I29*D26</f>
        <v>1</v>
      </c>
      <c r="AC197" s="4">
        <f>J29*D27</f>
        <v>1</v>
      </c>
      <c r="AD197" s="16">
        <f>K29*D28</f>
        <v>1</v>
      </c>
      <c r="AE197" s="4">
        <f>L29*D29</f>
        <v>1</v>
      </c>
      <c r="AF197" s="4">
        <f>M29*D30</f>
        <v>1</v>
      </c>
      <c r="AG197" s="4">
        <f>N29*D31</f>
        <v>1</v>
      </c>
      <c r="AH197" s="4">
        <f>O29*D32</f>
        <v>1</v>
      </c>
      <c r="AI197" s="24">
        <f>P29*D33</f>
        <v>0.99</v>
      </c>
      <c r="AJ197" s="1">
        <f t="shared" si="12"/>
        <v>14.97</v>
      </c>
    </row>
    <row r="198" spans="20:36" x14ac:dyDescent="0.25">
      <c r="T198" s="4" t="s">
        <v>48</v>
      </c>
      <c r="U198" s="4">
        <f>B29*E19</f>
        <v>0.99</v>
      </c>
      <c r="V198" s="4">
        <f>C29*E20</f>
        <v>1</v>
      </c>
      <c r="W198" s="4">
        <f>D29*E21</f>
        <v>1</v>
      </c>
      <c r="X198" s="4">
        <f>E29*E22</f>
        <v>1</v>
      </c>
      <c r="Y198" s="4">
        <f>F29*E23</f>
        <v>0.99</v>
      </c>
      <c r="Z198" s="4">
        <f>G29*E24</f>
        <v>1</v>
      </c>
      <c r="AA198" s="4">
        <f>H29*E25</f>
        <v>1</v>
      </c>
      <c r="AB198" s="4">
        <f>I29*E26</f>
        <v>1</v>
      </c>
      <c r="AC198" s="4">
        <f>J29*E27</f>
        <v>1</v>
      </c>
      <c r="AD198" s="16">
        <f>K29*E28</f>
        <v>1</v>
      </c>
      <c r="AE198" s="4">
        <f>L29*E29</f>
        <v>1</v>
      </c>
      <c r="AF198" s="4">
        <f>M29*E30</f>
        <v>1</v>
      </c>
      <c r="AG198" s="4">
        <f>N29*E31</f>
        <v>1</v>
      </c>
      <c r="AH198" s="4">
        <f>O29*E32</f>
        <v>1</v>
      </c>
      <c r="AI198" s="24">
        <f>P29*E33</f>
        <v>0.99</v>
      </c>
      <c r="AJ198" s="1">
        <f t="shared" si="12"/>
        <v>14.97</v>
      </c>
    </row>
    <row r="199" spans="20:36" x14ac:dyDescent="0.25">
      <c r="T199" s="4" t="s">
        <v>49</v>
      </c>
      <c r="U199" s="4">
        <f>B29*F19</f>
        <v>3</v>
      </c>
      <c r="V199" s="4">
        <f>C29*F20</f>
        <v>1</v>
      </c>
      <c r="W199" s="4">
        <f>D29*F21</f>
        <v>3</v>
      </c>
      <c r="X199" s="4">
        <f>E29*F22</f>
        <v>3</v>
      </c>
      <c r="Y199" s="4">
        <f>F29*F23</f>
        <v>3</v>
      </c>
      <c r="Z199" s="4">
        <f>G29*F24</f>
        <v>1</v>
      </c>
      <c r="AA199" s="4">
        <f>H29*F25</f>
        <v>3</v>
      </c>
      <c r="AB199" s="4">
        <f>I29*F26</f>
        <v>3</v>
      </c>
      <c r="AC199" s="4">
        <f>J29*F27</f>
        <v>3</v>
      </c>
      <c r="AD199" s="16">
        <f>K29*F28</f>
        <v>3</v>
      </c>
      <c r="AE199" s="4">
        <f>L29*F29</f>
        <v>3</v>
      </c>
      <c r="AF199" s="4">
        <f>M29*F30</f>
        <v>3</v>
      </c>
      <c r="AG199" s="4">
        <f>N29*F31</f>
        <v>1</v>
      </c>
      <c r="AH199" s="4">
        <f>O29*F32</f>
        <v>1</v>
      </c>
      <c r="AI199" s="24">
        <f>P29*F33</f>
        <v>1.6500000000000001</v>
      </c>
      <c r="AJ199" s="1">
        <f t="shared" si="12"/>
        <v>35.65</v>
      </c>
    </row>
    <row r="200" spans="20:36" x14ac:dyDescent="0.25">
      <c r="T200" s="4" t="s">
        <v>50</v>
      </c>
      <c r="U200" s="4">
        <f>B29*G19</f>
        <v>0.60000000000000009</v>
      </c>
      <c r="V200" s="4">
        <f>C29*G20</f>
        <v>0.2</v>
      </c>
      <c r="W200" s="4">
        <f>D29*G21</f>
        <v>0.2</v>
      </c>
      <c r="X200" s="4">
        <f>E29*G22</f>
        <v>0.2</v>
      </c>
      <c r="Y200" s="4">
        <f>F29*G23</f>
        <v>0.60000000000000009</v>
      </c>
      <c r="Z200" s="4">
        <f>G29*G24</f>
        <v>0.2</v>
      </c>
      <c r="AA200" s="4">
        <f>H29*G25</f>
        <v>0.2</v>
      </c>
      <c r="AB200" s="4">
        <f>I29*G26</f>
        <v>0.2</v>
      </c>
      <c r="AC200" s="4">
        <f>J29*G27</f>
        <v>0.2</v>
      </c>
      <c r="AD200" s="16">
        <f>K29*G28</f>
        <v>0.2</v>
      </c>
      <c r="AE200" s="4">
        <f>L29*G29</f>
        <v>0.2</v>
      </c>
      <c r="AF200" s="4">
        <f>M29*G30</f>
        <v>0.2</v>
      </c>
      <c r="AG200" s="4">
        <f>N29*G31</f>
        <v>0.2</v>
      </c>
      <c r="AH200" s="4">
        <f>O29*G32</f>
        <v>0.2</v>
      </c>
      <c r="AI200" s="24">
        <f>P29*G33</f>
        <v>0.10890000000000001</v>
      </c>
      <c r="AJ200" s="1">
        <f t="shared" si="12"/>
        <v>3.7089000000000016</v>
      </c>
    </row>
    <row r="201" spans="20:36" x14ac:dyDescent="0.25">
      <c r="T201" s="4" t="s">
        <v>51</v>
      </c>
      <c r="U201" s="4">
        <f>B29*H19</f>
        <v>0.99</v>
      </c>
      <c r="V201" s="4">
        <f>C29*H20</f>
        <v>1</v>
      </c>
      <c r="W201" s="4">
        <f>D29*H21</f>
        <v>1</v>
      </c>
      <c r="X201" s="4">
        <f>E29*H22</f>
        <v>1</v>
      </c>
      <c r="Y201" s="4">
        <f>F29*H23</f>
        <v>0.99</v>
      </c>
      <c r="Z201" s="4">
        <f>G29*H24</f>
        <v>1</v>
      </c>
      <c r="AA201" s="4">
        <f>H29*H25</f>
        <v>1</v>
      </c>
      <c r="AB201" s="4">
        <f>I29*H26</f>
        <v>1</v>
      </c>
      <c r="AC201" s="4">
        <f>J29*H27</f>
        <v>1</v>
      </c>
      <c r="AD201" s="16">
        <f>K29*H28</f>
        <v>1</v>
      </c>
      <c r="AE201" s="4">
        <f>L29*H29</f>
        <v>1</v>
      </c>
      <c r="AF201" s="4">
        <f>M29*H30</f>
        <v>1</v>
      </c>
      <c r="AG201" s="4">
        <f>N29*H31</f>
        <v>1</v>
      </c>
      <c r="AH201" s="4">
        <f>O29*H32</f>
        <v>1</v>
      </c>
      <c r="AI201" s="24">
        <f>P29*H33</f>
        <v>0.99</v>
      </c>
      <c r="AJ201" s="1">
        <f t="shared" si="12"/>
        <v>14.97</v>
      </c>
    </row>
    <row r="202" spans="20:36" x14ac:dyDescent="0.25">
      <c r="T202" s="4" t="s">
        <v>52</v>
      </c>
      <c r="U202" s="4">
        <f>B29*I19</f>
        <v>0.99</v>
      </c>
      <c r="V202" s="4">
        <f>C29*I20</f>
        <v>1</v>
      </c>
      <c r="W202" s="4">
        <f>D29*I21</f>
        <v>1</v>
      </c>
      <c r="X202" s="4">
        <f>E29*I22</f>
        <v>1</v>
      </c>
      <c r="Y202" s="4">
        <f>F29*I23</f>
        <v>0.99</v>
      </c>
      <c r="Z202" s="4">
        <f>G29*I24</f>
        <v>1</v>
      </c>
      <c r="AA202" s="4">
        <f>H29*I25</f>
        <v>1</v>
      </c>
      <c r="AB202" s="4">
        <f>I29*I26</f>
        <v>1</v>
      </c>
      <c r="AC202" s="4">
        <f>J29*I27</f>
        <v>1</v>
      </c>
      <c r="AD202" s="16">
        <f>K29*I28</f>
        <v>1</v>
      </c>
      <c r="AE202" s="4">
        <f>L29*I29</f>
        <v>1</v>
      </c>
      <c r="AF202" s="4">
        <f>M29*I30</f>
        <v>1</v>
      </c>
      <c r="AG202" s="4">
        <f>N29*I31</f>
        <v>1</v>
      </c>
      <c r="AH202" s="4">
        <f>O29*I32</f>
        <v>1</v>
      </c>
      <c r="AI202" s="24">
        <f>P29*I33</f>
        <v>0.99</v>
      </c>
      <c r="AJ202" s="1">
        <f t="shared" si="12"/>
        <v>14.97</v>
      </c>
    </row>
    <row r="203" spans="20:36" x14ac:dyDescent="0.25">
      <c r="T203" s="4" t="s">
        <v>53</v>
      </c>
      <c r="U203" s="4">
        <f>B29*J19</f>
        <v>0.99</v>
      </c>
      <c r="V203" s="4">
        <f>C29*J20</f>
        <v>1</v>
      </c>
      <c r="W203" s="4">
        <f>D29*J21</f>
        <v>1</v>
      </c>
      <c r="X203" s="4">
        <f>E29*J22</f>
        <v>1</v>
      </c>
      <c r="Y203" s="4">
        <f>F29*J23</f>
        <v>0.99</v>
      </c>
      <c r="Z203" s="4">
        <f>G29*J24</f>
        <v>1</v>
      </c>
      <c r="AA203" s="4">
        <f>H29*J25</f>
        <v>1</v>
      </c>
      <c r="AB203" s="4">
        <f>I29*J26</f>
        <v>1</v>
      </c>
      <c r="AC203" s="4">
        <f>J29*J27</f>
        <v>1</v>
      </c>
      <c r="AD203" s="16">
        <f>K29*J28</f>
        <v>1</v>
      </c>
      <c r="AE203" s="4">
        <f>L29*J29</f>
        <v>1</v>
      </c>
      <c r="AF203" s="4">
        <f>M29*J30</f>
        <v>1</v>
      </c>
      <c r="AG203" s="4">
        <f>N29*J31</f>
        <v>1</v>
      </c>
      <c r="AH203" s="4">
        <f>O29*J32</f>
        <v>1</v>
      </c>
      <c r="AI203" s="24">
        <f>P29*J33</f>
        <v>0.99</v>
      </c>
      <c r="AJ203" s="1">
        <f t="shared" si="12"/>
        <v>14.97</v>
      </c>
    </row>
    <row r="204" spans="20:36" x14ac:dyDescent="0.25">
      <c r="T204" s="4" t="s">
        <v>54</v>
      </c>
      <c r="U204" s="4">
        <f>B29*K19</f>
        <v>0.99</v>
      </c>
      <c r="V204" s="4">
        <f>C29*K20</f>
        <v>1</v>
      </c>
      <c r="W204" s="4">
        <f>D29*K21</f>
        <v>1</v>
      </c>
      <c r="X204" s="4">
        <f>E29*K22</f>
        <v>1</v>
      </c>
      <c r="Y204" s="4">
        <f>F29*K23</f>
        <v>0.99</v>
      </c>
      <c r="Z204" s="4">
        <f>G29*K24</f>
        <v>1</v>
      </c>
      <c r="AA204" s="4">
        <f>H29*K25</f>
        <v>1</v>
      </c>
      <c r="AB204" s="4">
        <f>I29*K26</f>
        <v>1</v>
      </c>
      <c r="AC204" s="4">
        <f>J29*K27</f>
        <v>1</v>
      </c>
      <c r="AD204" s="16">
        <f>K29*K28</f>
        <v>1</v>
      </c>
      <c r="AE204" s="4">
        <f>L29*K29</f>
        <v>1</v>
      </c>
      <c r="AF204" s="4">
        <f>M29*K30</f>
        <v>1</v>
      </c>
      <c r="AG204" s="4">
        <f>N29*K31</f>
        <v>1</v>
      </c>
      <c r="AH204" s="4">
        <f>O29*K32</f>
        <v>1</v>
      </c>
      <c r="AI204" s="24">
        <f>P29*K33</f>
        <v>0.99</v>
      </c>
      <c r="AJ204" s="1">
        <f t="shared" si="12"/>
        <v>14.97</v>
      </c>
    </row>
    <row r="205" spans="20:36" x14ac:dyDescent="0.25">
      <c r="T205" s="4" t="s">
        <v>55</v>
      </c>
      <c r="U205" s="4">
        <f>B29*L19</f>
        <v>0.99</v>
      </c>
      <c r="V205" s="4">
        <f>C29*L20</f>
        <v>1</v>
      </c>
      <c r="W205" s="4">
        <f>D29*L21</f>
        <v>1</v>
      </c>
      <c r="X205" s="4">
        <f>E29*L22</f>
        <v>1</v>
      </c>
      <c r="Y205" s="4">
        <f>F29*L23</f>
        <v>0.99</v>
      </c>
      <c r="Z205" s="4">
        <f>G29*L24</f>
        <v>1</v>
      </c>
      <c r="AA205" s="4">
        <f>H29*L25</f>
        <v>1</v>
      </c>
      <c r="AB205" s="4">
        <f>I29*L26</f>
        <v>1</v>
      </c>
      <c r="AC205" s="4">
        <f>J29*L27</f>
        <v>1</v>
      </c>
      <c r="AD205" s="16">
        <f>K29*L28</f>
        <v>1</v>
      </c>
      <c r="AE205" s="4">
        <f>L29*L29</f>
        <v>1</v>
      </c>
      <c r="AF205" s="4">
        <f>M29*L30</f>
        <v>1</v>
      </c>
      <c r="AG205" s="4">
        <f>N29*L31</f>
        <v>1</v>
      </c>
      <c r="AH205" s="4">
        <f>O29*L32</f>
        <v>1</v>
      </c>
      <c r="AI205" s="24">
        <f>P29*L33</f>
        <v>0.99</v>
      </c>
      <c r="AJ205" s="1">
        <f t="shared" si="12"/>
        <v>14.97</v>
      </c>
    </row>
    <row r="206" spans="20:36" x14ac:dyDescent="0.25">
      <c r="T206" s="4" t="s">
        <v>56</v>
      </c>
      <c r="U206" s="4">
        <f>B29*M19</f>
        <v>0.99</v>
      </c>
      <c r="V206" s="4">
        <f>C29*M20</f>
        <v>1</v>
      </c>
      <c r="W206" s="4">
        <f>D29*M21</f>
        <v>1</v>
      </c>
      <c r="X206" s="4">
        <f>E29*M22</f>
        <v>1</v>
      </c>
      <c r="Y206" s="4">
        <f>F29*M23</f>
        <v>0.99</v>
      </c>
      <c r="Z206" s="4">
        <f>G29*M24</f>
        <v>1</v>
      </c>
      <c r="AA206" s="4">
        <f>H29*M25</f>
        <v>1</v>
      </c>
      <c r="AB206" s="4">
        <f>I29*M26</f>
        <v>1</v>
      </c>
      <c r="AC206" s="4">
        <f>J29*M27</f>
        <v>1</v>
      </c>
      <c r="AD206" s="16">
        <f>K29*M28</f>
        <v>1</v>
      </c>
      <c r="AE206" s="4">
        <f>L29*M29</f>
        <v>1</v>
      </c>
      <c r="AF206" s="4">
        <f>M29*M30</f>
        <v>1</v>
      </c>
      <c r="AG206" s="4">
        <f>N29*M31</f>
        <v>1</v>
      </c>
      <c r="AH206" s="4">
        <f>O29*M32</f>
        <v>1</v>
      </c>
      <c r="AI206" s="24">
        <f>P29*M33</f>
        <v>0.99</v>
      </c>
      <c r="AJ206" s="1">
        <f t="shared" si="12"/>
        <v>14.97</v>
      </c>
    </row>
    <row r="207" spans="20:36" x14ac:dyDescent="0.25">
      <c r="T207" s="4" t="s">
        <v>57</v>
      </c>
      <c r="U207" s="4">
        <f>B29*N19</f>
        <v>0.60000000000000009</v>
      </c>
      <c r="V207" s="4">
        <f>C29*N20</f>
        <v>0.2</v>
      </c>
      <c r="W207" s="4">
        <f>D29*N21</f>
        <v>0.2</v>
      </c>
      <c r="X207" s="4">
        <f>E29*N22</f>
        <v>0.2</v>
      </c>
      <c r="Y207" s="4">
        <f>F29*N23</f>
        <v>0.60000000000000009</v>
      </c>
      <c r="Z207" s="4">
        <f>G29*N24</f>
        <v>0.2</v>
      </c>
      <c r="AA207" s="4">
        <f>H29*N25</f>
        <v>0.2</v>
      </c>
      <c r="AB207" s="4">
        <f>I29*N26</f>
        <v>0.2</v>
      </c>
      <c r="AC207" s="4">
        <f>J29*N27</f>
        <v>0.2</v>
      </c>
      <c r="AD207" s="16">
        <f>K29*N28</f>
        <v>0.2</v>
      </c>
      <c r="AE207" s="4">
        <f>L29*N29</f>
        <v>0.2</v>
      </c>
      <c r="AF207" s="4">
        <f>M29*N30</f>
        <v>0.2</v>
      </c>
      <c r="AG207" s="4">
        <f>N29*N31</f>
        <v>0.2</v>
      </c>
      <c r="AH207" s="4">
        <f>O29*N32</f>
        <v>0.2</v>
      </c>
      <c r="AI207" s="24">
        <f>P29*N33</f>
        <v>0.10890000000000001</v>
      </c>
      <c r="AJ207" s="1">
        <f t="shared" si="12"/>
        <v>3.7089000000000016</v>
      </c>
    </row>
    <row r="208" spans="20:36" x14ac:dyDescent="0.25">
      <c r="T208" s="4" t="s">
        <v>58</v>
      </c>
      <c r="U208" s="4">
        <f>B29*O19</f>
        <v>0.60000000000000009</v>
      </c>
      <c r="V208" s="4">
        <f>C29*O20</f>
        <v>0.2</v>
      </c>
      <c r="W208" s="4">
        <f>D29*O21</f>
        <v>0.2</v>
      </c>
      <c r="X208" s="4">
        <f>E29*O22</f>
        <v>0.2</v>
      </c>
      <c r="Y208" s="4">
        <f>F29*O23</f>
        <v>0.60000000000000009</v>
      </c>
      <c r="Z208" s="4">
        <f>G29*O24</f>
        <v>0.2</v>
      </c>
      <c r="AA208" s="4">
        <f>H29*O25</f>
        <v>0.2</v>
      </c>
      <c r="AB208" s="4">
        <f>I29*O26</f>
        <v>0.2</v>
      </c>
      <c r="AC208" s="4">
        <f>J29*O27</f>
        <v>0.2</v>
      </c>
      <c r="AD208" s="16">
        <f>M29*O28</f>
        <v>0.2</v>
      </c>
      <c r="AE208" s="4">
        <f>L29*O29</f>
        <v>0.2</v>
      </c>
      <c r="AF208" s="4">
        <f>M29*O30</f>
        <v>0.2</v>
      </c>
      <c r="AG208" s="4">
        <f>N29*O31</f>
        <v>0.2</v>
      </c>
      <c r="AH208" s="4">
        <f>O29*O32</f>
        <v>0.2</v>
      </c>
      <c r="AI208" s="4">
        <f>P29*O33</f>
        <v>0.10890000000000001</v>
      </c>
      <c r="AJ208" s="1">
        <f t="shared" si="12"/>
        <v>3.7089000000000016</v>
      </c>
    </row>
    <row r="209" spans="20:36" x14ac:dyDescent="0.25">
      <c r="T209" s="31" t="s">
        <v>59</v>
      </c>
      <c r="U209" s="31">
        <f>B29*P19</f>
        <v>0.60000000000000009</v>
      </c>
      <c r="V209" s="31">
        <f>C29*P20</f>
        <v>0.60000000000000009</v>
      </c>
      <c r="W209" s="31">
        <f>D29*P21</f>
        <v>0.33</v>
      </c>
      <c r="X209" s="31">
        <f>E29*P22</f>
        <v>0.33</v>
      </c>
      <c r="Y209" s="31">
        <f>F29*P23</f>
        <v>0.60000000000000009</v>
      </c>
      <c r="Z209" s="4">
        <f>G29*P24</f>
        <v>0.60000000000000009</v>
      </c>
      <c r="AA209" s="4">
        <f>H29*P25</f>
        <v>0.33</v>
      </c>
      <c r="AB209" s="4">
        <f>I29*P26</f>
        <v>0.33</v>
      </c>
      <c r="AC209" s="4">
        <f>J29*P27</f>
        <v>0.33</v>
      </c>
      <c r="AD209" s="16">
        <f>K29*P28</f>
        <v>0.33</v>
      </c>
      <c r="AE209" s="4">
        <f>L29*P29</f>
        <v>0.33</v>
      </c>
      <c r="AF209" s="4">
        <f>M29*P30</f>
        <v>0.33</v>
      </c>
      <c r="AG209" s="4">
        <f>N29*P31</f>
        <v>0.60000000000000009</v>
      </c>
      <c r="AH209" s="4">
        <f>O29*P32</f>
        <v>0.60000000000000009</v>
      </c>
      <c r="AI209" s="4">
        <f>P29*P33</f>
        <v>0.33</v>
      </c>
      <c r="AJ209" s="1">
        <f t="shared" si="12"/>
        <v>6.57</v>
      </c>
    </row>
    <row r="210" spans="20:36" x14ac:dyDescent="0.25">
      <c r="T210" s="76" t="s">
        <v>70</v>
      </c>
      <c r="U210" s="76"/>
      <c r="V210" s="76"/>
      <c r="W210" s="76"/>
      <c r="X210" s="43"/>
      <c r="Y210" s="43"/>
      <c r="Z210" s="43"/>
      <c r="AA210" s="43"/>
      <c r="AB210" s="43"/>
      <c r="AC210" s="43"/>
      <c r="AD210" s="35"/>
      <c r="AE210" s="43"/>
      <c r="AF210" s="43"/>
      <c r="AG210" s="43"/>
      <c r="AH210" s="43"/>
      <c r="AI210" s="43"/>
      <c r="AJ210" s="1">
        <f>SUM(AJ195:AJ209)</f>
        <v>212.46559999999999</v>
      </c>
    </row>
    <row r="212" spans="20:36" x14ac:dyDescent="0.25">
      <c r="T212" s="67" t="s">
        <v>8</v>
      </c>
      <c r="U212" s="67"/>
      <c r="V212" s="67"/>
      <c r="W212" s="67"/>
      <c r="X212" s="67"/>
      <c r="Y212" s="67"/>
      <c r="Z212" s="67"/>
      <c r="AA212" s="45"/>
      <c r="AB212" s="45"/>
      <c r="AC212" s="45"/>
      <c r="AD212" s="45"/>
      <c r="AE212" s="45"/>
      <c r="AF212" s="45"/>
      <c r="AG212" s="45"/>
      <c r="AH212" s="45"/>
      <c r="AI212" s="45"/>
    </row>
    <row r="213" spans="20:36" x14ac:dyDescent="0.25">
      <c r="T213" s="4" t="s">
        <v>60</v>
      </c>
      <c r="U213" s="4" t="s">
        <v>45</v>
      </c>
      <c r="V213" s="4" t="s">
        <v>46</v>
      </c>
      <c r="W213" s="4" t="s">
        <v>47</v>
      </c>
      <c r="X213" s="4" t="s">
        <v>48</v>
      </c>
      <c r="Y213" s="4" t="s">
        <v>49</v>
      </c>
      <c r="Z213" s="4" t="s">
        <v>50</v>
      </c>
      <c r="AA213" s="4" t="s">
        <v>51</v>
      </c>
      <c r="AB213" s="4" t="s">
        <v>52</v>
      </c>
      <c r="AC213" s="4" t="s">
        <v>53</v>
      </c>
      <c r="AD213" s="16" t="s">
        <v>54</v>
      </c>
      <c r="AE213" s="4" t="s">
        <v>55</v>
      </c>
      <c r="AF213" s="4" t="s">
        <v>56</v>
      </c>
      <c r="AG213" s="4" t="s">
        <v>57</v>
      </c>
      <c r="AH213" s="4" t="s">
        <v>58</v>
      </c>
      <c r="AI213" s="24" t="s">
        <v>59</v>
      </c>
      <c r="AJ213" s="1"/>
    </row>
    <row r="214" spans="20:36" x14ac:dyDescent="0.25">
      <c r="T214" s="4" t="s">
        <v>45</v>
      </c>
      <c r="U214" s="4">
        <f>B30*B19</f>
        <v>3</v>
      </c>
      <c r="V214" s="4">
        <f>C30*B20</f>
        <v>1</v>
      </c>
      <c r="W214" s="4">
        <f>D30*B21</f>
        <v>3</v>
      </c>
      <c r="X214" s="4">
        <f>E30*B22</f>
        <v>3</v>
      </c>
      <c r="Y214" s="4">
        <f>F30*B23</f>
        <v>3</v>
      </c>
      <c r="Z214" s="4">
        <f>G30*B24</f>
        <v>1</v>
      </c>
      <c r="AA214" s="4">
        <f>H30*B25</f>
        <v>3</v>
      </c>
      <c r="AB214" s="4">
        <f>I30*B26</f>
        <v>3</v>
      </c>
      <c r="AC214" s="4">
        <f>J30*B27</f>
        <v>3</v>
      </c>
      <c r="AD214" s="16">
        <f>K30*B28</f>
        <v>3</v>
      </c>
      <c r="AE214" s="4">
        <f>L30*B29</f>
        <v>3</v>
      </c>
      <c r="AF214" s="4">
        <f>M30*B30</f>
        <v>3</v>
      </c>
      <c r="AG214" s="4">
        <f>N30*B31</f>
        <v>1</v>
      </c>
      <c r="AH214" s="4">
        <f>O30*B32</f>
        <v>1</v>
      </c>
      <c r="AI214" s="24">
        <f>P30*B33</f>
        <v>1.6500000000000001</v>
      </c>
      <c r="AJ214" s="1">
        <f t="shared" ref="AJ214:AJ228" si="13">SUM(U214:AI214)</f>
        <v>35.65</v>
      </c>
    </row>
    <row r="215" spans="20:36" x14ac:dyDescent="0.25">
      <c r="T215" s="4" t="s">
        <v>46</v>
      </c>
      <c r="U215" s="4">
        <f>B30*C19</f>
        <v>0.60000000000000009</v>
      </c>
      <c r="V215" s="4">
        <f>C30*C20</f>
        <v>0.2</v>
      </c>
      <c r="W215" s="4">
        <f>D30*C21</f>
        <v>0.2</v>
      </c>
      <c r="X215" s="4">
        <f>E30*C22</f>
        <v>0.2</v>
      </c>
      <c r="Y215" s="4">
        <f>F30*C23</f>
        <v>0.60000000000000009</v>
      </c>
      <c r="Z215" s="4">
        <f>G30*C24</f>
        <v>0.2</v>
      </c>
      <c r="AA215" s="4">
        <f>H30*C25</f>
        <v>0.2</v>
      </c>
      <c r="AB215" s="4">
        <f>I30*C26</f>
        <v>0.2</v>
      </c>
      <c r="AC215" s="4">
        <f>J30*C27</f>
        <v>0.2</v>
      </c>
      <c r="AD215" s="16">
        <f>K30*C28</f>
        <v>0.2</v>
      </c>
      <c r="AE215" s="4">
        <f>L30*C29</f>
        <v>0.2</v>
      </c>
      <c r="AF215" s="4">
        <f>M30*C30</f>
        <v>0.2</v>
      </c>
      <c r="AG215" s="4">
        <f>N30*C31</f>
        <v>0.2</v>
      </c>
      <c r="AH215" s="4">
        <f>O30*C32</f>
        <v>0.2</v>
      </c>
      <c r="AI215" s="24">
        <f>P30*C33</f>
        <v>0.10890000000000001</v>
      </c>
      <c r="AJ215" s="1">
        <f t="shared" si="13"/>
        <v>3.7089000000000016</v>
      </c>
    </row>
    <row r="216" spans="20:36" x14ac:dyDescent="0.25">
      <c r="T216" s="4" t="s">
        <v>47</v>
      </c>
      <c r="U216" s="4">
        <f>B30*D19</f>
        <v>0.99</v>
      </c>
      <c r="V216" s="4">
        <f>C30*D20</f>
        <v>1</v>
      </c>
      <c r="W216" s="4">
        <f>D30*D21</f>
        <v>1</v>
      </c>
      <c r="X216" s="4">
        <f>E30*D22</f>
        <v>1</v>
      </c>
      <c r="Y216" s="4">
        <f>F30*D23</f>
        <v>0.99</v>
      </c>
      <c r="Z216" s="4">
        <f>G30*D24</f>
        <v>1</v>
      </c>
      <c r="AA216" s="4">
        <f>H30*D25</f>
        <v>1</v>
      </c>
      <c r="AB216" s="4">
        <f>I30*D26</f>
        <v>1</v>
      </c>
      <c r="AC216" s="4">
        <f>J30*D27</f>
        <v>1</v>
      </c>
      <c r="AD216" s="16">
        <f>K30*D28</f>
        <v>1</v>
      </c>
      <c r="AE216" s="4">
        <f>L30*D29</f>
        <v>1</v>
      </c>
      <c r="AF216" s="4">
        <f>M30*D30</f>
        <v>1</v>
      </c>
      <c r="AG216" s="4">
        <f>N30*D31</f>
        <v>1</v>
      </c>
      <c r="AH216" s="4">
        <f>O30*D32</f>
        <v>1</v>
      </c>
      <c r="AI216" s="24">
        <f>P30*D33</f>
        <v>0.99</v>
      </c>
      <c r="AJ216" s="1">
        <f t="shared" si="13"/>
        <v>14.97</v>
      </c>
    </row>
    <row r="217" spans="20:36" x14ac:dyDescent="0.25">
      <c r="T217" s="4" t="s">
        <v>48</v>
      </c>
      <c r="U217" s="4">
        <f>B30*E19</f>
        <v>0.99</v>
      </c>
      <c r="V217" s="4">
        <f>C30*E20</f>
        <v>1</v>
      </c>
      <c r="W217" s="4">
        <f>D30*E21</f>
        <v>1</v>
      </c>
      <c r="X217" s="4">
        <f>E30*E22</f>
        <v>1</v>
      </c>
      <c r="Y217" s="4">
        <f>F30*E23</f>
        <v>0.99</v>
      </c>
      <c r="Z217" s="4">
        <f>G30*E24</f>
        <v>1</v>
      </c>
      <c r="AA217" s="4">
        <f>H30*E25</f>
        <v>1</v>
      </c>
      <c r="AB217" s="4">
        <f>I30*E26</f>
        <v>1</v>
      </c>
      <c r="AC217" s="4">
        <f>J30*E27</f>
        <v>1</v>
      </c>
      <c r="AD217" s="16">
        <f>K30*E28</f>
        <v>1</v>
      </c>
      <c r="AE217" s="4">
        <f>L30*E29</f>
        <v>1</v>
      </c>
      <c r="AF217" s="4">
        <f>M30*E30</f>
        <v>1</v>
      </c>
      <c r="AG217" s="4">
        <f>N30*E31</f>
        <v>1</v>
      </c>
      <c r="AH217" s="4">
        <f>O30*E32</f>
        <v>1</v>
      </c>
      <c r="AI217" s="24">
        <f>P30*E33</f>
        <v>0.99</v>
      </c>
      <c r="AJ217" s="1">
        <f t="shared" si="13"/>
        <v>14.97</v>
      </c>
    </row>
    <row r="218" spans="20:36" x14ac:dyDescent="0.25">
      <c r="T218" s="4" t="s">
        <v>49</v>
      </c>
      <c r="U218" s="4">
        <f>B30*F19</f>
        <v>3</v>
      </c>
      <c r="V218" s="4">
        <f>C30*F20</f>
        <v>1</v>
      </c>
      <c r="W218" s="4">
        <f>D30*F21</f>
        <v>3</v>
      </c>
      <c r="X218" s="4">
        <f>E30*F22</f>
        <v>3</v>
      </c>
      <c r="Y218" s="4">
        <f>F30*F23</f>
        <v>3</v>
      </c>
      <c r="Z218" s="4">
        <f>G30*F24</f>
        <v>1</v>
      </c>
      <c r="AA218" s="4">
        <f>H30*F25</f>
        <v>3</v>
      </c>
      <c r="AB218" s="4">
        <f>I30*F26</f>
        <v>3</v>
      </c>
      <c r="AC218" s="4">
        <f>J30*F27</f>
        <v>3</v>
      </c>
      <c r="AD218" s="16">
        <f>K30*F28</f>
        <v>3</v>
      </c>
      <c r="AE218" s="4">
        <f>L30*F29</f>
        <v>3</v>
      </c>
      <c r="AF218" s="4">
        <f>M30*F30</f>
        <v>3</v>
      </c>
      <c r="AG218" s="4">
        <f>N30*F31</f>
        <v>1</v>
      </c>
      <c r="AH218" s="4">
        <f>O30*F32</f>
        <v>1</v>
      </c>
      <c r="AI218" s="24">
        <f>P30*F33</f>
        <v>1.6500000000000001</v>
      </c>
      <c r="AJ218" s="1">
        <f t="shared" si="13"/>
        <v>35.65</v>
      </c>
    </row>
    <row r="219" spans="20:36" x14ac:dyDescent="0.25">
      <c r="T219" s="4" t="s">
        <v>50</v>
      </c>
      <c r="U219" s="4">
        <f>B30*G19</f>
        <v>0.60000000000000009</v>
      </c>
      <c r="V219" s="4">
        <f>C30*G20</f>
        <v>0.2</v>
      </c>
      <c r="W219" s="4">
        <f>D30*G21</f>
        <v>0.2</v>
      </c>
      <c r="X219" s="4">
        <f>E30*G22</f>
        <v>0.2</v>
      </c>
      <c r="Y219" s="4">
        <f>F30*G23</f>
        <v>0.60000000000000009</v>
      </c>
      <c r="Z219" s="4">
        <f>G30*G24</f>
        <v>0.2</v>
      </c>
      <c r="AA219" s="4">
        <f>H30*G25</f>
        <v>0.2</v>
      </c>
      <c r="AB219" s="4">
        <f>I30*G26</f>
        <v>0.2</v>
      </c>
      <c r="AC219" s="4">
        <f>J30*G27</f>
        <v>0.2</v>
      </c>
      <c r="AD219" s="16">
        <f>K30*G28</f>
        <v>0.2</v>
      </c>
      <c r="AE219" s="4">
        <f>L30*G29</f>
        <v>0.2</v>
      </c>
      <c r="AF219" s="4">
        <f>M30*G30</f>
        <v>0.2</v>
      </c>
      <c r="AG219" s="4">
        <f>N30*G31</f>
        <v>0.2</v>
      </c>
      <c r="AH219" s="4">
        <f>O30*G32</f>
        <v>0.2</v>
      </c>
      <c r="AI219" s="24">
        <f>P30*G33</f>
        <v>0.10890000000000001</v>
      </c>
      <c r="AJ219" s="1">
        <f t="shared" si="13"/>
        <v>3.7089000000000016</v>
      </c>
    </row>
    <row r="220" spans="20:36" x14ac:dyDescent="0.25">
      <c r="T220" s="4" t="s">
        <v>51</v>
      </c>
      <c r="U220" s="4">
        <f>B30*H19</f>
        <v>0.99</v>
      </c>
      <c r="V220" s="4">
        <f>C30*H20</f>
        <v>1</v>
      </c>
      <c r="W220" s="4">
        <f>D30*H21</f>
        <v>1</v>
      </c>
      <c r="X220" s="4">
        <f>E30*H22</f>
        <v>1</v>
      </c>
      <c r="Y220" s="4">
        <f>F30*H23</f>
        <v>0.99</v>
      </c>
      <c r="Z220" s="4">
        <f>G30*H24</f>
        <v>1</v>
      </c>
      <c r="AA220" s="4">
        <f>H30*H25</f>
        <v>1</v>
      </c>
      <c r="AB220" s="4">
        <f>I30*H26</f>
        <v>1</v>
      </c>
      <c r="AC220" s="4">
        <f>J30*H27</f>
        <v>1</v>
      </c>
      <c r="AD220" s="16">
        <f>K30*H28</f>
        <v>1</v>
      </c>
      <c r="AE220" s="4">
        <f>L30*H29</f>
        <v>1</v>
      </c>
      <c r="AF220" s="4">
        <f>M30*H30</f>
        <v>1</v>
      </c>
      <c r="AG220" s="4">
        <f>N30*H31</f>
        <v>1</v>
      </c>
      <c r="AH220" s="4">
        <f>O30*H32</f>
        <v>1</v>
      </c>
      <c r="AI220" s="24">
        <f>P30*H33</f>
        <v>0.99</v>
      </c>
      <c r="AJ220" s="1">
        <f t="shared" si="13"/>
        <v>14.97</v>
      </c>
    </row>
    <row r="221" spans="20:36" x14ac:dyDescent="0.25">
      <c r="T221" s="4" t="s">
        <v>52</v>
      </c>
      <c r="U221" s="4">
        <f>B30*I19</f>
        <v>0.99</v>
      </c>
      <c r="V221" s="4">
        <f>C30*I20</f>
        <v>1</v>
      </c>
      <c r="W221" s="4">
        <f>D30*I21</f>
        <v>1</v>
      </c>
      <c r="X221" s="4">
        <f>E30*I22</f>
        <v>1</v>
      </c>
      <c r="Y221" s="4">
        <f>F30*I23</f>
        <v>0.99</v>
      </c>
      <c r="Z221" s="4">
        <f>G30*I24</f>
        <v>1</v>
      </c>
      <c r="AA221" s="4">
        <f>H30*I25</f>
        <v>1</v>
      </c>
      <c r="AB221" s="4">
        <f>I30*I26</f>
        <v>1</v>
      </c>
      <c r="AC221" s="4">
        <f>J30*I27</f>
        <v>1</v>
      </c>
      <c r="AD221" s="16">
        <f>K30*I28</f>
        <v>1</v>
      </c>
      <c r="AE221" s="4">
        <f>L30*I29</f>
        <v>1</v>
      </c>
      <c r="AF221" s="4">
        <f>M30*I30</f>
        <v>1</v>
      </c>
      <c r="AG221" s="4">
        <f>N30*I31</f>
        <v>1</v>
      </c>
      <c r="AH221" s="4">
        <f>O30*I32</f>
        <v>1</v>
      </c>
      <c r="AI221" s="24">
        <f>P30*I33</f>
        <v>0.99</v>
      </c>
      <c r="AJ221" s="1">
        <f t="shared" si="13"/>
        <v>14.97</v>
      </c>
    </row>
    <row r="222" spans="20:36" x14ac:dyDescent="0.25">
      <c r="T222" s="4" t="s">
        <v>53</v>
      </c>
      <c r="U222" s="4">
        <f>B30*J19</f>
        <v>0.99</v>
      </c>
      <c r="V222" s="4">
        <f>C30*J20</f>
        <v>1</v>
      </c>
      <c r="W222" s="4">
        <f>D30*J21</f>
        <v>1</v>
      </c>
      <c r="X222" s="4">
        <f>E30*J22</f>
        <v>1</v>
      </c>
      <c r="Y222" s="4">
        <f>F30*J23</f>
        <v>0.99</v>
      </c>
      <c r="Z222" s="4">
        <f>G30*J24</f>
        <v>1</v>
      </c>
      <c r="AA222" s="4">
        <f>H30*J25</f>
        <v>1</v>
      </c>
      <c r="AB222" s="4">
        <f>I30*J26</f>
        <v>1</v>
      </c>
      <c r="AC222" s="4">
        <f>J30*J27</f>
        <v>1</v>
      </c>
      <c r="AD222" s="16">
        <f>K30*J28</f>
        <v>1</v>
      </c>
      <c r="AE222" s="4">
        <f>L30*J29</f>
        <v>1</v>
      </c>
      <c r="AF222" s="4">
        <f>M30*J30</f>
        <v>1</v>
      </c>
      <c r="AG222" s="4">
        <f>N30*J31</f>
        <v>1</v>
      </c>
      <c r="AH222" s="4">
        <f>O30*J32</f>
        <v>1</v>
      </c>
      <c r="AI222" s="24">
        <f>P30*J33</f>
        <v>0.99</v>
      </c>
      <c r="AJ222" s="1">
        <f t="shared" si="13"/>
        <v>14.97</v>
      </c>
    </row>
    <row r="223" spans="20:36" x14ac:dyDescent="0.25">
      <c r="T223" s="4" t="s">
        <v>54</v>
      </c>
      <c r="U223" s="4">
        <f>B30*K19</f>
        <v>0.99</v>
      </c>
      <c r="V223" s="4">
        <f>C30*K20</f>
        <v>1</v>
      </c>
      <c r="W223" s="4">
        <f>D30*K21</f>
        <v>1</v>
      </c>
      <c r="X223" s="4">
        <f>E30*K22</f>
        <v>1</v>
      </c>
      <c r="Y223" s="4">
        <f>F30*K23</f>
        <v>0.99</v>
      </c>
      <c r="Z223" s="4">
        <f>G30*K24</f>
        <v>1</v>
      </c>
      <c r="AA223" s="4">
        <f>H30*K25</f>
        <v>1</v>
      </c>
      <c r="AB223" s="4">
        <f>I30*K26</f>
        <v>1</v>
      </c>
      <c r="AC223" s="4">
        <f>J30*K27</f>
        <v>1</v>
      </c>
      <c r="AD223" s="16">
        <f>K30*K28</f>
        <v>1</v>
      </c>
      <c r="AE223" s="4">
        <f>L30*K29</f>
        <v>1</v>
      </c>
      <c r="AF223" s="4">
        <f>M30*K30</f>
        <v>1</v>
      </c>
      <c r="AG223" s="4">
        <f>N30*K31</f>
        <v>1</v>
      </c>
      <c r="AH223" s="4">
        <f>O30*K32</f>
        <v>1</v>
      </c>
      <c r="AI223" s="24">
        <f>P30*K33</f>
        <v>0.99</v>
      </c>
      <c r="AJ223" s="1">
        <f t="shared" si="13"/>
        <v>14.97</v>
      </c>
    </row>
    <row r="224" spans="20:36" x14ac:dyDescent="0.25">
      <c r="T224" s="4" t="s">
        <v>55</v>
      </c>
      <c r="U224" s="4">
        <f>B30*L19</f>
        <v>0.99</v>
      </c>
      <c r="V224" s="4">
        <f>C30*L20</f>
        <v>1</v>
      </c>
      <c r="W224" s="4">
        <f>D30*L21</f>
        <v>1</v>
      </c>
      <c r="X224" s="4">
        <f>E30*L22</f>
        <v>1</v>
      </c>
      <c r="Y224" s="4">
        <f>F30*L23</f>
        <v>0.99</v>
      </c>
      <c r="Z224" s="4">
        <f>G30*L24</f>
        <v>1</v>
      </c>
      <c r="AA224" s="4">
        <f>H30*L25</f>
        <v>1</v>
      </c>
      <c r="AB224" s="4">
        <f>I30*L26</f>
        <v>1</v>
      </c>
      <c r="AC224" s="4">
        <f>J30*L27</f>
        <v>1</v>
      </c>
      <c r="AD224" s="16">
        <f>K30*L28</f>
        <v>1</v>
      </c>
      <c r="AE224" s="4">
        <f>L30*L29</f>
        <v>1</v>
      </c>
      <c r="AF224" s="4">
        <f>M30*L30</f>
        <v>1</v>
      </c>
      <c r="AG224" s="4">
        <f>N30*L31</f>
        <v>1</v>
      </c>
      <c r="AH224" s="4">
        <f>O30*L32</f>
        <v>1</v>
      </c>
      <c r="AI224" s="24">
        <f>P30*L33</f>
        <v>0.99</v>
      </c>
      <c r="AJ224" s="1">
        <f t="shared" si="13"/>
        <v>14.97</v>
      </c>
    </row>
    <row r="225" spans="20:36" x14ac:dyDescent="0.25">
      <c r="T225" s="4" t="s">
        <v>56</v>
      </c>
      <c r="U225" s="4">
        <f>B30*M19</f>
        <v>0.99</v>
      </c>
      <c r="V225" s="4">
        <f>C30*M20</f>
        <v>1</v>
      </c>
      <c r="W225" s="4">
        <f>D30*M21</f>
        <v>1</v>
      </c>
      <c r="X225" s="4">
        <f>E30*M22</f>
        <v>1</v>
      </c>
      <c r="Y225" s="4">
        <f>F30*M23</f>
        <v>0.99</v>
      </c>
      <c r="Z225" s="4">
        <f>G30*M24</f>
        <v>1</v>
      </c>
      <c r="AA225" s="4">
        <f>H30*M25</f>
        <v>1</v>
      </c>
      <c r="AB225" s="4">
        <f>I30*M26</f>
        <v>1</v>
      </c>
      <c r="AC225" s="4">
        <f>J30*M27</f>
        <v>1</v>
      </c>
      <c r="AD225" s="16">
        <f>K30*M28</f>
        <v>1</v>
      </c>
      <c r="AE225" s="4">
        <f>L30*M29</f>
        <v>1</v>
      </c>
      <c r="AF225" s="4">
        <f>M30*M30</f>
        <v>1</v>
      </c>
      <c r="AG225" s="4">
        <f>N30*M31</f>
        <v>1</v>
      </c>
      <c r="AH225" s="4">
        <f>O30*M32</f>
        <v>1</v>
      </c>
      <c r="AI225" s="24">
        <f>P30*M33</f>
        <v>0.99</v>
      </c>
      <c r="AJ225" s="1">
        <f t="shared" si="13"/>
        <v>14.97</v>
      </c>
    </row>
    <row r="226" spans="20:36" x14ac:dyDescent="0.25">
      <c r="T226" s="4" t="s">
        <v>57</v>
      </c>
      <c r="U226" s="4">
        <f>B30*N19</f>
        <v>0.60000000000000009</v>
      </c>
      <c r="V226" s="4">
        <f>C30*N20</f>
        <v>0.2</v>
      </c>
      <c r="W226" s="4">
        <f>D30*N21</f>
        <v>0.2</v>
      </c>
      <c r="X226" s="4">
        <f>E30*N22</f>
        <v>0.2</v>
      </c>
      <c r="Y226" s="4">
        <f>F30*N23</f>
        <v>0.60000000000000009</v>
      </c>
      <c r="Z226" s="4">
        <f>G30*N24</f>
        <v>0.2</v>
      </c>
      <c r="AA226" s="4">
        <f>H30*N25</f>
        <v>0.2</v>
      </c>
      <c r="AB226" s="4">
        <f>I30*N26</f>
        <v>0.2</v>
      </c>
      <c r="AC226" s="4">
        <f>J30*N27</f>
        <v>0.2</v>
      </c>
      <c r="AD226" s="16">
        <f>K30*N28</f>
        <v>0.2</v>
      </c>
      <c r="AE226" s="4">
        <f>L30*N29</f>
        <v>0.2</v>
      </c>
      <c r="AF226" s="4">
        <f>M30*N30</f>
        <v>0.2</v>
      </c>
      <c r="AG226" s="4">
        <f>N30*N31</f>
        <v>0.2</v>
      </c>
      <c r="AH226" s="4">
        <f>O30*N32</f>
        <v>0.2</v>
      </c>
      <c r="AI226" s="24">
        <f>P30*N33</f>
        <v>0.10890000000000001</v>
      </c>
      <c r="AJ226" s="1">
        <f t="shared" si="13"/>
        <v>3.7089000000000016</v>
      </c>
    </row>
    <row r="227" spans="20:36" x14ac:dyDescent="0.25">
      <c r="T227" s="4" t="s">
        <v>58</v>
      </c>
      <c r="U227" s="4">
        <f>B30*O19</f>
        <v>0.60000000000000009</v>
      </c>
      <c r="V227" s="4">
        <f>C30*O20</f>
        <v>0.2</v>
      </c>
      <c r="W227" s="4">
        <f>D30*O21</f>
        <v>0.2</v>
      </c>
      <c r="X227" s="4">
        <f>E30*O22</f>
        <v>0.2</v>
      </c>
      <c r="Y227" s="4">
        <f>F30*O23</f>
        <v>0.60000000000000009</v>
      </c>
      <c r="Z227" s="4">
        <f>G30*O24</f>
        <v>0.2</v>
      </c>
      <c r="AA227" s="4">
        <f>H30*O25</f>
        <v>0.2</v>
      </c>
      <c r="AB227" s="4">
        <f>I30*O26</f>
        <v>0.2</v>
      </c>
      <c r="AC227" s="4">
        <f>J30*O27</f>
        <v>0.2</v>
      </c>
      <c r="AD227" s="16">
        <f>K30*O28</f>
        <v>0.2</v>
      </c>
      <c r="AE227" s="4">
        <f>L30*O29</f>
        <v>0.2</v>
      </c>
      <c r="AF227" s="4">
        <f>M30*O30</f>
        <v>0.2</v>
      </c>
      <c r="AG227" s="4">
        <f>N30*O31</f>
        <v>0.2</v>
      </c>
      <c r="AH227" s="4">
        <f>O30*O32</f>
        <v>0.2</v>
      </c>
      <c r="AI227" s="4">
        <f>P30*O33</f>
        <v>0.10890000000000001</v>
      </c>
      <c r="AJ227" s="1">
        <f t="shared" si="13"/>
        <v>3.7089000000000016</v>
      </c>
    </row>
    <row r="228" spans="20:36" x14ac:dyDescent="0.25">
      <c r="T228" s="31" t="s">
        <v>59</v>
      </c>
      <c r="U228" s="31">
        <f>B30*P19</f>
        <v>0.60000000000000009</v>
      </c>
      <c r="V228" s="31">
        <f>C30*P20</f>
        <v>0.60000000000000009</v>
      </c>
      <c r="W228" s="31">
        <f>D30*P21</f>
        <v>0.33</v>
      </c>
      <c r="X228" s="31">
        <f>E30*P22</f>
        <v>0.33</v>
      </c>
      <c r="Y228" s="31">
        <f>F30*P23</f>
        <v>0.60000000000000009</v>
      </c>
      <c r="Z228" s="4">
        <f>G30*P24</f>
        <v>0.60000000000000009</v>
      </c>
      <c r="AA228" s="4">
        <f>H30*P25</f>
        <v>0.33</v>
      </c>
      <c r="AB228" s="4">
        <f>I30*P26</f>
        <v>0.33</v>
      </c>
      <c r="AC228" s="4">
        <f>J30*P27</f>
        <v>0.33</v>
      </c>
      <c r="AD228" s="16">
        <f>K30*P28</f>
        <v>0.33</v>
      </c>
      <c r="AE228" s="4">
        <f>L30*P29</f>
        <v>0.33</v>
      </c>
      <c r="AF228" s="4">
        <f>M30*P30</f>
        <v>0.33</v>
      </c>
      <c r="AG228" s="4">
        <f>N30*P31</f>
        <v>0.60000000000000009</v>
      </c>
      <c r="AH228" s="4">
        <f>O30*P32</f>
        <v>0.60000000000000009</v>
      </c>
      <c r="AI228" s="4">
        <f>P30*P33</f>
        <v>0.33</v>
      </c>
      <c r="AJ228" s="1">
        <f t="shared" si="13"/>
        <v>6.57</v>
      </c>
    </row>
    <row r="229" spans="20:36" x14ac:dyDescent="0.25">
      <c r="T229" s="76" t="s">
        <v>65</v>
      </c>
      <c r="U229" s="76"/>
      <c r="V229" s="76"/>
      <c r="W229" s="76"/>
      <c r="X229" s="43"/>
      <c r="Y229" s="43"/>
      <c r="Z229" s="43"/>
      <c r="AA229" s="43"/>
      <c r="AB229" s="43"/>
      <c r="AC229" s="43"/>
      <c r="AD229" s="35"/>
      <c r="AE229" s="43"/>
      <c r="AF229" s="43"/>
      <c r="AG229" s="43"/>
      <c r="AH229" s="43"/>
      <c r="AI229" s="43"/>
      <c r="AJ229" s="1">
        <f>SUM(AJ214:AJ228)</f>
        <v>212.46559999999999</v>
      </c>
    </row>
    <row r="231" spans="20:36" x14ac:dyDescent="0.25">
      <c r="T231" s="67" t="s">
        <v>8</v>
      </c>
      <c r="U231" s="67"/>
      <c r="V231" s="67"/>
      <c r="W231" s="67"/>
      <c r="X231" s="67"/>
      <c r="Y231" s="67"/>
      <c r="Z231" s="67"/>
      <c r="AA231" s="45"/>
      <c r="AB231" s="45"/>
      <c r="AC231" s="45"/>
      <c r="AD231" s="45"/>
      <c r="AE231" s="45"/>
      <c r="AF231" s="45"/>
      <c r="AG231" s="45"/>
      <c r="AH231" s="45"/>
      <c r="AI231" s="45"/>
    </row>
    <row r="232" spans="20:36" x14ac:dyDescent="0.25">
      <c r="T232" s="4" t="s">
        <v>60</v>
      </c>
      <c r="U232" s="4" t="s">
        <v>45</v>
      </c>
      <c r="V232" s="4" t="s">
        <v>46</v>
      </c>
      <c r="W232" s="4" t="s">
        <v>47</v>
      </c>
      <c r="X232" s="4" t="s">
        <v>48</v>
      </c>
      <c r="Y232" s="4" t="s">
        <v>49</v>
      </c>
      <c r="Z232" s="4" t="s">
        <v>50</v>
      </c>
      <c r="AA232" s="4" t="s">
        <v>51</v>
      </c>
      <c r="AB232" s="4" t="s">
        <v>52</v>
      </c>
      <c r="AC232" s="4" t="s">
        <v>53</v>
      </c>
      <c r="AD232" s="16" t="s">
        <v>54</v>
      </c>
      <c r="AE232" s="4" t="s">
        <v>55</v>
      </c>
      <c r="AF232" s="4" t="s">
        <v>56</v>
      </c>
      <c r="AG232" s="4" t="s">
        <v>57</v>
      </c>
      <c r="AH232" s="4" t="s">
        <v>58</v>
      </c>
      <c r="AI232" s="24" t="s">
        <v>59</v>
      </c>
      <c r="AJ232" s="1"/>
    </row>
    <row r="233" spans="20:36" x14ac:dyDescent="0.25">
      <c r="T233" s="4" t="s">
        <v>45</v>
      </c>
      <c r="U233" s="4">
        <f>B31*B19</f>
        <v>5</v>
      </c>
      <c r="V233" s="4">
        <f>C31*B20</f>
        <v>5</v>
      </c>
      <c r="W233" s="4">
        <f>D31*B21</f>
        <v>15</v>
      </c>
      <c r="X233" s="4">
        <f>E31*B22</f>
        <v>15</v>
      </c>
      <c r="Y233" s="4">
        <f>F31*B23</f>
        <v>5</v>
      </c>
      <c r="Z233" s="4">
        <f>G31*B24</f>
        <v>5</v>
      </c>
      <c r="AA233" s="4">
        <f>H31*B25</f>
        <v>15</v>
      </c>
      <c r="AB233" s="4">
        <f>I31*B26</f>
        <v>15</v>
      </c>
      <c r="AC233" s="4">
        <f>J31*B27</f>
        <v>15</v>
      </c>
      <c r="AD233" s="16">
        <f>K31*B28</f>
        <v>15</v>
      </c>
      <c r="AE233" s="4">
        <f>L31*B29</f>
        <v>15</v>
      </c>
      <c r="AF233" s="4">
        <f>M31*B30</f>
        <v>15</v>
      </c>
      <c r="AG233" s="4">
        <f>N31*B31</f>
        <v>5</v>
      </c>
      <c r="AH233" s="4">
        <f>O31*B32</f>
        <v>5</v>
      </c>
      <c r="AI233" s="24">
        <f>P31*B33</f>
        <v>15</v>
      </c>
      <c r="AJ233" s="1">
        <f t="shared" ref="AJ233:AJ247" si="14">SUM(U233:AI233)</f>
        <v>165</v>
      </c>
    </row>
    <row r="234" spans="20:36" x14ac:dyDescent="0.25">
      <c r="T234" s="4" t="s">
        <v>46</v>
      </c>
      <c r="U234" s="4">
        <f>B31*C19</f>
        <v>1</v>
      </c>
      <c r="V234" s="4">
        <f>C31*C20</f>
        <v>1</v>
      </c>
      <c r="W234" s="4">
        <f>D31*C21</f>
        <v>1</v>
      </c>
      <c r="X234" s="4">
        <f>E31*C22</f>
        <v>1</v>
      </c>
      <c r="Y234" s="4">
        <f>F31*C23</f>
        <v>1</v>
      </c>
      <c r="Z234" s="4">
        <f>G31*C24</f>
        <v>1</v>
      </c>
      <c r="AA234" s="4">
        <f>H31*C25</f>
        <v>1</v>
      </c>
      <c r="AB234" s="4">
        <f>I31*C26</f>
        <v>1</v>
      </c>
      <c r="AC234" s="4">
        <f>J31*C27</f>
        <v>1</v>
      </c>
      <c r="AD234" s="16">
        <f>K31*C28</f>
        <v>1</v>
      </c>
      <c r="AE234" s="4">
        <f>L31*C29</f>
        <v>1</v>
      </c>
      <c r="AF234" s="4">
        <f>M31*C30</f>
        <v>1</v>
      </c>
      <c r="AG234" s="4">
        <f>N31*C31</f>
        <v>1</v>
      </c>
      <c r="AH234" s="4">
        <f>O31*C32</f>
        <v>1</v>
      </c>
      <c r="AI234" s="24">
        <f>P31*C33</f>
        <v>0.99</v>
      </c>
      <c r="AJ234" s="1">
        <f t="shared" si="14"/>
        <v>14.99</v>
      </c>
    </row>
    <row r="235" spans="20:36" x14ac:dyDescent="0.25">
      <c r="T235" s="4" t="s">
        <v>47</v>
      </c>
      <c r="U235" s="4">
        <f>B31*D19</f>
        <v>1.6500000000000001</v>
      </c>
      <c r="V235" s="4">
        <f>C31*D20</f>
        <v>5</v>
      </c>
      <c r="W235" s="4">
        <f>D31*D21</f>
        <v>5</v>
      </c>
      <c r="X235" s="4">
        <f>E31*D22</f>
        <v>5</v>
      </c>
      <c r="Y235" s="4">
        <f>F31*D23</f>
        <v>1.6500000000000001</v>
      </c>
      <c r="Z235" s="4">
        <f>G31*D24</f>
        <v>5</v>
      </c>
      <c r="AA235" s="4">
        <f>H31*D25</f>
        <v>5</v>
      </c>
      <c r="AB235" s="4">
        <f>I31*D26</f>
        <v>5</v>
      </c>
      <c r="AC235" s="4">
        <f>J31*D27</f>
        <v>5</v>
      </c>
      <c r="AD235" s="16">
        <f>K31*D28</f>
        <v>5</v>
      </c>
      <c r="AE235" s="4">
        <f>L31*D29</f>
        <v>5</v>
      </c>
      <c r="AF235" s="4">
        <f>M31*D30</f>
        <v>5</v>
      </c>
      <c r="AG235" s="4">
        <f>N31*D31</f>
        <v>5</v>
      </c>
      <c r="AH235" s="4">
        <f>O31*D32</f>
        <v>5</v>
      </c>
      <c r="AI235" s="24">
        <f>P31*D33</f>
        <v>9</v>
      </c>
      <c r="AJ235" s="1">
        <f t="shared" si="14"/>
        <v>72.3</v>
      </c>
    </row>
    <row r="236" spans="20:36" x14ac:dyDescent="0.25">
      <c r="T236" s="4" t="s">
        <v>48</v>
      </c>
      <c r="U236" s="4">
        <f>B31*E19</f>
        <v>1.6500000000000001</v>
      </c>
      <c r="V236" s="4">
        <f>C31*E20</f>
        <v>5</v>
      </c>
      <c r="W236" s="4">
        <f>D31*E21</f>
        <v>5</v>
      </c>
      <c r="X236" s="4">
        <f>E31*E22</f>
        <v>5</v>
      </c>
      <c r="Y236" s="4">
        <f>F31*E23</f>
        <v>1.6500000000000001</v>
      </c>
      <c r="Z236" s="4">
        <f>G31*E24</f>
        <v>5</v>
      </c>
      <c r="AA236" s="4">
        <f>H31*E25</f>
        <v>5</v>
      </c>
      <c r="AB236" s="4">
        <f>I31*E26</f>
        <v>5</v>
      </c>
      <c r="AC236" s="4">
        <f>J31*E27</f>
        <v>5</v>
      </c>
      <c r="AD236" s="16">
        <f>K31*E28</f>
        <v>5</v>
      </c>
      <c r="AE236" s="4">
        <f>L31*E29</f>
        <v>5</v>
      </c>
      <c r="AF236" s="4">
        <f>M31*E30</f>
        <v>5</v>
      </c>
      <c r="AG236" s="4">
        <f>N31*E31</f>
        <v>5</v>
      </c>
      <c r="AH236" s="4">
        <f>O31*E32</f>
        <v>5</v>
      </c>
      <c r="AI236" s="24">
        <f>P31*E33</f>
        <v>9</v>
      </c>
      <c r="AJ236" s="1">
        <f t="shared" si="14"/>
        <v>72.3</v>
      </c>
    </row>
    <row r="237" spans="20:36" x14ac:dyDescent="0.25">
      <c r="T237" s="4" t="s">
        <v>49</v>
      </c>
      <c r="U237" s="4">
        <f>B31*F19</f>
        <v>5</v>
      </c>
      <c r="V237" s="4">
        <f>C31*F20</f>
        <v>5</v>
      </c>
      <c r="W237" s="4">
        <f>D31*F21</f>
        <v>15</v>
      </c>
      <c r="X237" s="4">
        <f>E31*F22</f>
        <v>15</v>
      </c>
      <c r="Y237" s="4">
        <f>F31*F23</f>
        <v>5</v>
      </c>
      <c r="Z237" s="4">
        <f>G31*F24</f>
        <v>5</v>
      </c>
      <c r="AA237" s="4">
        <f>H31*F25</f>
        <v>15</v>
      </c>
      <c r="AB237" s="4">
        <f>I31*F26</f>
        <v>15</v>
      </c>
      <c r="AC237" s="4">
        <f>J31*F27</f>
        <v>15</v>
      </c>
      <c r="AD237" s="16">
        <f>K31*F28</f>
        <v>15</v>
      </c>
      <c r="AE237" s="4">
        <f>L31*F29</f>
        <v>15</v>
      </c>
      <c r="AF237" s="4">
        <f>M31*F30</f>
        <v>15</v>
      </c>
      <c r="AG237" s="4">
        <f>N31*F31</f>
        <v>5</v>
      </c>
      <c r="AH237" s="4">
        <f>O31*F32</f>
        <v>5</v>
      </c>
      <c r="AI237" s="24">
        <f>P31*F33</f>
        <v>15</v>
      </c>
      <c r="AJ237" s="1">
        <f t="shared" si="14"/>
        <v>165</v>
      </c>
    </row>
    <row r="238" spans="20:36" x14ac:dyDescent="0.25">
      <c r="T238" s="4" t="s">
        <v>50</v>
      </c>
      <c r="U238" s="4">
        <f>B31*G19</f>
        <v>1</v>
      </c>
      <c r="V238" s="4">
        <f>C31*G20</f>
        <v>1</v>
      </c>
      <c r="W238" s="4">
        <f>D31*G21</f>
        <v>1</v>
      </c>
      <c r="X238" s="4">
        <f>E31*G22</f>
        <v>1</v>
      </c>
      <c r="Y238" s="4">
        <f>F31*G23</f>
        <v>1</v>
      </c>
      <c r="Z238" s="4">
        <f>G31*G24</f>
        <v>1</v>
      </c>
      <c r="AA238" s="4">
        <f>H31*G25</f>
        <v>1</v>
      </c>
      <c r="AB238" s="4">
        <f>I31*G26</f>
        <v>1</v>
      </c>
      <c r="AC238" s="4">
        <f>J31*G27</f>
        <v>1</v>
      </c>
      <c r="AD238" s="16">
        <f>K31*G28</f>
        <v>1</v>
      </c>
      <c r="AE238" s="4">
        <f>L31*G29</f>
        <v>1</v>
      </c>
      <c r="AF238" s="4">
        <f>M31*G30</f>
        <v>1</v>
      </c>
      <c r="AG238" s="4">
        <f>N31*G31</f>
        <v>1</v>
      </c>
      <c r="AH238" s="4">
        <f>O31*G32</f>
        <v>1</v>
      </c>
      <c r="AI238" s="24">
        <f>P31*G33</f>
        <v>0.99</v>
      </c>
      <c r="AJ238" s="1">
        <f t="shared" si="14"/>
        <v>14.99</v>
      </c>
    </row>
    <row r="239" spans="20:36" x14ac:dyDescent="0.25">
      <c r="T239" s="4" t="s">
        <v>51</v>
      </c>
      <c r="U239" s="4">
        <f>B31*H19</f>
        <v>1.6500000000000001</v>
      </c>
      <c r="V239" s="4">
        <f>C31*H20</f>
        <v>5</v>
      </c>
      <c r="W239" s="4">
        <f>D31*H21</f>
        <v>5</v>
      </c>
      <c r="X239" s="4">
        <f>E31*H22</f>
        <v>5</v>
      </c>
      <c r="Y239" s="4">
        <f>F31*H23</f>
        <v>1.6500000000000001</v>
      </c>
      <c r="Z239" s="4">
        <f>G31*H24</f>
        <v>5</v>
      </c>
      <c r="AA239" s="4">
        <f>H31*H25</f>
        <v>5</v>
      </c>
      <c r="AB239" s="4">
        <f>I31*H26</f>
        <v>5</v>
      </c>
      <c r="AC239" s="4">
        <f>J31*H27</f>
        <v>5</v>
      </c>
      <c r="AD239" s="16">
        <f>K31*H28</f>
        <v>5</v>
      </c>
      <c r="AE239" s="4">
        <f>L31*H29</f>
        <v>5</v>
      </c>
      <c r="AF239" s="4">
        <f>M31*H30</f>
        <v>5</v>
      </c>
      <c r="AG239" s="4">
        <f>N31*H31</f>
        <v>5</v>
      </c>
      <c r="AH239" s="4">
        <f>O31*H32</f>
        <v>5</v>
      </c>
      <c r="AI239" s="24">
        <f>P31*H33</f>
        <v>9</v>
      </c>
      <c r="AJ239" s="1">
        <f t="shared" si="14"/>
        <v>72.3</v>
      </c>
    </row>
    <row r="240" spans="20:36" x14ac:dyDescent="0.25">
      <c r="T240" s="4" t="s">
        <v>52</v>
      </c>
      <c r="U240" s="4">
        <f>B31*I19</f>
        <v>1.6500000000000001</v>
      </c>
      <c r="V240" s="4">
        <f>C31*I20</f>
        <v>5</v>
      </c>
      <c r="W240" s="4">
        <f>D31*I21</f>
        <v>5</v>
      </c>
      <c r="X240" s="4">
        <f>E31*I22</f>
        <v>5</v>
      </c>
      <c r="Y240" s="4">
        <f>F31*I23</f>
        <v>1.6500000000000001</v>
      </c>
      <c r="Z240" s="4">
        <f>G31*I24</f>
        <v>5</v>
      </c>
      <c r="AA240" s="4">
        <f>H31*I25</f>
        <v>5</v>
      </c>
      <c r="AB240" s="4">
        <f>I31*I26</f>
        <v>5</v>
      </c>
      <c r="AC240" s="4">
        <f>J31*I27</f>
        <v>5</v>
      </c>
      <c r="AD240" s="16">
        <f>K31*I28</f>
        <v>5</v>
      </c>
      <c r="AE240" s="4">
        <f>L31*I29</f>
        <v>5</v>
      </c>
      <c r="AF240" s="4">
        <f>M31*I30</f>
        <v>5</v>
      </c>
      <c r="AG240" s="4">
        <f>N31*I31</f>
        <v>5</v>
      </c>
      <c r="AH240" s="4">
        <f>O31*I32</f>
        <v>5</v>
      </c>
      <c r="AI240" s="24">
        <f>P31*I33</f>
        <v>9</v>
      </c>
      <c r="AJ240" s="1">
        <f t="shared" si="14"/>
        <v>72.3</v>
      </c>
    </row>
    <row r="241" spans="20:36" x14ac:dyDescent="0.25">
      <c r="T241" s="4" t="s">
        <v>53</v>
      </c>
      <c r="U241" s="4">
        <f>B31*J19</f>
        <v>1.6500000000000001</v>
      </c>
      <c r="V241" s="4">
        <f>C31*J20</f>
        <v>5</v>
      </c>
      <c r="W241" s="4">
        <f>D31*J21</f>
        <v>5</v>
      </c>
      <c r="X241" s="4">
        <f>E31*J22</f>
        <v>5</v>
      </c>
      <c r="Y241" s="4">
        <f>F31*J23</f>
        <v>1.6500000000000001</v>
      </c>
      <c r="Z241" s="4">
        <f>G31*J24</f>
        <v>5</v>
      </c>
      <c r="AA241" s="4">
        <f>H31*J25</f>
        <v>5</v>
      </c>
      <c r="AB241" s="4">
        <f>I31*J26</f>
        <v>5</v>
      </c>
      <c r="AC241" s="4">
        <f>J31*J27</f>
        <v>5</v>
      </c>
      <c r="AD241" s="16">
        <f>K31*J28</f>
        <v>5</v>
      </c>
      <c r="AE241" s="4">
        <f>L31*J29</f>
        <v>5</v>
      </c>
      <c r="AF241" s="4">
        <f>M31*J30</f>
        <v>5</v>
      </c>
      <c r="AG241" s="4">
        <f>N31*J31</f>
        <v>5</v>
      </c>
      <c r="AH241" s="4">
        <f>O31*J32</f>
        <v>5</v>
      </c>
      <c r="AI241" s="24">
        <f>P31*J33</f>
        <v>9</v>
      </c>
      <c r="AJ241" s="1">
        <f t="shared" si="14"/>
        <v>72.3</v>
      </c>
    </row>
    <row r="242" spans="20:36" x14ac:dyDescent="0.25">
      <c r="T242" s="4" t="s">
        <v>54</v>
      </c>
      <c r="U242" s="4">
        <f>B31*K19</f>
        <v>1.6500000000000001</v>
      </c>
      <c r="V242" s="4">
        <f>C31*K20</f>
        <v>5</v>
      </c>
      <c r="W242" s="4">
        <f>D31*K21</f>
        <v>5</v>
      </c>
      <c r="X242" s="4">
        <f>E31*K22</f>
        <v>5</v>
      </c>
      <c r="Y242" s="4">
        <f>F31*K23</f>
        <v>1.6500000000000001</v>
      </c>
      <c r="Z242" s="4">
        <f>G31*K24</f>
        <v>5</v>
      </c>
      <c r="AA242" s="4">
        <f>H31*K25</f>
        <v>5</v>
      </c>
      <c r="AB242" s="4">
        <f>I31*K26</f>
        <v>5</v>
      </c>
      <c r="AC242" s="4">
        <f>J31*K27</f>
        <v>5</v>
      </c>
      <c r="AD242" s="16">
        <f>K31*K28</f>
        <v>5</v>
      </c>
      <c r="AE242" s="4">
        <f>L31*K29</f>
        <v>5</v>
      </c>
      <c r="AF242" s="4">
        <f>M31*K30</f>
        <v>5</v>
      </c>
      <c r="AG242" s="4">
        <f>N31*K31</f>
        <v>5</v>
      </c>
      <c r="AH242" s="4">
        <f>O31*K32</f>
        <v>5</v>
      </c>
      <c r="AI242" s="24">
        <f>P31*K33</f>
        <v>9</v>
      </c>
      <c r="AJ242" s="1">
        <f t="shared" si="14"/>
        <v>72.3</v>
      </c>
    </row>
    <row r="243" spans="20:36" x14ac:dyDescent="0.25">
      <c r="T243" s="4" t="s">
        <v>55</v>
      </c>
      <c r="U243" s="4">
        <f>B31*L19</f>
        <v>1.6500000000000001</v>
      </c>
      <c r="V243" s="4">
        <f>C31*L20</f>
        <v>5</v>
      </c>
      <c r="W243" s="4">
        <f>D31*L21</f>
        <v>5</v>
      </c>
      <c r="X243" s="4">
        <f>E31*L22</f>
        <v>5</v>
      </c>
      <c r="Y243" s="4">
        <f>F31*L23</f>
        <v>1.6500000000000001</v>
      </c>
      <c r="Z243" s="4">
        <f>G31*L24</f>
        <v>5</v>
      </c>
      <c r="AA243" s="4">
        <f>H31*L25</f>
        <v>5</v>
      </c>
      <c r="AB243" s="4">
        <f>I31*L26</f>
        <v>5</v>
      </c>
      <c r="AC243" s="4">
        <f>J31*L27</f>
        <v>5</v>
      </c>
      <c r="AD243" s="16">
        <f>K31*L28</f>
        <v>5</v>
      </c>
      <c r="AE243" s="4">
        <f>L31*L29</f>
        <v>5</v>
      </c>
      <c r="AF243" s="4">
        <f>M31*L30</f>
        <v>5</v>
      </c>
      <c r="AG243" s="4">
        <f>N31*L31</f>
        <v>5</v>
      </c>
      <c r="AH243" s="4">
        <f>O31*L32</f>
        <v>5</v>
      </c>
      <c r="AI243" s="24">
        <f>P31*L33</f>
        <v>9</v>
      </c>
      <c r="AJ243" s="1">
        <f t="shared" si="14"/>
        <v>72.3</v>
      </c>
    </row>
    <row r="244" spans="20:36" x14ac:dyDescent="0.25">
      <c r="T244" s="4" t="s">
        <v>56</v>
      </c>
      <c r="U244" s="4">
        <f>B31*M19</f>
        <v>1.6500000000000001</v>
      </c>
      <c r="V244" s="4">
        <f>C31*M20</f>
        <v>5</v>
      </c>
      <c r="W244" s="4">
        <f>D31*M21</f>
        <v>5</v>
      </c>
      <c r="X244" s="4">
        <f>E31*M22</f>
        <v>5</v>
      </c>
      <c r="Y244" s="4">
        <f>F31*M23</f>
        <v>1.6500000000000001</v>
      </c>
      <c r="Z244" s="4">
        <f>G31*M24</f>
        <v>5</v>
      </c>
      <c r="AA244" s="4">
        <f>H31*M25</f>
        <v>5</v>
      </c>
      <c r="AB244" s="4">
        <f>I31*M26</f>
        <v>5</v>
      </c>
      <c r="AC244" s="4">
        <f>J31*M27</f>
        <v>5</v>
      </c>
      <c r="AD244" s="16">
        <f>K31*M28</f>
        <v>5</v>
      </c>
      <c r="AE244" s="4">
        <f>L31*M29</f>
        <v>5</v>
      </c>
      <c r="AF244" s="4">
        <f>M31*M30</f>
        <v>5</v>
      </c>
      <c r="AG244" s="4">
        <f>N31*M31</f>
        <v>5</v>
      </c>
      <c r="AH244" s="4">
        <f>O31*M32</f>
        <v>5</v>
      </c>
      <c r="AI244" s="24">
        <f>P31*M33</f>
        <v>9</v>
      </c>
      <c r="AJ244" s="1">
        <f t="shared" si="14"/>
        <v>72.3</v>
      </c>
    </row>
    <row r="245" spans="20:36" x14ac:dyDescent="0.25">
      <c r="T245" s="4" t="s">
        <v>57</v>
      </c>
      <c r="U245" s="4">
        <f>B31*N19</f>
        <v>1</v>
      </c>
      <c r="V245" s="4">
        <f>C31*N20</f>
        <v>1</v>
      </c>
      <c r="W245" s="4">
        <f>D31*N21</f>
        <v>1</v>
      </c>
      <c r="X245" s="4">
        <f>E31*N22</f>
        <v>1</v>
      </c>
      <c r="Y245" s="4">
        <f>F31*N23</f>
        <v>1</v>
      </c>
      <c r="Z245" s="4">
        <f>G31*N24</f>
        <v>1</v>
      </c>
      <c r="AA245" s="4">
        <f>H31*N25</f>
        <v>1</v>
      </c>
      <c r="AB245" s="4">
        <f>I31*N26</f>
        <v>1</v>
      </c>
      <c r="AC245" s="4">
        <f>J31*N27</f>
        <v>1</v>
      </c>
      <c r="AD245" s="16">
        <f>K31*N28</f>
        <v>1</v>
      </c>
      <c r="AE245" s="4">
        <f>L31*N29</f>
        <v>1</v>
      </c>
      <c r="AF245" s="4">
        <f>M31*N30</f>
        <v>1</v>
      </c>
      <c r="AG245" s="4">
        <f>N31*N31</f>
        <v>1</v>
      </c>
      <c r="AH245" s="4">
        <f>O31*N32</f>
        <v>1</v>
      </c>
      <c r="AI245" s="4">
        <f>P31*N33</f>
        <v>0.99</v>
      </c>
      <c r="AJ245" s="1">
        <f t="shared" si="14"/>
        <v>14.99</v>
      </c>
    </row>
    <row r="246" spans="20:36" x14ac:dyDescent="0.25">
      <c r="T246" s="4" t="s">
        <v>58</v>
      </c>
      <c r="U246" s="4">
        <f>B31*O19</f>
        <v>1</v>
      </c>
      <c r="V246" s="4">
        <f>C31*O20</f>
        <v>1</v>
      </c>
      <c r="W246" s="4">
        <f>D31*O21</f>
        <v>1</v>
      </c>
      <c r="X246" s="4">
        <f>E31*O22</f>
        <v>1</v>
      </c>
      <c r="Y246" s="4">
        <f>F31*O23</f>
        <v>1</v>
      </c>
      <c r="Z246" s="4">
        <f>G31*O24</f>
        <v>1</v>
      </c>
      <c r="AA246" s="4">
        <f>H31*O25</f>
        <v>1</v>
      </c>
      <c r="AB246" s="4">
        <f>I31*O26</f>
        <v>1</v>
      </c>
      <c r="AC246" s="4">
        <f>J31*O27</f>
        <v>1</v>
      </c>
      <c r="AD246" s="16">
        <f>K31*O28</f>
        <v>1</v>
      </c>
      <c r="AE246" s="4">
        <f>L31*O29</f>
        <v>1</v>
      </c>
      <c r="AF246" s="4">
        <f>M31*O30</f>
        <v>1</v>
      </c>
      <c r="AG246" s="4">
        <f>N31*O31</f>
        <v>1</v>
      </c>
      <c r="AH246" s="4">
        <f>O31*O32</f>
        <v>1</v>
      </c>
      <c r="AI246" s="4">
        <f>P31*O33</f>
        <v>0.99</v>
      </c>
      <c r="AJ246" s="1">
        <f t="shared" si="14"/>
        <v>14.99</v>
      </c>
    </row>
    <row r="247" spans="20:36" x14ac:dyDescent="0.25">
      <c r="T247" s="31" t="s">
        <v>59</v>
      </c>
      <c r="U247" s="31">
        <f>B31*P19</f>
        <v>1</v>
      </c>
      <c r="V247" s="31">
        <f>C31*P20</f>
        <v>3</v>
      </c>
      <c r="W247" s="31">
        <f>D31*P21</f>
        <v>1.6500000000000001</v>
      </c>
      <c r="X247" s="31">
        <f>E31*P22</f>
        <v>1.6500000000000001</v>
      </c>
      <c r="Y247" s="31">
        <f>F31*P23</f>
        <v>1</v>
      </c>
      <c r="Z247" s="31">
        <f>G31*P24</f>
        <v>3</v>
      </c>
      <c r="AA247" s="4">
        <f>H31*P25</f>
        <v>1.6500000000000001</v>
      </c>
      <c r="AB247" s="4">
        <f>I31*P26</f>
        <v>1.6500000000000001</v>
      </c>
      <c r="AC247" s="4">
        <f>J31*P27</f>
        <v>1.6500000000000001</v>
      </c>
      <c r="AD247" s="16">
        <f>K31*P28</f>
        <v>1.6500000000000001</v>
      </c>
      <c r="AE247" s="4">
        <f>L31*P29</f>
        <v>1.6500000000000001</v>
      </c>
      <c r="AF247" s="4">
        <f>M31*P30</f>
        <v>1.6500000000000001</v>
      </c>
      <c r="AG247" s="4">
        <f>N31*P31</f>
        <v>3</v>
      </c>
      <c r="AH247" s="4">
        <f>O31*P32</f>
        <v>3</v>
      </c>
      <c r="AI247" s="4">
        <f>P31*P33</f>
        <v>3</v>
      </c>
      <c r="AJ247" s="1">
        <f t="shared" si="14"/>
        <v>30.199999999999996</v>
      </c>
    </row>
    <row r="248" spans="20:36" x14ac:dyDescent="0.25">
      <c r="T248" s="76" t="s">
        <v>66</v>
      </c>
      <c r="U248" s="76"/>
      <c r="V248" s="76"/>
      <c r="W248" s="76"/>
      <c r="X248" s="43"/>
      <c r="Y248" s="43"/>
      <c r="Z248" s="43"/>
      <c r="AA248" s="43"/>
      <c r="AB248" s="43"/>
      <c r="AC248" s="43"/>
      <c r="AD248" s="35"/>
      <c r="AE248" s="43"/>
      <c r="AF248" s="43"/>
      <c r="AG248" s="43"/>
      <c r="AH248" s="43"/>
      <c r="AI248" s="43"/>
      <c r="AJ248" s="1">
        <f>SUM(AJ233:AJ247)</f>
        <v>998.55999999999983</v>
      </c>
    </row>
    <row r="250" spans="20:36" x14ac:dyDescent="0.25">
      <c r="T250" s="67" t="s">
        <v>8</v>
      </c>
      <c r="U250" s="67"/>
      <c r="V250" s="67"/>
      <c r="W250" s="67"/>
      <c r="X250" s="67"/>
      <c r="Y250" s="67"/>
      <c r="Z250" s="67"/>
      <c r="AA250" s="45"/>
      <c r="AB250" s="45"/>
      <c r="AC250" s="45"/>
      <c r="AD250" s="45"/>
      <c r="AE250" s="45"/>
      <c r="AF250" s="45"/>
      <c r="AG250" s="45"/>
      <c r="AH250" s="45"/>
      <c r="AI250" s="45"/>
    </row>
    <row r="251" spans="20:36" x14ac:dyDescent="0.25">
      <c r="T251" s="4" t="s">
        <v>60</v>
      </c>
      <c r="U251" s="4" t="s">
        <v>45</v>
      </c>
      <c r="V251" s="4" t="s">
        <v>46</v>
      </c>
      <c r="W251" s="4" t="s">
        <v>47</v>
      </c>
      <c r="X251" s="4" t="s">
        <v>48</v>
      </c>
      <c r="Y251" s="4" t="s">
        <v>49</v>
      </c>
      <c r="Z251" s="4" t="s">
        <v>50</v>
      </c>
      <c r="AA251" s="4" t="s">
        <v>51</v>
      </c>
      <c r="AB251" s="4" t="s">
        <v>52</v>
      </c>
      <c r="AC251" s="4" t="s">
        <v>53</v>
      </c>
      <c r="AD251" s="16" t="s">
        <v>54</v>
      </c>
      <c r="AE251" s="4" t="s">
        <v>55</v>
      </c>
      <c r="AF251" s="4" t="s">
        <v>56</v>
      </c>
      <c r="AG251" s="4" t="s">
        <v>57</v>
      </c>
      <c r="AH251" s="4" t="s">
        <v>58</v>
      </c>
      <c r="AI251" s="24" t="s">
        <v>59</v>
      </c>
      <c r="AJ251" s="1"/>
    </row>
    <row r="252" spans="20:36" x14ac:dyDescent="0.25">
      <c r="T252" s="4" t="s">
        <v>45</v>
      </c>
      <c r="U252" s="4">
        <f>B32*B19</f>
        <v>5</v>
      </c>
      <c r="V252" s="4">
        <f>C32*B20</f>
        <v>5</v>
      </c>
      <c r="W252" s="4">
        <f>D32*B21</f>
        <v>15</v>
      </c>
      <c r="X252" s="4">
        <f>E32*B22</f>
        <v>15</v>
      </c>
      <c r="Y252" s="4">
        <f>F32*B23</f>
        <v>5</v>
      </c>
      <c r="Z252" s="4">
        <f>G32*B24</f>
        <v>5</v>
      </c>
      <c r="AA252" s="4">
        <f>H32*B25</f>
        <v>15</v>
      </c>
      <c r="AB252" s="4">
        <f>I32*B26</f>
        <v>15</v>
      </c>
      <c r="AC252" s="4">
        <f>J32*B27</f>
        <v>15</v>
      </c>
      <c r="AD252" s="16">
        <f>K32*B28</f>
        <v>15</v>
      </c>
      <c r="AE252" s="4">
        <f>L32*B29</f>
        <v>15</v>
      </c>
      <c r="AF252" s="4">
        <f>M32*B30</f>
        <v>15</v>
      </c>
      <c r="AG252" s="4">
        <f>N32*B31</f>
        <v>5</v>
      </c>
      <c r="AH252" s="4">
        <f>O32*B32</f>
        <v>5</v>
      </c>
      <c r="AI252" s="24">
        <f>P32*B33</f>
        <v>15</v>
      </c>
      <c r="AJ252" s="1">
        <f t="shared" ref="AJ252:AJ266" si="15">SUM(U252:AI252)</f>
        <v>165</v>
      </c>
    </row>
    <row r="253" spans="20:36" x14ac:dyDescent="0.25">
      <c r="T253" s="4" t="s">
        <v>46</v>
      </c>
      <c r="U253" s="4">
        <f>B32*C19</f>
        <v>1</v>
      </c>
      <c r="V253" s="4">
        <f>C32*C20</f>
        <v>1</v>
      </c>
      <c r="W253" s="4">
        <f>D32*C21</f>
        <v>1</v>
      </c>
      <c r="X253" s="4">
        <f>E32*C22</f>
        <v>1</v>
      </c>
      <c r="Y253" s="4">
        <f>F32*C23</f>
        <v>1</v>
      </c>
      <c r="Z253" s="4">
        <f>G32*C24</f>
        <v>1</v>
      </c>
      <c r="AA253" s="4">
        <f>H32*C25</f>
        <v>1</v>
      </c>
      <c r="AB253" s="4">
        <f>I32*C26</f>
        <v>1</v>
      </c>
      <c r="AC253" s="4">
        <f>J32*C27</f>
        <v>1</v>
      </c>
      <c r="AD253" s="16">
        <f>K32*C28</f>
        <v>1</v>
      </c>
      <c r="AE253" s="4">
        <f>L32*C29</f>
        <v>1</v>
      </c>
      <c r="AF253" s="4">
        <f>M32*C30</f>
        <v>1</v>
      </c>
      <c r="AG253" s="4">
        <f>N32*C31</f>
        <v>1</v>
      </c>
      <c r="AH253" s="4">
        <f>O32*C32</f>
        <v>1</v>
      </c>
      <c r="AI253" s="24">
        <f>P32*C33</f>
        <v>0.99</v>
      </c>
      <c r="AJ253" s="1">
        <f t="shared" si="15"/>
        <v>14.99</v>
      </c>
    </row>
    <row r="254" spans="20:36" x14ac:dyDescent="0.25">
      <c r="T254" s="4" t="s">
        <v>47</v>
      </c>
      <c r="U254" s="4">
        <f>B32*D19</f>
        <v>1.6500000000000001</v>
      </c>
      <c r="V254" s="4">
        <f>C32*D20</f>
        <v>5</v>
      </c>
      <c r="W254" s="4">
        <f>D32*D21</f>
        <v>5</v>
      </c>
      <c r="X254" s="4">
        <f>E32*D22</f>
        <v>5</v>
      </c>
      <c r="Y254" s="4">
        <f>F32*D23</f>
        <v>1.6500000000000001</v>
      </c>
      <c r="Z254" s="4">
        <f>G32*D24</f>
        <v>5</v>
      </c>
      <c r="AA254" s="4">
        <f>H32*D25</f>
        <v>5</v>
      </c>
      <c r="AB254" s="4">
        <f>I32*D26</f>
        <v>5</v>
      </c>
      <c r="AC254" s="4">
        <f>J32*D27</f>
        <v>5</v>
      </c>
      <c r="AD254" s="16">
        <f>K32*D28</f>
        <v>5</v>
      </c>
      <c r="AE254" s="4">
        <f>L32*D29</f>
        <v>5</v>
      </c>
      <c r="AF254" s="4">
        <f>M32*D30</f>
        <v>5</v>
      </c>
      <c r="AG254" s="4">
        <f>N32*D31</f>
        <v>5</v>
      </c>
      <c r="AH254" s="4">
        <f>O32*D32</f>
        <v>5</v>
      </c>
      <c r="AI254" s="24">
        <f>P32*D33</f>
        <v>9</v>
      </c>
      <c r="AJ254" s="1">
        <f t="shared" si="15"/>
        <v>72.3</v>
      </c>
    </row>
    <row r="255" spans="20:36" x14ac:dyDescent="0.25">
      <c r="T255" s="4" t="s">
        <v>48</v>
      </c>
      <c r="U255" s="4">
        <f>B32*E19</f>
        <v>1.6500000000000001</v>
      </c>
      <c r="V255" s="4">
        <f>C32*E20</f>
        <v>5</v>
      </c>
      <c r="W255" s="4">
        <f>D32*E21</f>
        <v>5</v>
      </c>
      <c r="X255" s="4">
        <f>E32*E22</f>
        <v>5</v>
      </c>
      <c r="Y255" s="4">
        <f>F32*E23</f>
        <v>1.6500000000000001</v>
      </c>
      <c r="Z255" s="4">
        <f>G32*E24</f>
        <v>5</v>
      </c>
      <c r="AA255" s="4">
        <f>H32*E25</f>
        <v>5</v>
      </c>
      <c r="AB255" s="4">
        <f>I32*E26</f>
        <v>5</v>
      </c>
      <c r="AC255" s="4">
        <f>J32*E27</f>
        <v>5</v>
      </c>
      <c r="AD255" s="16">
        <f>K32*E28</f>
        <v>5</v>
      </c>
      <c r="AE255" s="4">
        <f>L32*E29</f>
        <v>5</v>
      </c>
      <c r="AF255" s="4">
        <f>M32*E30</f>
        <v>5</v>
      </c>
      <c r="AG255" s="4">
        <f>N32*E31</f>
        <v>5</v>
      </c>
      <c r="AH255" s="4">
        <f>O32*E32</f>
        <v>5</v>
      </c>
      <c r="AI255" s="24">
        <f>P32*E33</f>
        <v>9</v>
      </c>
      <c r="AJ255" s="1">
        <f t="shared" si="15"/>
        <v>72.3</v>
      </c>
    </row>
    <row r="256" spans="20:36" x14ac:dyDescent="0.25">
      <c r="T256" s="4" t="s">
        <v>49</v>
      </c>
      <c r="U256" s="4">
        <f>B32*F19</f>
        <v>5</v>
      </c>
      <c r="V256" s="4">
        <f>C32*F20</f>
        <v>5</v>
      </c>
      <c r="W256" s="4">
        <f>D32*F21</f>
        <v>15</v>
      </c>
      <c r="X256" s="4">
        <f>E32*F22</f>
        <v>15</v>
      </c>
      <c r="Y256" s="4">
        <f>F32*F23</f>
        <v>5</v>
      </c>
      <c r="Z256" s="4">
        <f>G32*F24</f>
        <v>5</v>
      </c>
      <c r="AA256" s="4">
        <f>H32*F25</f>
        <v>15</v>
      </c>
      <c r="AB256" s="4">
        <f>I32*F26</f>
        <v>15</v>
      </c>
      <c r="AC256" s="4">
        <f>J32*F27</f>
        <v>15</v>
      </c>
      <c r="AD256" s="16">
        <f>K32*F28</f>
        <v>15</v>
      </c>
      <c r="AE256" s="4">
        <f>L32*F29</f>
        <v>15</v>
      </c>
      <c r="AF256" s="4">
        <f>M32*F30</f>
        <v>15</v>
      </c>
      <c r="AG256" s="4">
        <f>N32*F31</f>
        <v>5</v>
      </c>
      <c r="AH256" s="4">
        <f>O32*F32</f>
        <v>5</v>
      </c>
      <c r="AI256" s="24">
        <f>P32*F33</f>
        <v>15</v>
      </c>
      <c r="AJ256" s="1">
        <f t="shared" si="15"/>
        <v>165</v>
      </c>
    </row>
    <row r="257" spans="20:36" x14ac:dyDescent="0.25">
      <c r="T257" s="4" t="s">
        <v>50</v>
      </c>
      <c r="U257" s="4">
        <f>B32*G19</f>
        <v>1</v>
      </c>
      <c r="V257" s="4">
        <f>C32*G20</f>
        <v>1</v>
      </c>
      <c r="W257" s="4">
        <f>D32*G21</f>
        <v>1</v>
      </c>
      <c r="X257" s="4">
        <f>E32*G22</f>
        <v>1</v>
      </c>
      <c r="Y257" s="4">
        <f>F32*G23</f>
        <v>1</v>
      </c>
      <c r="Z257" s="4">
        <f>G32*G24</f>
        <v>1</v>
      </c>
      <c r="AA257" s="4">
        <f>H32*G25</f>
        <v>1</v>
      </c>
      <c r="AB257" s="4">
        <f>I32*G26</f>
        <v>1</v>
      </c>
      <c r="AC257" s="4">
        <f>J32*G27</f>
        <v>1</v>
      </c>
      <c r="AD257" s="16">
        <f>K32*G28</f>
        <v>1</v>
      </c>
      <c r="AE257" s="4">
        <f>L32*G29</f>
        <v>1</v>
      </c>
      <c r="AF257" s="4">
        <f>M32*G30</f>
        <v>1</v>
      </c>
      <c r="AG257" s="4">
        <f>N32*G31</f>
        <v>1</v>
      </c>
      <c r="AH257" s="4">
        <f>O32*G32</f>
        <v>1</v>
      </c>
      <c r="AI257" s="24">
        <f>P32*G33</f>
        <v>0.99</v>
      </c>
      <c r="AJ257" s="1">
        <f t="shared" si="15"/>
        <v>14.99</v>
      </c>
    </row>
    <row r="258" spans="20:36" x14ac:dyDescent="0.25">
      <c r="T258" s="4" t="s">
        <v>51</v>
      </c>
      <c r="U258" s="4">
        <f>B32*H19</f>
        <v>1.6500000000000001</v>
      </c>
      <c r="V258" s="4">
        <f>C32*H20</f>
        <v>5</v>
      </c>
      <c r="W258" s="4">
        <f>D32*H21</f>
        <v>5</v>
      </c>
      <c r="X258" s="4">
        <f>E32*H22</f>
        <v>5</v>
      </c>
      <c r="Y258" s="4">
        <f>F32*H23</f>
        <v>1.6500000000000001</v>
      </c>
      <c r="Z258" s="4">
        <f>G32*H24</f>
        <v>5</v>
      </c>
      <c r="AA258" s="4">
        <f>H32*H25</f>
        <v>5</v>
      </c>
      <c r="AB258" s="4">
        <f>I32*H26</f>
        <v>5</v>
      </c>
      <c r="AC258" s="4">
        <f>J32*H27</f>
        <v>5</v>
      </c>
      <c r="AD258" s="16">
        <f>K32*H28</f>
        <v>5</v>
      </c>
      <c r="AE258" s="4">
        <f>L32*H29</f>
        <v>5</v>
      </c>
      <c r="AF258" s="4">
        <f>M32*H30</f>
        <v>5</v>
      </c>
      <c r="AG258" s="4">
        <f>N32*H31</f>
        <v>5</v>
      </c>
      <c r="AH258" s="4">
        <f>O32*H32</f>
        <v>5</v>
      </c>
      <c r="AI258" s="24">
        <f>P32*H33</f>
        <v>9</v>
      </c>
      <c r="AJ258" s="1">
        <f t="shared" si="15"/>
        <v>72.3</v>
      </c>
    </row>
    <row r="259" spans="20:36" x14ac:dyDescent="0.25">
      <c r="T259" s="4" t="s">
        <v>52</v>
      </c>
      <c r="U259" s="4">
        <f>B32*I19</f>
        <v>1.6500000000000001</v>
      </c>
      <c r="V259" s="4">
        <f>C32*I20</f>
        <v>5</v>
      </c>
      <c r="W259" s="4">
        <f>D32*I21</f>
        <v>5</v>
      </c>
      <c r="X259" s="4">
        <f>E32*I22</f>
        <v>5</v>
      </c>
      <c r="Y259" s="4">
        <f>F32*I23</f>
        <v>1.6500000000000001</v>
      </c>
      <c r="Z259" s="4">
        <f>G32*I24</f>
        <v>5</v>
      </c>
      <c r="AA259" s="4">
        <f>H32*I25</f>
        <v>5</v>
      </c>
      <c r="AB259" s="4">
        <f>I32*I26</f>
        <v>5</v>
      </c>
      <c r="AC259" s="4">
        <f>J32*I27</f>
        <v>5</v>
      </c>
      <c r="AD259" s="16">
        <f>K32*I28</f>
        <v>5</v>
      </c>
      <c r="AE259" s="4">
        <f>L32*I29</f>
        <v>5</v>
      </c>
      <c r="AF259" s="4">
        <f>M32*I30</f>
        <v>5</v>
      </c>
      <c r="AG259" s="4">
        <f>N32*I31</f>
        <v>5</v>
      </c>
      <c r="AH259" s="4">
        <f>O32*I32</f>
        <v>5</v>
      </c>
      <c r="AI259" s="24">
        <f>P32*I33</f>
        <v>9</v>
      </c>
      <c r="AJ259" s="1">
        <f t="shared" si="15"/>
        <v>72.3</v>
      </c>
    </row>
    <row r="260" spans="20:36" x14ac:dyDescent="0.25">
      <c r="T260" s="4" t="s">
        <v>53</v>
      </c>
      <c r="U260" s="4">
        <f>B32*J19</f>
        <v>1.6500000000000001</v>
      </c>
      <c r="V260" s="4">
        <f>C32*J20</f>
        <v>5</v>
      </c>
      <c r="W260" s="4">
        <f>D32*J21</f>
        <v>5</v>
      </c>
      <c r="X260" s="4">
        <f>E32*J22</f>
        <v>5</v>
      </c>
      <c r="Y260" s="4">
        <f>F32*J23</f>
        <v>1.6500000000000001</v>
      </c>
      <c r="Z260" s="4">
        <f>G32*J24</f>
        <v>5</v>
      </c>
      <c r="AA260" s="4">
        <f>H32*J25</f>
        <v>5</v>
      </c>
      <c r="AB260" s="4">
        <f>I32*J26</f>
        <v>5</v>
      </c>
      <c r="AC260" s="4">
        <f>J32*J27</f>
        <v>5</v>
      </c>
      <c r="AD260" s="16">
        <f>K32*J28</f>
        <v>5</v>
      </c>
      <c r="AE260" s="4">
        <f>L32*J29</f>
        <v>5</v>
      </c>
      <c r="AF260" s="4">
        <f>M32*J30</f>
        <v>5</v>
      </c>
      <c r="AG260" s="4">
        <f>N32*J31</f>
        <v>5</v>
      </c>
      <c r="AH260" s="4">
        <f>O32*J32</f>
        <v>5</v>
      </c>
      <c r="AI260" s="24">
        <f>P32*J33</f>
        <v>9</v>
      </c>
      <c r="AJ260" s="1">
        <f t="shared" si="15"/>
        <v>72.3</v>
      </c>
    </row>
    <row r="261" spans="20:36" x14ac:dyDescent="0.25">
      <c r="T261" s="4" t="s">
        <v>54</v>
      </c>
      <c r="U261" s="4">
        <f>B32*K19</f>
        <v>1.6500000000000001</v>
      </c>
      <c r="V261" s="4">
        <f>C32*K20</f>
        <v>5</v>
      </c>
      <c r="W261" s="4">
        <f>D32*K21</f>
        <v>5</v>
      </c>
      <c r="X261" s="4">
        <f>E32*K22</f>
        <v>5</v>
      </c>
      <c r="Y261" s="4">
        <f>F32*K23</f>
        <v>1.6500000000000001</v>
      </c>
      <c r="Z261" s="4">
        <f>G32*K24</f>
        <v>5</v>
      </c>
      <c r="AA261" s="4">
        <f>H32*K25</f>
        <v>5</v>
      </c>
      <c r="AB261" s="4">
        <f>I32*K26</f>
        <v>5</v>
      </c>
      <c r="AC261" s="4">
        <f>J32*K27</f>
        <v>5</v>
      </c>
      <c r="AD261" s="16">
        <f>K32*K28</f>
        <v>5</v>
      </c>
      <c r="AE261" s="4">
        <f>L32*K29</f>
        <v>5</v>
      </c>
      <c r="AF261" s="4">
        <f>M32*K30</f>
        <v>5</v>
      </c>
      <c r="AG261" s="4">
        <f>N32*K31</f>
        <v>5</v>
      </c>
      <c r="AH261" s="4">
        <f>O32*K32</f>
        <v>5</v>
      </c>
      <c r="AI261" s="24">
        <f>P32*K33</f>
        <v>9</v>
      </c>
      <c r="AJ261" s="1">
        <f t="shared" si="15"/>
        <v>72.3</v>
      </c>
    </row>
    <row r="262" spans="20:36" x14ac:dyDescent="0.25">
      <c r="T262" s="4" t="s">
        <v>55</v>
      </c>
      <c r="U262" s="4">
        <f>B32*L19</f>
        <v>1.6500000000000001</v>
      </c>
      <c r="V262" s="4">
        <f>C32*L20</f>
        <v>5</v>
      </c>
      <c r="W262" s="4">
        <f>D32*L21</f>
        <v>5</v>
      </c>
      <c r="X262" s="4">
        <f>E32*L22</f>
        <v>5</v>
      </c>
      <c r="Y262" s="4">
        <f>F32*L23</f>
        <v>1.6500000000000001</v>
      </c>
      <c r="Z262" s="4">
        <f>G32*L24</f>
        <v>5</v>
      </c>
      <c r="AA262" s="4">
        <f>H32*L25</f>
        <v>5</v>
      </c>
      <c r="AB262" s="4">
        <f>I32*L26</f>
        <v>5</v>
      </c>
      <c r="AC262" s="4">
        <f>J32*L27</f>
        <v>5</v>
      </c>
      <c r="AD262" s="16">
        <f>K32*L28</f>
        <v>5</v>
      </c>
      <c r="AE262" s="4">
        <f>L32*L29</f>
        <v>5</v>
      </c>
      <c r="AF262" s="4">
        <f>M32*L30</f>
        <v>5</v>
      </c>
      <c r="AG262" s="4">
        <f>N32*L31</f>
        <v>5</v>
      </c>
      <c r="AH262" s="4">
        <f>O32*L32</f>
        <v>5</v>
      </c>
      <c r="AI262" s="24">
        <f>P32*L33</f>
        <v>9</v>
      </c>
      <c r="AJ262" s="1">
        <f t="shared" si="15"/>
        <v>72.3</v>
      </c>
    </row>
    <row r="263" spans="20:36" x14ac:dyDescent="0.25">
      <c r="T263" s="4" t="s">
        <v>56</v>
      </c>
      <c r="U263" s="4">
        <f>B32*M19</f>
        <v>1.6500000000000001</v>
      </c>
      <c r="V263" s="4">
        <f>C32*M20</f>
        <v>5</v>
      </c>
      <c r="W263" s="4">
        <f>D32*M21</f>
        <v>5</v>
      </c>
      <c r="X263" s="4">
        <f>E32*M22</f>
        <v>5</v>
      </c>
      <c r="Y263" s="4">
        <f>F32*M23</f>
        <v>1.6500000000000001</v>
      </c>
      <c r="Z263" s="4">
        <f>G32*M24</f>
        <v>5</v>
      </c>
      <c r="AA263" s="4">
        <f>H32*M25</f>
        <v>5</v>
      </c>
      <c r="AB263" s="4">
        <f>I32*M26</f>
        <v>5</v>
      </c>
      <c r="AC263" s="4">
        <f>J32*M27</f>
        <v>5</v>
      </c>
      <c r="AD263" s="16">
        <f>K32*M28</f>
        <v>5</v>
      </c>
      <c r="AE263" s="4">
        <f>L32*M29</f>
        <v>5</v>
      </c>
      <c r="AF263" s="4">
        <f>M32*M30</f>
        <v>5</v>
      </c>
      <c r="AG263" s="4">
        <f>N32*M31</f>
        <v>5</v>
      </c>
      <c r="AH263" s="4">
        <f>O32*M32</f>
        <v>5</v>
      </c>
      <c r="AI263" s="4">
        <f>P32*M33</f>
        <v>9</v>
      </c>
      <c r="AJ263" s="1">
        <f t="shared" si="15"/>
        <v>72.3</v>
      </c>
    </row>
    <row r="264" spans="20:36" x14ac:dyDescent="0.25">
      <c r="T264" s="4" t="s">
        <v>57</v>
      </c>
      <c r="U264" s="4">
        <f>B32*N19</f>
        <v>1</v>
      </c>
      <c r="V264" s="4">
        <f>C32*N20</f>
        <v>1</v>
      </c>
      <c r="W264" s="4">
        <f>D32*N21</f>
        <v>1</v>
      </c>
      <c r="X264" s="4">
        <f>E32*N22</f>
        <v>1</v>
      </c>
      <c r="Y264" s="4">
        <f>F32*N23</f>
        <v>1</v>
      </c>
      <c r="Z264" s="4">
        <f>G32*N24</f>
        <v>1</v>
      </c>
      <c r="AA264" s="4">
        <f>H32*N25</f>
        <v>1</v>
      </c>
      <c r="AB264" s="4">
        <f>I32*N26</f>
        <v>1</v>
      </c>
      <c r="AC264" s="4">
        <f>J32*N27</f>
        <v>1</v>
      </c>
      <c r="AD264" s="16">
        <f>K32*N28</f>
        <v>1</v>
      </c>
      <c r="AE264" s="4">
        <f>L32*N29</f>
        <v>1</v>
      </c>
      <c r="AF264" s="4">
        <f>M32*N30</f>
        <v>1</v>
      </c>
      <c r="AG264" s="4">
        <f>N32*N31</f>
        <v>1</v>
      </c>
      <c r="AH264" s="4">
        <f>O32*N32</f>
        <v>1</v>
      </c>
      <c r="AI264" s="4">
        <f>P32*N33</f>
        <v>0.99</v>
      </c>
      <c r="AJ264" s="1">
        <f t="shared" si="15"/>
        <v>14.99</v>
      </c>
    </row>
    <row r="265" spans="20:36" x14ac:dyDescent="0.25">
      <c r="T265" s="4" t="s">
        <v>58</v>
      </c>
      <c r="U265" s="4">
        <f>B32*O19</f>
        <v>1</v>
      </c>
      <c r="V265" s="4">
        <f>C32*O20</f>
        <v>1</v>
      </c>
      <c r="W265" s="4">
        <f>D32*O21</f>
        <v>1</v>
      </c>
      <c r="X265" s="4">
        <f>E32*O22</f>
        <v>1</v>
      </c>
      <c r="Y265" s="4">
        <f>F32*O23</f>
        <v>1</v>
      </c>
      <c r="Z265" s="4">
        <f>G32*O24</f>
        <v>1</v>
      </c>
      <c r="AA265" s="4">
        <f>H32*O25</f>
        <v>1</v>
      </c>
      <c r="AB265" s="4">
        <f>I32*O26</f>
        <v>1</v>
      </c>
      <c r="AC265" s="4">
        <f>J32*O27</f>
        <v>1</v>
      </c>
      <c r="AD265" s="16">
        <f>K32*O28</f>
        <v>1</v>
      </c>
      <c r="AE265" s="4">
        <f>L32*O29</f>
        <v>1</v>
      </c>
      <c r="AF265" s="4">
        <f>M32*O30</f>
        <v>1</v>
      </c>
      <c r="AG265" s="4">
        <f>N32*O31</f>
        <v>1</v>
      </c>
      <c r="AH265" s="4">
        <f>O32*O32</f>
        <v>1</v>
      </c>
      <c r="AI265" s="4">
        <f>P32*O33</f>
        <v>0.99</v>
      </c>
      <c r="AJ265" s="1">
        <f t="shared" si="15"/>
        <v>14.99</v>
      </c>
    </row>
    <row r="266" spans="20:36" x14ac:dyDescent="0.25">
      <c r="T266" s="31" t="s">
        <v>59</v>
      </c>
      <c r="U266" s="31">
        <f>B32*P19</f>
        <v>1</v>
      </c>
      <c r="V266" s="31">
        <f>C32*P20</f>
        <v>3</v>
      </c>
      <c r="W266" s="31">
        <f>D32*P21</f>
        <v>1.6500000000000001</v>
      </c>
      <c r="X266" s="31">
        <f>E32*P22</f>
        <v>1.6500000000000001</v>
      </c>
      <c r="Y266" s="31">
        <f>F32*P23</f>
        <v>1</v>
      </c>
      <c r="Z266" s="4">
        <f>G32*P24</f>
        <v>3</v>
      </c>
      <c r="AA266" s="4">
        <f>H32*P25</f>
        <v>1.6500000000000001</v>
      </c>
      <c r="AB266" s="4">
        <f>I32*P26</f>
        <v>1.6500000000000001</v>
      </c>
      <c r="AC266" s="4">
        <f>J32*P27</f>
        <v>1.6500000000000001</v>
      </c>
      <c r="AD266" s="16">
        <f>K32*P28</f>
        <v>1.6500000000000001</v>
      </c>
      <c r="AE266" s="4">
        <f>L32*P29</f>
        <v>1.6500000000000001</v>
      </c>
      <c r="AF266" s="4">
        <f>M32*P30</f>
        <v>1.6500000000000001</v>
      </c>
      <c r="AG266" s="4">
        <f>N32*P31</f>
        <v>3</v>
      </c>
      <c r="AH266" s="4">
        <f>O32*P32</f>
        <v>3</v>
      </c>
      <c r="AI266" s="4">
        <f>P32*P33</f>
        <v>3</v>
      </c>
      <c r="AJ266" s="1">
        <f t="shared" si="15"/>
        <v>30.199999999999996</v>
      </c>
    </row>
    <row r="267" spans="20:36" x14ac:dyDescent="0.25">
      <c r="T267" s="76" t="s">
        <v>67</v>
      </c>
      <c r="U267" s="76"/>
      <c r="V267" s="76"/>
      <c r="W267" s="76"/>
      <c r="X267" s="43"/>
      <c r="Y267" s="43"/>
      <c r="Z267" s="43"/>
      <c r="AA267" s="43"/>
      <c r="AB267" s="43"/>
      <c r="AC267" s="43"/>
      <c r="AD267" s="35"/>
      <c r="AE267" s="43"/>
      <c r="AF267" s="43"/>
      <c r="AG267" s="43"/>
      <c r="AH267" s="43"/>
      <c r="AI267" s="43"/>
      <c r="AJ267" s="1">
        <f>SUM(AJ252:AJ266)</f>
        <v>998.55999999999983</v>
      </c>
    </row>
    <row r="269" spans="20:36" x14ac:dyDescent="0.25">
      <c r="T269" s="67" t="s">
        <v>8</v>
      </c>
      <c r="U269" s="67"/>
      <c r="V269" s="67"/>
      <c r="W269" s="67"/>
      <c r="X269" s="67"/>
      <c r="Y269" s="67"/>
      <c r="Z269" s="67"/>
      <c r="AA269" s="45"/>
      <c r="AB269" s="45"/>
      <c r="AC269" s="45"/>
      <c r="AD269" s="45"/>
      <c r="AE269" s="45"/>
      <c r="AF269" s="45"/>
      <c r="AG269" s="45"/>
      <c r="AH269" s="45"/>
      <c r="AI269" s="45"/>
    </row>
    <row r="270" spans="20:36" x14ac:dyDescent="0.25">
      <c r="T270" s="4" t="s">
        <v>60</v>
      </c>
      <c r="U270" s="4" t="s">
        <v>45</v>
      </c>
      <c r="V270" s="4" t="s">
        <v>46</v>
      </c>
      <c r="W270" s="4" t="s">
        <v>47</v>
      </c>
      <c r="X270" s="4" t="s">
        <v>48</v>
      </c>
      <c r="Y270" s="4" t="s">
        <v>49</v>
      </c>
      <c r="Z270" s="4" t="s">
        <v>50</v>
      </c>
      <c r="AA270" s="4" t="s">
        <v>51</v>
      </c>
      <c r="AB270" s="4" t="s">
        <v>52</v>
      </c>
      <c r="AC270" s="4" t="s">
        <v>53</v>
      </c>
      <c r="AD270" s="16" t="s">
        <v>54</v>
      </c>
      <c r="AE270" s="4" t="s">
        <v>55</v>
      </c>
      <c r="AF270" s="4" t="s">
        <v>56</v>
      </c>
      <c r="AG270" s="4" t="s">
        <v>57</v>
      </c>
      <c r="AH270" s="4" t="s">
        <v>58</v>
      </c>
      <c r="AI270" s="24" t="s">
        <v>59</v>
      </c>
      <c r="AJ270" s="1"/>
    </row>
    <row r="271" spans="20:36" x14ac:dyDescent="0.25">
      <c r="T271" s="4" t="s">
        <v>45</v>
      </c>
      <c r="U271" s="4">
        <f>B33*B19</f>
        <v>5</v>
      </c>
      <c r="V271" s="4">
        <f>C33*B20</f>
        <v>1.6500000000000001</v>
      </c>
      <c r="W271" s="4">
        <f>D33*B21</f>
        <v>9</v>
      </c>
      <c r="X271" s="4">
        <f>E33*B22</f>
        <v>9</v>
      </c>
      <c r="Y271" s="4">
        <f>F33*B23</f>
        <v>5</v>
      </c>
      <c r="Z271" s="4">
        <f>G33*B24</f>
        <v>1.6500000000000001</v>
      </c>
      <c r="AA271" s="4">
        <f>H33*B25</f>
        <v>9</v>
      </c>
      <c r="AB271" s="4">
        <f>I33*B26</f>
        <v>9</v>
      </c>
      <c r="AC271" s="4">
        <f>J33*B27</f>
        <v>9</v>
      </c>
      <c r="AD271" s="16">
        <f>K33*B28</f>
        <v>9</v>
      </c>
      <c r="AE271" s="4">
        <f>L33*B29</f>
        <v>9</v>
      </c>
      <c r="AF271" s="4">
        <f>M33*B30</f>
        <v>9</v>
      </c>
      <c r="AG271" s="4">
        <f>N33*B31</f>
        <v>1.6500000000000001</v>
      </c>
      <c r="AH271" s="4">
        <f>O33*B32</f>
        <v>1.6500000000000001</v>
      </c>
      <c r="AI271" s="24">
        <f>P33*B33</f>
        <v>5</v>
      </c>
      <c r="AJ271" s="1">
        <f t="shared" ref="AJ271:AJ285" si="16">SUM(U271:AI271)</f>
        <v>93.600000000000009</v>
      </c>
    </row>
    <row r="272" spans="20:36" x14ac:dyDescent="0.25">
      <c r="T272" s="4" t="s">
        <v>46</v>
      </c>
      <c r="U272" s="4">
        <f>B33*C19</f>
        <v>1</v>
      </c>
      <c r="V272" s="4">
        <f>C33*C20</f>
        <v>0.33</v>
      </c>
      <c r="W272" s="4">
        <f>D33*C21</f>
        <v>0.60000000000000009</v>
      </c>
      <c r="X272" s="4">
        <f>E33*C22</f>
        <v>0.60000000000000009</v>
      </c>
      <c r="Y272" s="4">
        <f>F33*C23</f>
        <v>1</v>
      </c>
      <c r="Z272" s="4">
        <f>G33*C24</f>
        <v>0.33</v>
      </c>
      <c r="AA272" s="4">
        <f>H33*C25</f>
        <v>0.60000000000000009</v>
      </c>
      <c r="AB272" s="4">
        <f>I33*C26</f>
        <v>0.60000000000000009</v>
      </c>
      <c r="AC272" s="4">
        <f>J33*C27</f>
        <v>0.60000000000000009</v>
      </c>
      <c r="AD272" s="16">
        <f>K33*C28</f>
        <v>0.60000000000000009</v>
      </c>
      <c r="AE272" s="4">
        <f>L33*C29</f>
        <v>0.60000000000000009</v>
      </c>
      <c r="AF272" s="4">
        <f>M33*C30</f>
        <v>0.60000000000000009</v>
      </c>
      <c r="AG272" s="4">
        <f>N33*C31</f>
        <v>0.33</v>
      </c>
      <c r="AH272" s="4">
        <f>O33*C32</f>
        <v>0.33</v>
      </c>
      <c r="AI272" s="24">
        <f>P33*C33</f>
        <v>0.33</v>
      </c>
      <c r="AJ272" s="1">
        <f t="shared" si="16"/>
        <v>8.4499999999999993</v>
      </c>
    </row>
    <row r="273" spans="20:36" x14ac:dyDescent="0.25">
      <c r="T273" s="4" t="s">
        <v>47</v>
      </c>
      <c r="U273" s="4">
        <f>B33*D19</f>
        <v>1.6500000000000001</v>
      </c>
      <c r="V273" s="4">
        <f>C33*D20</f>
        <v>1.6500000000000001</v>
      </c>
      <c r="W273" s="4">
        <f>D33*D21</f>
        <v>3</v>
      </c>
      <c r="X273" s="4">
        <f>E33*D22</f>
        <v>3</v>
      </c>
      <c r="Y273" s="4">
        <f>F33*D23</f>
        <v>1.6500000000000001</v>
      </c>
      <c r="Z273" s="4">
        <f>G33*D24</f>
        <v>1.6500000000000001</v>
      </c>
      <c r="AA273" s="4">
        <f>H33*D25</f>
        <v>3</v>
      </c>
      <c r="AB273" s="4">
        <f>I33*D26</f>
        <v>3</v>
      </c>
      <c r="AC273" s="4">
        <f>J33*D27</f>
        <v>3</v>
      </c>
      <c r="AD273" s="16">
        <f>K33*D28</f>
        <v>3</v>
      </c>
      <c r="AE273" s="4">
        <f>L33*D29</f>
        <v>3</v>
      </c>
      <c r="AF273" s="4">
        <f>M33*D30</f>
        <v>3</v>
      </c>
      <c r="AG273" s="4">
        <f>N33*D31</f>
        <v>1.6500000000000001</v>
      </c>
      <c r="AH273" s="4">
        <f>O33*D32</f>
        <v>1.6500000000000001</v>
      </c>
      <c r="AI273" s="24">
        <f>P33*D33</f>
        <v>3</v>
      </c>
      <c r="AJ273" s="1">
        <f t="shared" si="16"/>
        <v>36.9</v>
      </c>
    </row>
    <row r="274" spans="20:36" x14ac:dyDescent="0.25">
      <c r="T274" s="4" t="s">
        <v>48</v>
      </c>
      <c r="U274" s="4">
        <f>B33*E19</f>
        <v>1.6500000000000001</v>
      </c>
      <c r="V274" s="4">
        <f>C33*E20</f>
        <v>1.6500000000000001</v>
      </c>
      <c r="W274" s="4">
        <f>D33*E21</f>
        <v>3</v>
      </c>
      <c r="X274" s="4">
        <f>E33*E22</f>
        <v>3</v>
      </c>
      <c r="Y274" s="4">
        <f>F33*E23</f>
        <v>1.6500000000000001</v>
      </c>
      <c r="Z274" s="4">
        <f>G33*E24</f>
        <v>1.6500000000000001</v>
      </c>
      <c r="AA274" s="4">
        <f>H33*E25</f>
        <v>3</v>
      </c>
      <c r="AB274" s="4">
        <f>I33*E26</f>
        <v>3</v>
      </c>
      <c r="AC274" s="4">
        <f>J33*E27</f>
        <v>3</v>
      </c>
      <c r="AD274" s="16">
        <f>K33*E28</f>
        <v>3</v>
      </c>
      <c r="AE274" s="4">
        <f>L33*E29</f>
        <v>3</v>
      </c>
      <c r="AF274" s="4">
        <f>M33*E30</f>
        <v>3</v>
      </c>
      <c r="AG274" s="4">
        <f>N33*E31</f>
        <v>1.6500000000000001</v>
      </c>
      <c r="AH274" s="4">
        <f>O33*E32</f>
        <v>1.6500000000000001</v>
      </c>
      <c r="AI274" s="24">
        <f>P33*E33</f>
        <v>3</v>
      </c>
      <c r="AJ274" s="1">
        <f t="shared" si="16"/>
        <v>36.9</v>
      </c>
    </row>
    <row r="275" spans="20:36" x14ac:dyDescent="0.25">
      <c r="T275" s="4" t="s">
        <v>49</v>
      </c>
      <c r="U275" s="4">
        <f>B33*F19</f>
        <v>5</v>
      </c>
      <c r="V275" s="4">
        <f>C33*F20</f>
        <v>1.6500000000000001</v>
      </c>
      <c r="W275" s="4">
        <f>D33*F21</f>
        <v>9</v>
      </c>
      <c r="X275" s="4">
        <f>E33*F22</f>
        <v>9</v>
      </c>
      <c r="Y275" s="4">
        <f>F33*F23</f>
        <v>5</v>
      </c>
      <c r="Z275" s="4">
        <f>G33*F24</f>
        <v>1.6500000000000001</v>
      </c>
      <c r="AA275" s="4">
        <f>H33*F25</f>
        <v>9</v>
      </c>
      <c r="AB275" s="4">
        <f>I33*F26</f>
        <v>9</v>
      </c>
      <c r="AC275" s="4">
        <f>J33*F27</f>
        <v>9</v>
      </c>
      <c r="AD275" s="16">
        <f>K33*F28</f>
        <v>9</v>
      </c>
      <c r="AE275" s="4">
        <f>L33*F29</f>
        <v>9</v>
      </c>
      <c r="AF275" s="4">
        <f>M33*F30</f>
        <v>9</v>
      </c>
      <c r="AG275" s="4">
        <f>N33*F31</f>
        <v>1.6500000000000001</v>
      </c>
      <c r="AH275" s="4">
        <f>O33*F32</f>
        <v>1.6500000000000001</v>
      </c>
      <c r="AI275" s="24">
        <f>P33*F33</f>
        <v>5</v>
      </c>
      <c r="AJ275" s="1">
        <f t="shared" si="16"/>
        <v>93.600000000000009</v>
      </c>
    </row>
    <row r="276" spans="20:36" x14ac:dyDescent="0.25">
      <c r="T276" s="4" t="s">
        <v>50</v>
      </c>
      <c r="U276" s="4">
        <f>B33*G19</f>
        <v>1</v>
      </c>
      <c r="V276" s="4">
        <f>C33*G20</f>
        <v>0.33</v>
      </c>
      <c r="W276" s="4">
        <f>D33*G21</f>
        <v>0.60000000000000009</v>
      </c>
      <c r="X276" s="4">
        <f>E33*G22</f>
        <v>0.60000000000000009</v>
      </c>
      <c r="Y276" s="4">
        <f>F33*G23</f>
        <v>1</v>
      </c>
      <c r="Z276" s="4">
        <f>G33*G24</f>
        <v>0.33</v>
      </c>
      <c r="AA276" s="4">
        <f>H33*G25</f>
        <v>0.60000000000000009</v>
      </c>
      <c r="AB276" s="4">
        <f>I33*G26</f>
        <v>0.60000000000000009</v>
      </c>
      <c r="AC276" s="4">
        <f>J33*G27</f>
        <v>0.60000000000000009</v>
      </c>
      <c r="AD276" s="16">
        <f>K33*G28</f>
        <v>0.60000000000000009</v>
      </c>
      <c r="AE276" s="4">
        <f>L33*G29</f>
        <v>0.60000000000000009</v>
      </c>
      <c r="AF276" s="4">
        <f>M33*G30</f>
        <v>0.60000000000000009</v>
      </c>
      <c r="AG276" s="4">
        <f>N33*G31</f>
        <v>0.33</v>
      </c>
      <c r="AH276" s="4">
        <f>O33*G32</f>
        <v>0.33</v>
      </c>
      <c r="AI276" s="24">
        <f>P33*G33</f>
        <v>0.33</v>
      </c>
      <c r="AJ276" s="1">
        <f t="shared" si="16"/>
        <v>8.4499999999999993</v>
      </c>
    </row>
    <row r="277" spans="20:36" x14ac:dyDescent="0.25">
      <c r="T277" s="4" t="s">
        <v>51</v>
      </c>
      <c r="U277" s="4">
        <f>B33*H19</f>
        <v>1.6500000000000001</v>
      </c>
      <c r="V277" s="4">
        <f>C33*H20</f>
        <v>1.6500000000000001</v>
      </c>
      <c r="W277" s="4">
        <f>D33*H21</f>
        <v>3</v>
      </c>
      <c r="X277" s="4">
        <f>E33*H22</f>
        <v>3</v>
      </c>
      <c r="Y277" s="4">
        <f>F33*H23</f>
        <v>1.6500000000000001</v>
      </c>
      <c r="Z277" s="4">
        <f>G33*H24</f>
        <v>1.6500000000000001</v>
      </c>
      <c r="AA277" s="4">
        <f>H33*H25</f>
        <v>3</v>
      </c>
      <c r="AB277" s="4">
        <f>I33*H26</f>
        <v>3</v>
      </c>
      <c r="AC277" s="4">
        <f>J33*H27</f>
        <v>3</v>
      </c>
      <c r="AD277" s="16">
        <f>K33*H28</f>
        <v>3</v>
      </c>
      <c r="AE277" s="4">
        <f>L33*H29</f>
        <v>3</v>
      </c>
      <c r="AF277" s="4">
        <f>M33*H30</f>
        <v>3</v>
      </c>
      <c r="AG277" s="4">
        <f>N33*H31</f>
        <v>1.6500000000000001</v>
      </c>
      <c r="AH277" s="4">
        <f>O33*H32</f>
        <v>1.6500000000000001</v>
      </c>
      <c r="AI277" s="24">
        <f>P33*H33</f>
        <v>3</v>
      </c>
      <c r="AJ277" s="1">
        <f t="shared" si="16"/>
        <v>36.9</v>
      </c>
    </row>
    <row r="278" spans="20:36" x14ac:dyDescent="0.25">
      <c r="T278" s="4" t="s">
        <v>52</v>
      </c>
      <c r="U278" s="4">
        <f>B33*I19</f>
        <v>1.6500000000000001</v>
      </c>
      <c r="V278" s="4">
        <f>C33*I20</f>
        <v>1.6500000000000001</v>
      </c>
      <c r="W278" s="4">
        <f>D33*I21</f>
        <v>3</v>
      </c>
      <c r="X278" s="4">
        <f>E33*I22</f>
        <v>3</v>
      </c>
      <c r="Y278" s="4">
        <f>F33*I23</f>
        <v>1.6500000000000001</v>
      </c>
      <c r="Z278" s="4">
        <f>G33*I24</f>
        <v>1.6500000000000001</v>
      </c>
      <c r="AA278" s="4">
        <f>H33*I25</f>
        <v>3</v>
      </c>
      <c r="AB278" s="4">
        <f>I33*I26</f>
        <v>3</v>
      </c>
      <c r="AC278" s="4">
        <f>J33*I27</f>
        <v>3</v>
      </c>
      <c r="AD278" s="16">
        <f>K33*I28</f>
        <v>3</v>
      </c>
      <c r="AE278" s="4">
        <f>L33*I29</f>
        <v>3</v>
      </c>
      <c r="AF278" s="4">
        <f>M33*I30</f>
        <v>3</v>
      </c>
      <c r="AG278" s="4">
        <f>N33*I31</f>
        <v>1.6500000000000001</v>
      </c>
      <c r="AH278" s="4">
        <f>O33*I32</f>
        <v>1.6500000000000001</v>
      </c>
      <c r="AI278" s="24">
        <f>P33*I33</f>
        <v>3</v>
      </c>
      <c r="AJ278" s="1">
        <f t="shared" si="16"/>
        <v>36.9</v>
      </c>
    </row>
    <row r="279" spans="20:36" x14ac:dyDescent="0.25">
      <c r="T279" s="4" t="s">
        <v>53</v>
      </c>
      <c r="U279" s="4">
        <f>B33*J19</f>
        <v>1.6500000000000001</v>
      </c>
      <c r="V279" s="4">
        <f>C33*J20</f>
        <v>1.6500000000000001</v>
      </c>
      <c r="W279" s="4">
        <f>D33*J21</f>
        <v>3</v>
      </c>
      <c r="X279" s="4">
        <f>E33*J22</f>
        <v>3</v>
      </c>
      <c r="Y279" s="4">
        <f>F33*J23</f>
        <v>1.6500000000000001</v>
      </c>
      <c r="Z279" s="4">
        <f>G33*J24</f>
        <v>1.6500000000000001</v>
      </c>
      <c r="AA279" s="4">
        <f>H33*J25</f>
        <v>3</v>
      </c>
      <c r="AB279" s="4">
        <f>I33*J26</f>
        <v>3</v>
      </c>
      <c r="AC279" s="4">
        <f>J33*J27</f>
        <v>3</v>
      </c>
      <c r="AD279" s="16">
        <f>K33*J28</f>
        <v>3</v>
      </c>
      <c r="AE279" s="4">
        <f>L33*J29</f>
        <v>3</v>
      </c>
      <c r="AF279" s="4">
        <f>M33*J30</f>
        <v>3</v>
      </c>
      <c r="AG279" s="4">
        <f>N33*J31</f>
        <v>1.6500000000000001</v>
      </c>
      <c r="AH279" s="4">
        <f>O33*J32</f>
        <v>1.6500000000000001</v>
      </c>
      <c r="AI279" s="24">
        <f>P33*J33</f>
        <v>3</v>
      </c>
      <c r="AJ279" s="1">
        <f t="shared" si="16"/>
        <v>36.9</v>
      </c>
    </row>
    <row r="280" spans="20:36" x14ac:dyDescent="0.25">
      <c r="T280" s="4" t="s">
        <v>54</v>
      </c>
      <c r="U280" s="4">
        <f>B33*K19</f>
        <v>1.6500000000000001</v>
      </c>
      <c r="V280" s="4">
        <f>C33*K20</f>
        <v>1.6500000000000001</v>
      </c>
      <c r="W280" s="4">
        <f>D33*K21</f>
        <v>3</v>
      </c>
      <c r="X280" s="4">
        <f>E33*K22</f>
        <v>3</v>
      </c>
      <c r="Y280" s="4">
        <f>F33*K23</f>
        <v>1.6500000000000001</v>
      </c>
      <c r="Z280" s="4">
        <f>G33*K24</f>
        <v>1.6500000000000001</v>
      </c>
      <c r="AA280" s="4">
        <f>H33*K25</f>
        <v>3</v>
      </c>
      <c r="AB280" s="4">
        <f>I33*K26</f>
        <v>3</v>
      </c>
      <c r="AC280" s="4">
        <f>J33*K27</f>
        <v>3</v>
      </c>
      <c r="AD280" s="16">
        <f>K33*K28</f>
        <v>3</v>
      </c>
      <c r="AE280" s="4">
        <f>L33*K29</f>
        <v>3</v>
      </c>
      <c r="AF280" s="4">
        <f>M33*K30</f>
        <v>3</v>
      </c>
      <c r="AG280" s="4">
        <f>N33*K31</f>
        <v>1.6500000000000001</v>
      </c>
      <c r="AH280" s="4">
        <f>O33*K32</f>
        <v>1.6500000000000001</v>
      </c>
      <c r="AI280" s="24">
        <f>P33*K33</f>
        <v>3</v>
      </c>
      <c r="AJ280" s="1">
        <f t="shared" si="16"/>
        <v>36.9</v>
      </c>
    </row>
    <row r="281" spans="20:36" x14ac:dyDescent="0.25">
      <c r="T281" s="4" t="s">
        <v>55</v>
      </c>
      <c r="U281" s="4">
        <f>B33*L19</f>
        <v>1.6500000000000001</v>
      </c>
      <c r="V281" s="4">
        <f>C33*L20</f>
        <v>1.6500000000000001</v>
      </c>
      <c r="W281" s="4">
        <f>D33*L21</f>
        <v>3</v>
      </c>
      <c r="X281" s="4">
        <f>E33*L22</f>
        <v>3</v>
      </c>
      <c r="Y281" s="4">
        <f>F33*L23</f>
        <v>1.6500000000000001</v>
      </c>
      <c r="Z281" s="4">
        <f>G33*L24</f>
        <v>1.6500000000000001</v>
      </c>
      <c r="AA281" s="4">
        <f>H33*L25</f>
        <v>3</v>
      </c>
      <c r="AB281" s="4">
        <f>I33*L26</f>
        <v>3</v>
      </c>
      <c r="AC281" s="4">
        <f>J33*L27</f>
        <v>3</v>
      </c>
      <c r="AD281" s="16">
        <f>K33*L28</f>
        <v>3</v>
      </c>
      <c r="AE281" s="4">
        <f>L33*L29</f>
        <v>3</v>
      </c>
      <c r="AF281" s="4">
        <f>M33*L30</f>
        <v>3</v>
      </c>
      <c r="AG281" s="4">
        <f>N33*L31</f>
        <v>1.6500000000000001</v>
      </c>
      <c r="AH281" s="4">
        <f>O33*L32</f>
        <v>1.6500000000000001</v>
      </c>
      <c r="AI281" s="24">
        <f>P33*L33</f>
        <v>3</v>
      </c>
      <c r="AJ281" s="1">
        <f t="shared" si="16"/>
        <v>36.9</v>
      </c>
    </row>
    <row r="282" spans="20:36" x14ac:dyDescent="0.25">
      <c r="T282" s="4" t="s">
        <v>56</v>
      </c>
      <c r="U282" s="4">
        <f>B33*M19</f>
        <v>1.6500000000000001</v>
      </c>
      <c r="V282" s="4">
        <f>C33*M20</f>
        <v>1.6500000000000001</v>
      </c>
      <c r="W282" s="4">
        <f>D33*M21</f>
        <v>3</v>
      </c>
      <c r="X282" s="4">
        <f>E33*M22</f>
        <v>3</v>
      </c>
      <c r="Y282" s="4">
        <f>F33*M23</f>
        <v>1.6500000000000001</v>
      </c>
      <c r="Z282" s="4">
        <f>G33*M24</f>
        <v>1.6500000000000001</v>
      </c>
      <c r="AA282" s="4">
        <f>H33*M25</f>
        <v>3</v>
      </c>
      <c r="AB282" s="4">
        <f>I33*M26</f>
        <v>3</v>
      </c>
      <c r="AC282" s="4">
        <f>J33*M27</f>
        <v>3</v>
      </c>
      <c r="AD282" s="16">
        <f>K33*M28</f>
        <v>3</v>
      </c>
      <c r="AE282" s="4">
        <f>L33*M29</f>
        <v>3</v>
      </c>
      <c r="AF282" s="4">
        <f>M33*M30</f>
        <v>3</v>
      </c>
      <c r="AG282" s="4">
        <f>N33*M31</f>
        <v>1.6500000000000001</v>
      </c>
      <c r="AH282" s="4">
        <f>O33*M32</f>
        <v>1.6500000000000001</v>
      </c>
      <c r="AI282" s="24">
        <f>P33*M33</f>
        <v>3</v>
      </c>
      <c r="AJ282" s="1">
        <f t="shared" si="16"/>
        <v>36.9</v>
      </c>
    </row>
    <row r="283" spans="20:36" x14ac:dyDescent="0.25">
      <c r="T283" s="4" t="s">
        <v>57</v>
      </c>
      <c r="U283" s="4">
        <f>B33*N19</f>
        <v>1</v>
      </c>
      <c r="V283" s="4">
        <f>C33*N20</f>
        <v>0.33</v>
      </c>
      <c r="W283" s="4">
        <f>D33*N21</f>
        <v>0.60000000000000009</v>
      </c>
      <c r="X283" s="4">
        <f>E33*N22</f>
        <v>0.60000000000000009</v>
      </c>
      <c r="Y283" s="4">
        <f>F33*N23</f>
        <v>1</v>
      </c>
      <c r="Z283" s="4">
        <f>G33*N24</f>
        <v>0.33</v>
      </c>
      <c r="AA283" s="4">
        <f>H33*N25</f>
        <v>0.60000000000000009</v>
      </c>
      <c r="AB283" s="4">
        <f>I33*N26</f>
        <v>0.60000000000000009</v>
      </c>
      <c r="AC283" s="4">
        <f>J33*N27</f>
        <v>0.60000000000000009</v>
      </c>
      <c r="AD283" s="16">
        <f>K33*N28</f>
        <v>0.60000000000000009</v>
      </c>
      <c r="AE283" s="4">
        <f>L33*N29</f>
        <v>0.60000000000000009</v>
      </c>
      <c r="AF283" s="4">
        <f>M33*N30</f>
        <v>0.60000000000000009</v>
      </c>
      <c r="AG283" s="4">
        <f>N33*N31</f>
        <v>0.33</v>
      </c>
      <c r="AH283" s="4">
        <f>O33*N32</f>
        <v>0.33</v>
      </c>
      <c r="AI283" s="24">
        <f>P33*N33</f>
        <v>0.33</v>
      </c>
      <c r="AJ283" s="1">
        <f t="shared" si="16"/>
        <v>8.4499999999999993</v>
      </c>
    </row>
    <row r="284" spans="20:36" x14ac:dyDescent="0.25">
      <c r="T284" s="4" t="s">
        <v>58</v>
      </c>
      <c r="U284" s="4">
        <f>B33*O19</f>
        <v>1</v>
      </c>
      <c r="V284" s="4">
        <f>C33*O20</f>
        <v>0.33</v>
      </c>
      <c r="W284" s="4">
        <f>D33*O21</f>
        <v>0.60000000000000009</v>
      </c>
      <c r="X284" s="4">
        <f>E33*O22</f>
        <v>0.60000000000000009</v>
      </c>
      <c r="Y284" s="4">
        <f>F33*O23</f>
        <v>1</v>
      </c>
      <c r="Z284" s="4">
        <f>G33*O24</f>
        <v>0.33</v>
      </c>
      <c r="AA284" s="4">
        <f>H33*O25</f>
        <v>0.60000000000000009</v>
      </c>
      <c r="AB284" s="4">
        <f>I33*O26</f>
        <v>0.60000000000000009</v>
      </c>
      <c r="AC284" s="4">
        <f>J33*O27</f>
        <v>0.60000000000000009</v>
      </c>
      <c r="AD284" s="16">
        <f>K33*O28</f>
        <v>0.60000000000000009</v>
      </c>
      <c r="AE284" s="4">
        <f>L33*O29</f>
        <v>0.60000000000000009</v>
      </c>
      <c r="AF284" s="4">
        <f>M33*O30</f>
        <v>0.60000000000000009</v>
      </c>
      <c r="AG284" s="4">
        <f>N33*O31</f>
        <v>0.33</v>
      </c>
      <c r="AH284" s="4">
        <f>O33*O32</f>
        <v>0.33</v>
      </c>
      <c r="AI284" s="4">
        <f>P33*O33</f>
        <v>0.33</v>
      </c>
      <c r="AJ284" s="1">
        <f t="shared" si="16"/>
        <v>8.4499999999999993</v>
      </c>
    </row>
    <row r="285" spans="20:36" x14ac:dyDescent="0.25">
      <c r="T285" s="31" t="s">
        <v>59</v>
      </c>
      <c r="U285" s="31">
        <f>B33*P19</f>
        <v>1</v>
      </c>
      <c r="V285" s="31">
        <f>C33*P20</f>
        <v>0.99</v>
      </c>
      <c r="W285" s="31">
        <f>D33*P21</f>
        <v>0.99</v>
      </c>
      <c r="X285" s="31">
        <f>E33*P22</f>
        <v>0.99</v>
      </c>
      <c r="Y285" s="31">
        <f>F33*P23</f>
        <v>1</v>
      </c>
      <c r="Z285" s="4">
        <f>G33*P24</f>
        <v>0.99</v>
      </c>
      <c r="AA285" s="4">
        <f>H33*P25</f>
        <v>0.99</v>
      </c>
      <c r="AB285" s="4">
        <f>I33*P26</f>
        <v>0.99</v>
      </c>
      <c r="AC285" s="4">
        <f>J33*P27</f>
        <v>0.99</v>
      </c>
      <c r="AD285" s="16">
        <f>K33*P28</f>
        <v>0.99</v>
      </c>
      <c r="AE285" s="4">
        <f>L33*P29</f>
        <v>0.99</v>
      </c>
      <c r="AF285" s="4">
        <f>M33*P30</f>
        <v>0.99</v>
      </c>
      <c r="AG285" s="4">
        <f>N33*P31</f>
        <v>0.99</v>
      </c>
      <c r="AH285" s="4">
        <f>O33*P32</f>
        <v>0.99</v>
      </c>
      <c r="AI285" s="4">
        <f>P33*P33</f>
        <v>1</v>
      </c>
      <c r="AJ285" s="1">
        <f t="shared" si="16"/>
        <v>14.88</v>
      </c>
    </row>
    <row r="286" spans="20:36" x14ac:dyDescent="0.25">
      <c r="T286" s="76" t="s">
        <v>68</v>
      </c>
      <c r="U286" s="76"/>
      <c r="V286" s="76"/>
      <c r="W286" s="76"/>
      <c r="X286" s="43"/>
      <c r="Y286" s="43"/>
      <c r="Z286" s="43"/>
      <c r="AA286" s="43"/>
      <c r="AB286" s="43"/>
      <c r="AC286" s="43"/>
      <c r="AD286" s="35"/>
      <c r="AE286" s="43"/>
      <c r="AF286" s="43"/>
      <c r="AG286" s="43"/>
      <c r="AH286" s="43"/>
      <c r="AI286" s="43"/>
      <c r="AJ286" s="1">
        <f>SUM(AJ271:AJ285)</f>
        <v>531.07999999999993</v>
      </c>
    </row>
  </sheetData>
  <mergeCells count="36">
    <mergeCell ref="AO3:AQ3"/>
    <mergeCell ref="C17:H17"/>
    <mergeCell ref="T58:W58"/>
    <mergeCell ref="A1:AC1"/>
    <mergeCell ref="B2:G2"/>
    <mergeCell ref="B3:G3"/>
    <mergeCell ref="V3:AB3"/>
    <mergeCell ref="T20:W20"/>
    <mergeCell ref="T22:Z22"/>
    <mergeCell ref="T39:W39"/>
    <mergeCell ref="B40:H40"/>
    <mergeCell ref="T41:Z41"/>
    <mergeCell ref="T172:W172"/>
    <mergeCell ref="T60:Z60"/>
    <mergeCell ref="T77:W77"/>
    <mergeCell ref="T79:Z79"/>
    <mergeCell ref="T96:W96"/>
    <mergeCell ref="T98:Z98"/>
    <mergeCell ref="T115:W115"/>
    <mergeCell ref="T117:Z117"/>
    <mergeCell ref="T134:W134"/>
    <mergeCell ref="T136:Z136"/>
    <mergeCell ref="T153:W153"/>
    <mergeCell ref="T155:Z155"/>
    <mergeCell ref="T286:W286"/>
    <mergeCell ref="T174:Z174"/>
    <mergeCell ref="T191:W191"/>
    <mergeCell ref="T193:Z193"/>
    <mergeCell ref="T210:W210"/>
    <mergeCell ref="T212:Z212"/>
    <mergeCell ref="T229:W229"/>
    <mergeCell ref="T231:Z231"/>
    <mergeCell ref="T248:W248"/>
    <mergeCell ref="T250:Z250"/>
    <mergeCell ref="T267:W267"/>
    <mergeCell ref="T269:Z26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1A88-F2FC-402A-AED1-3F9927DA21E2}">
  <dimension ref="A1:AQ286"/>
  <sheetViews>
    <sheetView topLeftCell="X1" workbookViewId="0">
      <selection activeCell="AN3" sqref="AN3"/>
    </sheetView>
  </sheetViews>
  <sheetFormatPr defaultRowHeight="15" x14ac:dyDescent="0.25"/>
  <cols>
    <col min="18" max="18" width="13.85546875" customWidth="1"/>
  </cols>
  <sheetData>
    <row r="1" spans="1:43" x14ac:dyDescent="0.25">
      <c r="A1" s="64" t="s">
        <v>74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 spans="1:43" x14ac:dyDescent="0.25">
      <c r="B2" s="65" t="s">
        <v>30</v>
      </c>
      <c r="C2" s="65"/>
      <c r="D2" s="65"/>
      <c r="E2" s="65"/>
      <c r="F2" s="65"/>
      <c r="G2" s="65"/>
      <c r="H2" s="61">
        <v>2</v>
      </c>
      <c r="I2" s="46" t="s">
        <v>81</v>
      </c>
      <c r="J2" s="46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43" x14ac:dyDescent="0.25">
      <c r="B3" s="66" t="s">
        <v>31</v>
      </c>
      <c r="C3" s="66"/>
      <c r="D3" s="66"/>
      <c r="E3" s="66"/>
      <c r="F3" s="66"/>
      <c r="G3" s="66"/>
      <c r="H3" s="62">
        <v>4</v>
      </c>
      <c r="I3" s="47" t="s">
        <v>83</v>
      </c>
      <c r="J3" s="47"/>
      <c r="K3" s="47"/>
      <c r="L3" s="47"/>
      <c r="M3" s="47"/>
      <c r="N3" s="47"/>
      <c r="O3" s="47"/>
      <c r="P3" s="47"/>
      <c r="Q3" s="47"/>
      <c r="R3" s="47"/>
      <c r="S3" s="47"/>
      <c r="T3" s="11" t="s">
        <v>87</v>
      </c>
      <c r="U3" s="11"/>
      <c r="V3" s="67" t="s">
        <v>8</v>
      </c>
      <c r="W3" s="67"/>
      <c r="X3" s="67"/>
      <c r="Y3" s="67"/>
      <c r="Z3" s="67"/>
      <c r="AA3" s="67"/>
      <c r="AB3" s="67"/>
      <c r="AC3" s="48"/>
      <c r="AD3" s="48"/>
      <c r="AE3" s="48"/>
      <c r="AF3" s="48"/>
      <c r="AG3" s="48"/>
      <c r="AH3" s="48"/>
      <c r="AI3" s="48"/>
      <c r="AJ3" s="48"/>
      <c r="AK3" s="48"/>
      <c r="AM3" s="48"/>
      <c r="AN3" s="11" t="s">
        <v>16</v>
      </c>
      <c r="AO3" s="67" t="s">
        <v>15</v>
      </c>
      <c r="AP3" s="67"/>
      <c r="AQ3" s="67"/>
    </row>
    <row r="4" spans="1:43" x14ac:dyDescent="0.25">
      <c r="A4" s="14"/>
      <c r="B4" s="6" t="s">
        <v>32</v>
      </c>
      <c r="C4" s="6"/>
      <c r="D4" s="13"/>
      <c r="E4" s="13"/>
      <c r="F4" s="13"/>
      <c r="G4" s="6"/>
      <c r="H4" s="61">
        <v>3</v>
      </c>
      <c r="I4" s="6" t="s">
        <v>82</v>
      </c>
      <c r="J4" s="6"/>
      <c r="K4" s="6"/>
      <c r="L4" s="6"/>
      <c r="M4" s="6"/>
      <c r="N4" s="6"/>
      <c r="O4" s="6"/>
      <c r="P4" s="6"/>
      <c r="Q4" s="6"/>
      <c r="R4" s="6"/>
      <c r="T4" s="4" t="s">
        <v>60</v>
      </c>
      <c r="U4" s="4" t="s">
        <v>45</v>
      </c>
      <c r="V4" s="4" t="s">
        <v>46</v>
      </c>
      <c r="W4" s="4" t="s">
        <v>47</v>
      </c>
      <c r="X4" s="4" t="s">
        <v>48</v>
      </c>
      <c r="Y4" s="4" t="s">
        <v>49</v>
      </c>
      <c r="Z4" s="4" t="s">
        <v>50</v>
      </c>
      <c r="AA4" s="4" t="s">
        <v>51</v>
      </c>
      <c r="AB4" s="4" t="s">
        <v>52</v>
      </c>
      <c r="AC4" s="4" t="s">
        <v>53</v>
      </c>
      <c r="AD4" s="4" t="s">
        <v>54</v>
      </c>
      <c r="AE4" s="4" t="s">
        <v>55</v>
      </c>
      <c r="AF4" s="4" t="s">
        <v>56</v>
      </c>
      <c r="AG4" s="4" t="s">
        <v>57</v>
      </c>
      <c r="AH4" s="4" t="s">
        <v>58</v>
      </c>
      <c r="AI4" s="4" t="s">
        <v>59</v>
      </c>
      <c r="AJ4" s="16"/>
      <c r="AK4" s="9"/>
      <c r="AL4" s="9"/>
      <c r="AM4" s="9"/>
      <c r="AN4" s="8" t="s">
        <v>12</v>
      </c>
      <c r="AO4" s="8" t="s">
        <v>13</v>
      </c>
      <c r="AP4" s="8" t="s">
        <v>14</v>
      </c>
    </row>
    <row r="5" spans="1:43" x14ac:dyDescent="0.25">
      <c r="A5" s="14"/>
      <c r="B5" s="6" t="s">
        <v>33</v>
      </c>
      <c r="C5" s="6"/>
      <c r="D5" s="13"/>
      <c r="E5" s="13"/>
      <c r="F5" s="13"/>
      <c r="G5" s="6"/>
      <c r="H5" s="61">
        <v>3</v>
      </c>
      <c r="I5" s="6" t="s">
        <v>82</v>
      </c>
      <c r="J5" s="6"/>
      <c r="K5" s="6"/>
      <c r="L5" s="6"/>
      <c r="M5" s="6"/>
      <c r="N5" s="6"/>
      <c r="O5" s="6"/>
      <c r="P5" s="6"/>
      <c r="Q5" s="6"/>
      <c r="T5" s="4" t="s">
        <v>45</v>
      </c>
      <c r="U5" s="4">
        <f>B19*B19</f>
        <v>1</v>
      </c>
      <c r="V5" s="4">
        <f>C19*B20</f>
        <v>1</v>
      </c>
      <c r="W5" s="4">
        <f>D19*B21</f>
        <v>1</v>
      </c>
      <c r="X5" s="4">
        <f>E19*B22</f>
        <v>0.99</v>
      </c>
      <c r="Y5" s="4">
        <f>F19*B23</f>
        <v>0.99</v>
      </c>
      <c r="Z5" s="4">
        <f>G19*B24</f>
        <v>0.99</v>
      </c>
      <c r="AA5" s="4">
        <f>H19*B25</f>
        <v>1</v>
      </c>
      <c r="AB5" s="4">
        <f>I19*B26</f>
        <v>0.99</v>
      </c>
      <c r="AC5" s="4">
        <f>J19*B27</f>
        <v>0.99</v>
      </c>
      <c r="AD5" s="16">
        <f>K19*B28</f>
        <v>0.99</v>
      </c>
      <c r="AE5" s="4">
        <f>L19*B29</f>
        <v>1</v>
      </c>
      <c r="AF5" s="4">
        <f>M19*B30</f>
        <v>1</v>
      </c>
      <c r="AG5" s="4">
        <f>N19*B31</f>
        <v>1</v>
      </c>
      <c r="AH5" s="4">
        <f>O19*B32</f>
        <v>1</v>
      </c>
      <c r="AI5" s="4">
        <f>P19*B33</f>
        <v>1</v>
      </c>
      <c r="AJ5" s="4">
        <f t="shared" ref="AJ5:AJ19" si="0">SUM(U5:AI5)</f>
        <v>14.940000000000001</v>
      </c>
      <c r="AK5" s="9"/>
      <c r="AL5" s="9"/>
      <c r="AN5" s="1">
        <f>(B34*R43)+(C34*R44)+(D34*R45)+(E34*R46)+(F34*R47)+(G34*R48)+(H34*R49)+(I34*R50)+(J34*R51)+(K34*R52)+(L34*R53)+(M34*R54)+(N34*R55)+(O34*R56)+(P34*R57)</f>
        <v>15.018629085723305</v>
      </c>
      <c r="AO5" s="1">
        <f>(AN5-15)/14</f>
        <v>1.3306489802360488E-3</v>
      </c>
      <c r="AP5" s="1">
        <f>AO5/1.59</f>
        <v>8.3688615109185453E-4</v>
      </c>
      <c r="AQ5" s="12" t="s">
        <v>19</v>
      </c>
    </row>
    <row r="6" spans="1:43" x14ac:dyDescent="0.25">
      <c r="A6" s="14"/>
      <c r="B6" s="6" t="s">
        <v>34</v>
      </c>
      <c r="C6" s="6"/>
      <c r="D6" s="13"/>
      <c r="E6" s="13"/>
      <c r="F6" s="13"/>
      <c r="G6" s="6"/>
      <c r="H6" s="61">
        <v>3</v>
      </c>
      <c r="I6" s="6" t="s">
        <v>82</v>
      </c>
      <c r="J6" s="6"/>
      <c r="K6" s="6"/>
      <c r="L6" s="6"/>
      <c r="M6" s="6"/>
      <c r="N6" s="6"/>
      <c r="O6" s="6"/>
      <c r="P6" s="6"/>
      <c r="Q6" s="6"/>
      <c r="T6" s="4" t="s">
        <v>46</v>
      </c>
      <c r="U6" s="4">
        <f>B19*C19</f>
        <v>0.2</v>
      </c>
      <c r="V6" s="4">
        <f>C19*C20</f>
        <v>0.2</v>
      </c>
      <c r="W6" s="4">
        <f>D19*C21</f>
        <v>0.2</v>
      </c>
      <c r="X6" s="4">
        <f>E19*C22</f>
        <v>0.10890000000000001</v>
      </c>
      <c r="Y6" s="4">
        <f>F19*C23</f>
        <v>0.10890000000000001</v>
      </c>
      <c r="Z6" s="4">
        <f>G19*C24</f>
        <v>0.10890000000000001</v>
      </c>
      <c r="AA6" s="4">
        <f>H19*C25</f>
        <v>0.2</v>
      </c>
      <c r="AB6" s="4">
        <f>I19*C26</f>
        <v>0.10890000000000001</v>
      </c>
      <c r="AC6" s="4">
        <f>J19*C27</f>
        <v>0.10890000000000001</v>
      </c>
      <c r="AD6" s="16">
        <f>K19*C28</f>
        <v>0.10890000000000001</v>
      </c>
      <c r="AE6" s="4">
        <f>L19*C29</f>
        <v>0.2</v>
      </c>
      <c r="AF6" s="4">
        <f>M19*C30</f>
        <v>0.2</v>
      </c>
      <c r="AG6" s="4">
        <f>N19*C31</f>
        <v>0.2</v>
      </c>
      <c r="AH6" s="4">
        <f>O19*C32</f>
        <v>0.2</v>
      </c>
      <c r="AI6" s="4">
        <f>P19*C33</f>
        <v>0.2</v>
      </c>
      <c r="AJ6" s="4">
        <f t="shared" si="0"/>
        <v>2.4534000000000002</v>
      </c>
      <c r="AK6" s="9"/>
      <c r="AL6" s="9"/>
      <c r="AM6" s="9"/>
    </row>
    <row r="7" spans="1:43" x14ac:dyDescent="0.25">
      <c r="A7" s="14"/>
      <c r="B7" s="6" t="s">
        <v>35</v>
      </c>
      <c r="C7" s="6"/>
      <c r="D7" s="13"/>
      <c r="E7" s="13"/>
      <c r="F7" s="13"/>
      <c r="G7" s="6"/>
      <c r="H7" s="61">
        <v>3</v>
      </c>
      <c r="I7" s="6" t="s">
        <v>82</v>
      </c>
      <c r="J7" s="6"/>
      <c r="K7" s="6"/>
      <c r="L7" s="6"/>
      <c r="M7" s="6"/>
      <c r="N7" s="6"/>
      <c r="O7" s="6"/>
      <c r="P7" s="6"/>
      <c r="Q7" s="6"/>
      <c r="T7" s="4" t="s">
        <v>47</v>
      </c>
      <c r="U7" s="4">
        <f>B19*D19</f>
        <v>0.2</v>
      </c>
      <c r="V7" s="4">
        <f>C19*D20</f>
        <v>0.2</v>
      </c>
      <c r="W7" s="4">
        <f>D19*D21</f>
        <v>0.2</v>
      </c>
      <c r="X7" s="4">
        <f>E19*D22</f>
        <v>0.10890000000000001</v>
      </c>
      <c r="Y7" s="4">
        <f>F19*D23</f>
        <v>0.10890000000000001</v>
      </c>
      <c r="Z7" s="4">
        <f>G19*D24</f>
        <v>0.10890000000000001</v>
      </c>
      <c r="AA7" s="4">
        <f>H19*D25</f>
        <v>0.2</v>
      </c>
      <c r="AB7" s="4">
        <f>I19*D26</f>
        <v>0.10890000000000001</v>
      </c>
      <c r="AC7" s="4">
        <f>J19*D27</f>
        <v>0.10890000000000001</v>
      </c>
      <c r="AD7" s="16">
        <f>K19*D28</f>
        <v>0.10890000000000001</v>
      </c>
      <c r="AE7" s="4">
        <f>L19*D29</f>
        <v>0.2</v>
      </c>
      <c r="AF7" s="4">
        <f>M19*D30</f>
        <v>0.2</v>
      </c>
      <c r="AG7" s="4">
        <f>N19*D31</f>
        <v>0.2</v>
      </c>
      <c r="AH7" s="4">
        <f>O19*D32</f>
        <v>0.2</v>
      </c>
      <c r="AI7" s="4">
        <f>P19*D33</f>
        <v>0.2</v>
      </c>
      <c r="AJ7" s="4">
        <f t="shared" si="0"/>
        <v>2.4534000000000002</v>
      </c>
    </row>
    <row r="8" spans="1:43" x14ac:dyDescent="0.25">
      <c r="A8" s="14"/>
      <c r="B8" s="6" t="s">
        <v>36</v>
      </c>
      <c r="C8" s="6"/>
      <c r="D8" s="13"/>
      <c r="E8" s="13"/>
      <c r="F8" s="13"/>
      <c r="G8" s="6"/>
      <c r="H8" s="61">
        <v>4</v>
      </c>
      <c r="I8" s="6" t="s">
        <v>83</v>
      </c>
      <c r="J8" s="6"/>
      <c r="K8" s="6"/>
      <c r="L8" s="6"/>
      <c r="M8" s="6"/>
      <c r="N8" s="6"/>
      <c r="O8" s="6"/>
      <c r="P8" s="6"/>
      <c r="Q8" s="6"/>
      <c r="T8" s="4" t="s">
        <v>48</v>
      </c>
      <c r="U8" s="4">
        <f>B19*E19</f>
        <v>0.33</v>
      </c>
      <c r="V8" s="4">
        <f>C19*E20</f>
        <v>0.60000000000000009</v>
      </c>
      <c r="W8" s="4">
        <f>D19*E21</f>
        <v>0.60000000000000009</v>
      </c>
      <c r="X8" s="4">
        <f>E19*E22</f>
        <v>0.33</v>
      </c>
      <c r="Y8" s="4">
        <f>F19*E23</f>
        <v>0.33</v>
      </c>
      <c r="Z8" s="4">
        <f>G19*E24</f>
        <v>0.33</v>
      </c>
      <c r="AA8" s="4">
        <f>H19*E25</f>
        <v>0.60000000000000009</v>
      </c>
      <c r="AB8" s="4">
        <f>I19*E26</f>
        <v>0.33</v>
      </c>
      <c r="AC8" s="4">
        <f>J19*E27</f>
        <v>0.33</v>
      </c>
      <c r="AD8" s="16">
        <f>K19*E28</f>
        <v>0.33</v>
      </c>
      <c r="AE8" s="4">
        <f>L19*E29</f>
        <v>0.60000000000000009</v>
      </c>
      <c r="AF8" s="4">
        <f>M19*E30</f>
        <v>0.60000000000000009</v>
      </c>
      <c r="AG8" s="4">
        <f>N19*E31</f>
        <v>0.60000000000000009</v>
      </c>
      <c r="AH8" s="4">
        <f>O19*E32</f>
        <v>0.60000000000000009</v>
      </c>
      <c r="AI8" s="4">
        <f>P19*E33</f>
        <v>0.60000000000000009</v>
      </c>
      <c r="AJ8" s="4">
        <f t="shared" si="0"/>
        <v>7.1099999999999994</v>
      </c>
    </row>
    <row r="9" spans="1:43" x14ac:dyDescent="0.25">
      <c r="A9" s="14"/>
      <c r="B9" s="6" t="s">
        <v>37</v>
      </c>
      <c r="C9" s="6"/>
      <c r="D9" s="13"/>
      <c r="E9" s="13"/>
      <c r="F9" s="13"/>
      <c r="G9" s="6"/>
      <c r="H9" s="61">
        <v>3</v>
      </c>
      <c r="I9" s="6" t="s">
        <v>82</v>
      </c>
      <c r="J9" s="6"/>
      <c r="K9" s="6"/>
      <c r="L9" s="6"/>
      <c r="M9" s="6"/>
      <c r="N9" s="6"/>
      <c r="O9" s="6"/>
      <c r="P9" s="6"/>
      <c r="Q9" s="6"/>
      <c r="T9" s="4" t="s">
        <v>49</v>
      </c>
      <c r="U9" s="4">
        <f>B19*F19</f>
        <v>0.33</v>
      </c>
      <c r="V9" s="4">
        <f>C19*F20</f>
        <v>0.60000000000000009</v>
      </c>
      <c r="W9" s="4">
        <f>D19*F21</f>
        <v>0.60000000000000009</v>
      </c>
      <c r="X9" s="4">
        <f>E19*F22</f>
        <v>0.33</v>
      </c>
      <c r="Y9" s="4">
        <f>F19*F23</f>
        <v>0.33</v>
      </c>
      <c r="Z9" s="4">
        <f>G19*F24</f>
        <v>0.33</v>
      </c>
      <c r="AA9" s="4">
        <f>H19*F25</f>
        <v>0.60000000000000009</v>
      </c>
      <c r="AB9" s="4">
        <f>I19*F26</f>
        <v>0.33</v>
      </c>
      <c r="AC9" s="4">
        <f>J19*F27</f>
        <v>0.33</v>
      </c>
      <c r="AD9" s="16">
        <f>K19*F28</f>
        <v>0.33</v>
      </c>
      <c r="AE9" s="4">
        <f>L19*F29</f>
        <v>0.60000000000000009</v>
      </c>
      <c r="AF9" s="4">
        <f>M19*F30</f>
        <v>0.60000000000000009</v>
      </c>
      <c r="AG9" s="4">
        <f>N19*F31</f>
        <v>0.60000000000000009</v>
      </c>
      <c r="AH9" s="4">
        <f>O19*F32</f>
        <v>0.60000000000000009</v>
      </c>
      <c r="AI9" s="4">
        <f>P19*F33</f>
        <v>0.60000000000000009</v>
      </c>
      <c r="AJ9" s="4">
        <f t="shared" si="0"/>
        <v>7.1099999999999994</v>
      </c>
    </row>
    <row r="10" spans="1:43" x14ac:dyDescent="0.25">
      <c r="A10" s="14"/>
      <c r="B10" s="6" t="s">
        <v>38</v>
      </c>
      <c r="C10" s="6"/>
      <c r="D10" s="13"/>
      <c r="E10" s="13"/>
      <c r="F10" s="13"/>
      <c r="G10" s="6"/>
      <c r="H10" s="61">
        <v>3</v>
      </c>
      <c r="I10" s="6" t="s">
        <v>82</v>
      </c>
      <c r="J10" s="6"/>
      <c r="K10" s="6"/>
      <c r="L10" s="6"/>
      <c r="M10" s="6"/>
      <c r="N10" s="6"/>
      <c r="O10" s="6"/>
      <c r="P10" s="6"/>
      <c r="Q10" s="6"/>
      <c r="T10" s="4" t="s">
        <v>50</v>
      </c>
      <c r="U10" s="4">
        <f>B19*G19</f>
        <v>0.33</v>
      </c>
      <c r="V10" s="4">
        <f>C19*G20</f>
        <v>0.60000000000000009</v>
      </c>
      <c r="W10" s="4">
        <f>D19*G21</f>
        <v>0.60000000000000009</v>
      </c>
      <c r="X10" s="4">
        <f>E19*G22</f>
        <v>0.33</v>
      </c>
      <c r="Y10" s="4">
        <f>F19*G23</f>
        <v>0.33</v>
      </c>
      <c r="Z10" s="4">
        <f>G19*G24</f>
        <v>0.33</v>
      </c>
      <c r="AA10" s="4">
        <f>H19*G25</f>
        <v>0.60000000000000009</v>
      </c>
      <c r="AB10" s="4">
        <f>I19*G26</f>
        <v>0.33</v>
      </c>
      <c r="AC10" s="4">
        <f>J19*G27</f>
        <v>0.33</v>
      </c>
      <c r="AD10" s="16">
        <f>K19*G28</f>
        <v>0.33</v>
      </c>
      <c r="AE10" s="4">
        <f>L19*G29</f>
        <v>0.60000000000000009</v>
      </c>
      <c r="AF10" s="4">
        <f>M19*G30</f>
        <v>0.60000000000000009</v>
      </c>
      <c r="AG10" s="4">
        <f>N19*G31</f>
        <v>0.60000000000000009</v>
      </c>
      <c r="AH10" s="4">
        <f>O19*G32</f>
        <v>0.60000000000000009</v>
      </c>
      <c r="AI10" s="4">
        <f>P19*G33</f>
        <v>0.60000000000000009</v>
      </c>
      <c r="AJ10" s="4">
        <f t="shared" si="0"/>
        <v>7.1099999999999994</v>
      </c>
    </row>
    <row r="11" spans="1:43" x14ac:dyDescent="0.25">
      <c r="A11" s="14"/>
      <c r="B11" s="6" t="s">
        <v>39</v>
      </c>
      <c r="C11" s="6"/>
      <c r="D11" s="13"/>
      <c r="E11" s="13"/>
      <c r="F11" s="13"/>
      <c r="G11" s="6"/>
      <c r="H11" s="61">
        <v>3</v>
      </c>
      <c r="I11" s="6" t="s">
        <v>82</v>
      </c>
      <c r="J11" s="6"/>
      <c r="K11" s="6"/>
      <c r="L11" s="6"/>
      <c r="M11" s="6"/>
      <c r="N11" s="6"/>
      <c r="O11" s="6"/>
      <c r="P11" s="6"/>
      <c r="Q11" s="6"/>
      <c r="T11" s="4" t="s">
        <v>51</v>
      </c>
      <c r="U11" s="4">
        <f>B19*H19</f>
        <v>0.2</v>
      </c>
      <c r="V11" s="4">
        <f>C19*H20</f>
        <v>0.2</v>
      </c>
      <c r="W11" s="4">
        <f>D19*H21</f>
        <v>0.2</v>
      </c>
      <c r="X11" s="4">
        <f>E19*H22</f>
        <v>0.10890000000000001</v>
      </c>
      <c r="Y11" s="4">
        <f>F19*H23</f>
        <v>0.10890000000000001</v>
      </c>
      <c r="Z11" s="4">
        <f>G19*H24</f>
        <v>0.10890000000000001</v>
      </c>
      <c r="AA11" s="4">
        <f>H19*H25</f>
        <v>0.2</v>
      </c>
      <c r="AB11" s="4">
        <f>I19*H26</f>
        <v>0.10890000000000001</v>
      </c>
      <c r="AC11" s="4">
        <f>J19*H27</f>
        <v>0.10890000000000001</v>
      </c>
      <c r="AD11" s="16">
        <f>K19*H28</f>
        <v>0.10890000000000001</v>
      </c>
      <c r="AE11" s="4">
        <f>L19*H29</f>
        <v>0.2</v>
      </c>
      <c r="AF11" s="4">
        <f>M19*H30</f>
        <v>0.2</v>
      </c>
      <c r="AG11" s="4">
        <f>N19*H31</f>
        <v>0.2</v>
      </c>
      <c r="AH11" s="4">
        <f>O19*H32</f>
        <v>0.2</v>
      </c>
      <c r="AI11" s="4">
        <f>P19*H33</f>
        <v>0.2</v>
      </c>
      <c r="AJ11" s="4">
        <f t="shared" si="0"/>
        <v>2.4534000000000002</v>
      </c>
    </row>
    <row r="12" spans="1:43" x14ac:dyDescent="0.25">
      <c r="A12" s="14"/>
      <c r="B12" s="6" t="s">
        <v>40</v>
      </c>
      <c r="C12" s="6"/>
      <c r="D12" s="13"/>
      <c r="E12" s="13"/>
      <c r="F12" s="13"/>
      <c r="G12" s="6"/>
      <c r="H12" s="61">
        <v>4</v>
      </c>
      <c r="I12" s="6" t="s">
        <v>83</v>
      </c>
      <c r="J12" s="6"/>
      <c r="K12" s="6"/>
      <c r="L12" s="6"/>
      <c r="M12" s="6"/>
      <c r="N12" s="6"/>
      <c r="O12" s="6"/>
      <c r="P12" s="6"/>
      <c r="Q12" s="6"/>
      <c r="T12" s="4" t="s">
        <v>52</v>
      </c>
      <c r="U12" s="4">
        <f>B19*I19</f>
        <v>0.33</v>
      </c>
      <c r="V12" s="4">
        <f>C19*I20</f>
        <v>0.60000000000000009</v>
      </c>
      <c r="W12" s="4">
        <f>D19*I21</f>
        <v>0.60000000000000009</v>
      </c>
      <c r="X12" s="4">
        <f>E19*I22</f>
        <v>0.33</v>
      </c>
      <c r="Y12" s="4">
        <f>F19*I23</f>
        <v>0.33</v>
      </c>
      <c r="Z12" s="4">
        <f>G19*I24</f>
        <v>0.33</v>
      </c>
      <c r="AA12" s="4">
        <f>H19*I25</f>
        <v>0.60000000000000009</v>
      </c>
      <c r="AB12" s="4">
        <f>I19*I26</f>
        <v>0.33</v>
      </c>
      <c r="AC12" s="4">
        <f>J19*I27</f>
        <v>0.33</v>
      </c>
      <c r="AD12" s="16">
        <f>K19*I28</f>
        <v>0.33</v>
      </c>
      <c r="AE12" s="4">
        <f>L19*I29</f>
        <v>0.60000000000000009</v>
      </c>
      <c r="AF12" s="4">
        <f>M19*I30</f>
        <v>0.60000000000000009</v>
      </c>
      <c r="AG12" s="4">
        <f>N19*I31</f>
        <v>0.60000000000000009</v>
      </c>
      <c r="AH12" s="4">
        <f>O19*I32</f>
        <v>0.60000000000000009</v>
      </c>
      <c r="AI12" s="4">
        <f>P19*I33</f>
        <v>0.60000000000000009</v>
      </c>
      <c r="AJ12" s="4">
        <f t="shared" si="0"/>
        <v>7.1099999999999994</v>
      </c>
    </row>
    <row r="13" spans="1:43" x14ac:dyDescent="0.25">
      <c r="A13" s="14"/>
      <c r="B13" s="6" t="s">
        <v>41</v>
      </c>
      <c r="C13" s="6"/>
      <c r="D13" s="13"/>
      <c r="E13" s="13"/>
      <c r="F13" s="13"/>
      <c r="G13" s="6"/>
      <c r="H13" s="61">
        <v>4</v>
      </c>
      <c r="I13" s="6" t="s">
        <v>83</v>
      </c>
      <c r="J13" s="6"/>
      <c r="K13" s="6"/>
      <c r="L13" s="6"/>
      <c r="M13" s="6"/>
      <c r="N13" s="6"/>
      <c r="O13" s="6"/>
      <c r="P13" s="6"/>
      <c r="Q13" s="6"/>
      <c r="T13" s="4" t="s">
        <v>53</v>
      </c>
      <c r="U13" s="4">
        <f>B19*J19</f>
        <v>0.33</v>
      </c>
      <c r="V13" s="4">
        <f>C19*J20</f>
        <v>0.60000000000000009</v>
      </c>
      <c r="W13" s="4">
        <f>D19*J21</f>
        <v>0.60000000000000009</v>
      </c>
      <c r="X13" s="4">
        <f>E19*J22</f>
        <v>0.33</v>
      </c>
      <c r="Y13" s="4">
        <f>F19*J23</f>
        <v>0.33</v>
      </c>
      <c r="Z13" s="4">
        <f>G19*J24</f>
        <v>0.33</v>
      </c>
      <c r="AA13" s="4">
        <f>H19*J25</f>
        <v>0.60000000000000009</v>
      </c>
      <c r="AB13" s="4">
        <f>I19*J26</f>
        <v>0.33</v>
      </c>
      <c r="AC13" s="4">
        <f>J19*J27</f>
        <v>0.33</v>
      </c>
      <c r="AD13" s="16">
        <f>K19*J28</f>
        <v>0.33</v>
      </c>
      <c r="AE13" s="4">
        <f>L19*J29</f>
        <v>0.60000000000000009</v>
      </c>
      <c r="AF13" s="4">
        <f>M19*J30</f>
        <v>0.60000000000000009</v>
      </c>
      <c r="AG13" s="4">
        <f>N19*J31</f>
        <v>0.60000000000000009</v>
      </c>
      <c r="AH13" s="4">
        <f>O19*J32</f>
        <v>0.60000000000000009</v>
      </c>
      <c r="AI13" s="4">
        <f>P19*J33</f>
        <v>0.60000000000000009</v>
      </c>
      <c r="AJ13" s="4">
        <f t="shared" si="0"/>
        <v>7.1099999999999994</v>
      </c>
    </row>
    <row r="14" spans="1:43" x14ac:dyDescent="0.25">
      <c r="A14" s="14"/>
      <c r="B14" s="6" t="s">
        <v>42</v>
      </c>
      <c r="C14" s="6"/>
      <c r="D14" s="13"/>
      <c r="E14" s="13"/>
      <c r="F14" s="13"/>
      <c r="G14" s="6"/>
      <c r="H14" s="61">
        <v>4</v>
      </c>
      <c r="I14" s="6" t="s">
        <v>83</v>
      </c>
      <c r="J14" s="6"/>
      <c r="K14" s="6"/>
      <c r="L14" s="6"/>
      <c r="M14" s="6"/>
      <c r="N14" s="6"/>
      <c r="O14" s="6"/>
      <c r="P14" s="6"/>
      <c r="Q14" s="6"/>
      <c r="T14" s="4" t="s">
        <v>54</v>
      </c>
      <c r="U14" s="4">
        <f>B19*K19</f>
        <v>0.33</v>
      </c>
      <c r="V14" s="4">
        <f>C19*K20</f>
        <v>0.60000000000000009</v>
      </c>
      <c r="W14" s="4">
        <f>D19*K21</f>
        <v>0.60000000000000009</v>
      </c>
      <c r="X14" s="4">
        <f>E19*K22</f>
        <v>0.33</v>
      </c>
      <c r="Y14" s="4">
        <f>F19*K23</f>
        <v>0.33</v>
      </c>
      <c r="Z14" s="4">
        <f>G19*K24</f>
        <v>0.33</v>
      </c>
      <c r="AA14" s="4">
        <f>H19*K25</f>
        <v>0.60000000000000009</v>
      </c>
      <c r="AB14" s="4">
        <f>I19*K26</f>
        <v>0.33</v>
      </c>
      <c r="AC14" s="4">
        <f>J19*K27</f>
        <v>0.33</v>
      </c>
      <c r="AD14" s="16">
        <f>K19*K28</f>
        <v>0.33</v>
      </c>
      <c r="AE14" s="4">
        <f>L19*K29</f>
        <v>0.60000000000000009</v>
      </c>
      <c r="AF14" s="4">
        <f>M19*K30</f>
        <v>0.60000000000000009</v>
      </c>
      <c r="AG14" s="4">
        <f>N19*K31</f>
        <v>0.60000000000000009</v>
      </c>
      <c r="AH14" s="4">
        <f>O19*K32</f>
        <v>0.60000000000000009</v>
      </c>
      <c r="AI14" s="4">
        <f>P19*K33</f>
        <v>0.60000000000000009</v>
      </c>
      <c r="AJ14" s="4">
        <f t="shared" si="0"/>
        <v>7.1099999999999994</v>
      </c>
    </row>
    <row r="15" spans="1:43" x14ac:dyDescent="0.25">
      <c r="A15" s="14"/>
      <c r="B15" s="6" t="s">
        <v>43</v>
      </c>
      <c r="C15" s="6"/>
      <c r="D15" s="13"/>
      <c r="E15" s="13"/>
      <c r="F15" s="13"/>
      <c r="G15" s="6"/>
      <c r="H15" s="61">
        <v>4</v>
      </c>
      <c r="I15" s="6" t="s">
        <v>83</v>
      </c>
      <c r="J15" s="6"/>
      <c r="K15" s="6"/>
      <c r="L15" s="6"/>
      <c r="M15" s="6"/>
      <c r="N15" s="6"/>
      <c r="O15" s="6"/>
      <c r="P15" s="6"/>
      <c r="Q15" s="6"/>
      <c r="T15" s="4" t="s">
        <v>55</v>
      </c>
      <c r="U15" s="4">
        <f>B19*L19</f>
        <v>0.2</v>
      </c>
      <c r="V15" s="4">
        <f>C19*L20</f>
        <v>0.2</v>
      </c>
      <c r="W15" s="4">
        <f>D19*L21</f>
        <v>0.2</v>
      </c>
      <c r="X15" s="4">
        <f>E19*L22</f>
        <v>0.10890000000000001</v>
      </c>
      <c r="Y15" s="4">
        <f>F19*L23</f>
        <v>0.10890000000000001</v>
      </c>
      <c r="Z15" s="4">
        <f>G19*L24</f>
        <v>0.10890000000000001</v>
      </c>
      <c r="AA15" s="4">
        <f>H19*L25</f>
        <v>0.2</v>
      </c>
      <c r="AB15" s="4">
        <f>I19*L26</f>
        <v>0.10890000000000001</v>
      </c>
      <c r="AC15" s="4">
        <f>J19*L27</f>
        <v>0.10890000000000001</v>
      </c>
      <c r="AD15" s="16">
        <f>K19*L28</f>
        <v>0.10890000000000001</v>
      </c>
      <c r="AE15" s="4">
        <f>L19*L29</f>
        <v>0.2</v>
      </c>
      <c r="AF15" s="4">
        <f>M19*L30</f>
        <v>0.2</v>
      </c>
      <c r="AG15" s="4">
        <f>N19*L31</f>
        <v>0.2</v>
      </c>
      <c r="AH15" s="4">
        <f>O19*L32</f>
        <v>0.2</v>
      </c>
      <c r="AI15" s="4">
        <f>P19*L33</f>
        <v>0.2</v>
      </c>
      <c r="AJ15" s="4">
        <f t="shared" si="0"/>
        <v>2.4534000000000002</v>
      </c>
    </row>
    <row r="16" spans="1:43" x14ac:dyDescent="0.25">
      <c r="A16" s="14"/>
      <c r="B16" s="6" t="s">
        <v>44</v>
      </c>
      <c r="C16" s="6"/>
      <c r="D16" s="13"/>
      <c r="E16" s="13"/>
      <c r="F16" s="13"/>
      <c r="G16" s="6"/>
      <c r="H16" s="61">
        <v>4</v>
      </c>
      <c r="I16" s="6" t="s">
        <v>83</v>
      </c>
      <c r="J16" s="6"/>
      <c r="K16" s="6"/>
      <c r="L16" s="6"/>
      <c r="M16" s="6"/>
      <c r="N16" s="6"/>
      <c r="O16" s="6"/>
      <c r="P16" s="6"/>
      <c r="Q16" s="6"/>
      <c r="T16" s="4" t="s">
        <v>56</v>
      </c>
      <c r="U16" s="4">
        <f>B19*M19</f>
        <v>0.2</v>
      </c>
      <c r="V16" s="4">
        <f>C19*M20</f>
        <v>0.2</v>
      </c>
      <c r="W16" s="4">
        <f>D19*M21</f>
        <v>0.2</v>
      </c>
      <c r="X16" s="4">
        <f>E19*M22</f>
        <v>0.10890000000000001</v>
      </c>
      <c r="Y16" s="4">
        <f>F19*M23</f>
        <v>0.10890000000000001</v>
      </c>
      <c r="Z16" s="4">
        <f>G19*M24</f>
        <v>0.10890000000000001</v>
      </c>
      <c r="AA16" s="4">
        <f>H19*L25</f>
        <v>0.2</v>
      </c>
      <c r="AB16" s="4">
        <f>I19*M26</f>
        <v>0.10890000000000001</v>
      </c>
      <c r="AC16" s="4">
        <f>J19*M27</f>
        <v>0.10890000000000001</v>
      </c>
      <c r="AD16" s="16">
        <f>K19*M28</f>
        <v>0.10890000000000001</v>
      </c>
      <c r="AE16" s="4">
        <f>L19*M29</f>
        <v>0.2</v>
      </c>
      <c r="AF16" s="4">
        <f>M19*M30</f>
        <v>0.2</v>
      </c>
      <c r="AG16" s="4">
        <f>N19*M31</f>
        <v>0.2</v>
      </c>
      <c r="AH16" s="4">
        <f>O19*M32</f>
        <v>0.2</v>
      </c>
      <c r="AI16" s="4">
        <f>P19*M33</f>
        <v>0.2</v>
      </c>
      <c r="AJ16" s="4">
        <f t="shared" si="0"/>
        <v>2.4534000000000002</v>
      </c>
    </row>
    <row r="17" spans="1:42" x14ac:dyDescent="0.25">
      <c r="A17" s="11" t="s">
        <v>84</v>
      </c>
      <c r="B17" s="11"/>
      <c r="C17" s="71" t="s">
        <v>11</v>
      </c>
      <c r="D17" s="71"/>
      <c r="E17" s="71"/>
      <c r="F17" s="71"/>
      <c r="G17" s="71"/>
      <c r="H17" s="71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4" t="s">
        <v>57</v>
      </c>
      <c r="U17" s="4">
        <f>B19*N19</f>
        <v>0.2</v>
      </c>
      <c r="V17" s="4">
        <f>C19*N20</f>
        <v>0.2</v>
      </c>
      <c r="W17" s="4">
        <f>D19*N21</f>
        <v>0.2</v>
      </c>
      <c r="X17" s="4">
        <f>E19*N22</f>
        <v>0.10890000000000001</v>
      </c>
      <c r="Y17" s="4">
        <f>F19*N23</f>
        <v>0.10890000000000001</v>
      </c>
      <c r="Z17" s="4">
        <f>G19*N24</f>
        <v>0.10890000000000001</v>
      </c>
      <c r="AA17" s="4">
        <f>H19*N25</f>
        <v>0.2</v>
      </c>
      <c r="AB17" s="4">
        <f>I19*N26</f>
        <v>0.10890000000000001</v>
      </c>
      <c r="AC17" s="4">
        <f>J19*N27</f>
        <v>0.10890000000000001</v>
      </c>
      <c r="AD17" s="16">
        <f>K19*N28</f>
        <v>0.10890000000000001</v>
      </c>
      <c r="AE17" s="4">
        <f>L19*N29</f>
        <v>0.2</v>
      </c>
      <c r="AF17" s="4">
        <f>M19*N30</f>
        <v>0.2</v>
      </c>
      <c r="AG17" s="4">
        <f>N19*N31</f>
        <v>0.2</v>
      </c>
      <c r="AH17" s="4">
        <f>O19*N32</f>
        <v>0.2</v>
      </c>
      <c r="AI17" s="4">
        <f>P19*N33</f>
        <v>0.2</v>
      </c>
      <c r="AJ17" s="4">
        <f t="shared" si="0"/>
        <v>2.4534000000000002</v>
      </c>
    </row>
    <row r="18" spans="1:42" x14ac:dyDescent="0.25">
      <c r="A18" s="2" t="s">
        <v>60</v>
      </c>
      <c r="B18" s="4" t="s">
        <v>45</v>
      </c>
      <c r="C18" s="4" t="s">
        <v>46</v>
      </c>
      <c r="D18" s="4" t="s">
        <v>47</v>
      </c>
      <c r="E18" s="4" t="s">
        <v>48</v>
      </c>
      <c r="F18" s="4" t="s">
        <v>49</v>
      </c>
      <c r="G18" s="4" t="s">
        <v>50</v>
      </c>
      <c r="H18" s="4" t="s">
        <v>51</v>
      </c>
      <c r="I18" s="4" t="s">
        <v>52</v>
      </c>
      <c r="J18" s="4" t="s">
        <v>53</v>
      </c>
      <c r="K18" s="4" t="s">
        <v>54</v>
      </c>
      <c r="L18" s="4" t="s">
        <v>55</v>
      </c>
      <c r="M18" s="4" t="s">
        <v>56</v>
      </c>
      <c r="N18" s="4" t="s">
        <v>57</v>
      </c>
      <c r="O18" s="4" t="s">
        <v>58</v>
      </c>
      <c r="P18" s="4" t="s">
        <v>59</v>
      </c>
      <c r="Q18" s="9"/>
      <c r="R18" s="9"/>
      <c r="S18" s="9"/>
      <c r="T18" s="4" t="s">
        <v>58</v>
      </c>
      <c r="U18" s="4">
        <f>B19*O19</f>
        <v>0.2</v>
      </c>
      <c r="V18" s="4">
        <f>C19*O20</f>
        <v>0.2</v>
      </c>
      <c r="W18" s="4">
        <f>D19*O21</f>
        <v>0.2</v>
      </c>
      <c r="X18" s="4">
        <f>E19*O22</f>
        <v>0.10890000000000001</v>
      </c>
      <c r="Y18" s="4">
        <f>F19*O23</f>
        <v>0.10890000000000001</v>
      </c>
      <c r="Z18" s="4">
        <f>G19*O24</f>
        <v>0.10890000000000001</v>
      </c>
      <c r="AA18" s="4">
        <f>H19*O25</f>
        <v>0.2</v>
      </c>
      <c r="AB18" s="4">
        <f>I19*O26</f>
        <v>0.10890000000000001</v>
      </c>
      <c r="AC18" s="4">
        <f>J19*O27</f>
        <v>0.10890000000000001</v>
      </c>
      <c r="AD18" s="16">
        <f>K19*O28</f>
        <v>0.10890000000000001</v>
      </c>
      <c r="AE18" s="4">
        <f>L19*O29</f>
        <v>0.2</v>
      </c>
      <c r="AF18" s="4">
        <f>M19*O30</f>
        <v>0.2</v>
      </c>
      <c r="AG18" s="24">
        <f>N19*O31</f>
        <v>0.2</v>
      </c>
      <c r="AH18" s="25">
        <f>O19*O32</f>
        <v>0.2</v>
      </c>
      <c r="AI18" s="25">
        <f>P19*O33</f>
        <v>0.2</v>
      </c>
      <c r="AJ18" s="4">
        <f t="shared" si="0"/>
        <v>2.4534000000000002</v>
      </c>
      <c r="AK18" s="9"/>
      <c r="AL18" s="9"/>
      <c r="AM18" s="9"/>
      <c r="AN18" s="9"/>
      <c r="AO18" s="9"/>
      <c r="AP18" s="9"/>
    </row>
    <row r="19" spans="1:42" x14ac:dyDescent="0.25">
      <c r="A19" s="16" t="s">
        <v>45</v>
      </c>
      <c r="B19" s="4">
        <v>1</v>
      </c>
      <c r="C19" s="4">
        <v>0.2</v>
      </c>
      <c r="D19" s="4">
        <v>0.2</v>
      </c>
      <c r="E19" s="4">
        <v>0.33</v>
      </c>
      <c r="F19" s="4">
        <v>0.33</v>
      </c>
      <c r="G19" s="4">
        <v>0.33</v>
      </c>
      <c r="H19" s="4">
        <v>0.2</v>
      </c>
      <c r="I19" s="4">
        <v>0.33</v>
      </c>
      <c r="J19" s="4">
        <v>0.33</v>
      </c>
      <c r="K19" s="4">
        <v>0.33</v>
      </c>
      <c r="L19" s="4">
        <v>0.2</v>
      </c>
      <c r="M19" s="4">
        <v>0.2</v>
      </c>
      <c r="N19" s="4">
        <v>0.2</v>
      </c>
      <c r="O19" s="4">
        <v>0.2</v>
      </c>
      <c r="P19" s="4">
        <v>0.2</v>
      </c>
      <c r="Q19" s="9"/>
      <c r="R19" s="9"/>
      <c r="S19" s="9"/>
      <c r="T19" s="4" t="s">
        <v>59</v>
      </c>
      <c r="U19" s="31">
        <f>B19*P19</f>
        <v>0.2</v>
      </c>
      <c r="V19" s="31">
        <f>C19*P20</f>
        <v>0.2</v>
      </c>
      <c r="W19" s="31">
        <f>D19*P21</f>
        <v>0.2</v>
      </c>
      <c r="X19" s="31">
        <f>E19*P22</f>
        <v>0.10890000000000001</v>
      </c>
      <c r="Y19" s="31">
        <f>F19*P23</f>
        <v>0.10890000000000001</v>
      </c>
      <c r="Z19" s="31">
        <f>G19*P24</f>
        <v>0.10890000000000001</v>
      </c>
      <c r="AA19" s="32">
        <f>H19*P25</f>
        <v>0.2</v>
      </c>
      <c r="AB19" s="33">
        <f>I19*P26</f>
        <v>0.10890000000000001</v>
      </c>
      <c r="AC19" s="31">
        <f>J19*P27</f>
        <v>0.10890000000000001</v>
      </c>
      <c r="AD19" s="34">
        <f>K19*P28</f>
        <v>0.10890000000000001</v>
      </c>
      <c r="AE19" s="31">
        <f>L19*P29</f>
        <v>0.2</v>
      </c>
      <c r="AF19" s="31">
        <f>M19*P30</f>
        <v>0.2</v>
      </c>
      <c r="AG19" s="31">
        <f>N19*P31</f>
        <v>0.2</v>
      </c>
      <c r="AH19" s="31">
        <f>O19*P32</f>
        <v>0.2</v>
      </c>
      <c r="AI19" s="32">
        <f>P19*P33</f>
        <v>0.2</v>
      </c>
      <c r="AJ19" s="4">
        <f t="shared" si="0"/>
        <v>2.4534000000000002</v>
      </c>
      <c r="AK19" s="9"/>
      <c r="AL19" s="9"/>
      <c r="AM19" s="9"/>
      <c r="AN19" s="9"/>
      <c r="AO19" s="9"/>
      <c r="AP19" s="9"/>
    </row>
    <row r="20" spans="1:42" x14ac:dyDescent="0.25">
      <c r="A20" s="16" t="s">
        <v>46</v>
      </c>
      <c r="B20" s="4">
        <v>5</v>
      </c>
      <c r="C20" s="4">
        <v>1</v>
      </c>
      <c r="D20" s="4">
        <v>1</v>
      </c>
      <c r="E20" s="4">
        <v>3</v>
      </c>
      <c r="F20" s="4">
        <v>3</v>
      </c>
      <c r="G20" s="4">
        <v>3</v>
      </c>
      <c r="H20" s="4">
        <v>1</v>
      </c>
      <c r="I20" s="4">
        <v>3</v>
      </c>
      <c r="J20" s="4">
        <v>3</v>
      </c>
      <c r="K20" s="4">
        <v>3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9"/>
      <c r="R20" s="9"/>
      <c r="S20" s="9"/>
      <c r="T20" s="76" t="s">
        <v>5</v>
      </c>
      <c r="U20" s="76"/>
      <c r="V20" s="76"/>
      <c r="W20" s="76"/>
      <c r="X20" s="49"/>
      <c r="Y20" s="49"/>
      <c r="Z20" s="49"/>
      <c r="AA20" s="49"/>
      <c r="AB20" s="49"/>
      <c r="AC20" s="49"/>
      <c r="AD20" s="35"/>
      <c r="AE20" s="49"/>
      <c r="AF20" s="49"/>
      <c r="AG20" s="49"/>
      <c r="AH20" s="49"/>
      <c r="AI20" s="49"/>
      <c r="AJ20" s="4">
        <f>SUM(AJ5:AJ19)</f>
        <v>77.227200000000011</v>
      </c>
      <c r="AK20" s="9"/>
      <c r="AL20" s="9"/>
      <c r="AM20" s="9"/>
      <c r="AN20" s="9"/>
      <c r="AO20" s="9"/>
    </row>
    <row r="21" spans="1:42" x14ac:dyDescent="0.25">
      <c r="A21" s="16" t="s">
        <v>47</v>
      </c>
      <c r="B21" s="4">
        <v>5</v>
      </c>
      <c r="C21" s="4">
        <v>1</v>
      </c>
      <c r="D21" s="4">
        <v>1</v>
      </c>
      <c r="E21" s="4">
        <v>3</v>
      </c>
      <c r="F21" s="4">
        <v>3</v>
      </c>
      <c r="G21" s="4">
        <v>3</v>
      </c>
      <c r="H21" s="4">
        <v>1</v>
      </c>
      <c r="I21" s="4">
        <v>3</v>
      </c>
      <c r="J21" s="4">
        <v>3</v>
      </c>
      <c r="K21" s="4">
        <v>3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9"/>
      <c r="R21" s="9"/>
      <c r="S21" s="9"/>
      <c r="AA21" s="9"/>
      <c r="AB21" s="9"/>
      <c r="AC21" s="9"/>
      <c r="AD21" s="9"/>
      <c r="AE21" s="9"/>
      <c r="AF21" s="9"/>
      <c r="AG21" s="9"/>
    </row>
    <row r="22" spans="1:42" x14ac:dyDescent="0.25">
      <c r="A22" s="16" t="s">
        <v>48</v>
      </c>
      <c r="B22" s="4">
        <v>3</v>
      </c>
      <c r="C22" s="4">
        <v>0.33</v>
      </c>
      <c r="D22" s="4">
        <v>0.33</v>
      </c>
      <c r="E22" s="4">
        <v>1</v>
      </c>
      <c r="F22" s="4">
        <v>1</v>
      </c>
      <c r="G22" s="4">
        <v>1</v>
      </c>
      <c r="H22" s="4">
        <v>0.33</v>
      </c>
      <c r="I22" s="4">
        <v>1</v>
      </c>
      <c r="J22" s="4">
        <v>1</v>
      </c>
      <c r="K22" s="4">
        <v>1</v>
      </c>
      <c r="L22" s="4">
        <v>0.33</v>
      </c>
      <c r="M22" s="4">
        <v>0.33</v>
      </c>
      <c r="N22" s="4">
        <v>0.33</v>
      </c>
      <c r="O22" s="4">
        <v>0.33</v>
      </c>
      <c r="P22" s="4">
        <v>0.33</v>
      </c>
      <c r="Q22" s="9"/>
      <c r="R22" s="9"/>
      <c r="S22" s="9"/>
      <c r="T22" s="67" t="s">
        <v>8</v>
      </c>
      <c r="U22" s="67"/>
      <c r="V22" s="67"/>
      <c r="W22" s="67"/>
      <c r="X22" s="67"/>
      <c r="Y22" s="67"/>
      <c r="Z22" s="67"/>
      <c r="AA22" s="48"/>
      <c r="AB22" s="48"/>
      <c r="AC22" s="48"/>
      <c r="AD22" s="48"/>
      <c r="AE22" s="48"/>
      <c r="AF22" s="48"/>
      <c r="AG22" s="48"/>
      <c r="AH22" s="48"/>
      <c r="AI22" s="48"/>
    </row>
    <row r="23" spans="1:42" x14ac:dyDescent="0.25">
      <c r="A23" s="16" t="s">
        <v>49</v>
      </c>
      <c r="B23" s="4">
        <v>3</v>
      </c>
      <c r="C23" s="4">
        <v>0.33</v>
      </c>
      <c r="D23" s="4">
        <v>0.33</v>
      </c>
      <c r="E23" s="4">
        <v>1</v>
      </c>
      <c r="F23" s="4">
        <v>1</v>
      </c>
      <c r="G23" s="4">
        <v>1</v>
      </c>
      <c r="H23" s="4">
        <v>0.33</v>
      </c>
      <c r="I23" s="4">
        <v>1</v>
      </c>
      <c r="J23" s="4">
        <v>1</v>
      </c>
      <c r="K23" s="4">
        <v>1</v>
      </c>
      <c r="L23" s="4">
        <v>0.33</v>
      </c>
      <c r="M23" s="4">
        <v>0.33</v>
      </c>
      <c r="N23" s="4">
        <v>0.33</v>
      </c>
      <c r="O23" s="4">
        <v>0.33</v>
      </c>
      <c r="P23" s="4">
        <v>0.33</v>
      </c>
      <c r="Q23" s="9"/>
      <c r="R23" s="9"/>
      <c r="S23" s="9"/>
      <c r="T23" s="4" t="s">
        <v>60</v>
      </c>
      <c r="U23" s="4" t="s">
        <v>45</v>
      </c>
      <c r="V23" s="4" t="s">
        <v>46</v>
      </c>
      <c r="W23" s="4" t="s">
        <v>47</v>
      </c>
      <c r="X23" s="4" t="s">
        <v>48</v>
      </c>
      <c r="Y23" s="4" t="s">
        <v>49</v>
      </c>
      <c r="Z23" s="4" t="s">
        <v>50</v>
      </c>
      <c r="AA23" s="4" t="s">
        <v>51</v>
      </c>
      <c r="AB23" s="4" t="s">
        <v>52</v>
      </c>
      <c r="AC23" s="4" t="s">
        <v>53</v>
      </c>
      <c r="AD23" s="4" t="s">
        <v>54</v>
      </c>
      <c r="AE23" s="4" t="s">
        <v>55</v>
      </c>
      <c r="AF23" s="4" t="s">
        <v>56</v>
      </c>
      <c r="AG23" s="4" t="s">
        <v>57</v>
      </c>
      <c r="AH23" s="4" t="s">
        <v>58</v>
      </c>
      <c r="AI23" s="4" t="s">
        <v>59</v>
      </c>
      <c r="AJ23" s="16"/>
    </row>
    <row r="24" spans="1:42" x14ac:dyDescent="0.25">
      <c r="A24" s="16" t="s">
        <v>50</v>
      </c>
      <c r="B24" s="4">
        <v>3</v>
      </c>
      <c r="C24" s="4">
        <v>0.33</v>
      </c>
      <c r="D24" s="4">
        <v>0.33</v>
      </c>
      <c r="E24" s="4">
        <v>1</v>
      </c>
      <c r="F24" s="4">
        <v>1</v>
      </c>
      <c r="G24" s="4">
        <v>1</v>
      </c>
      <c r="H24" s="4">
        <v>0.33</v>
      </c>
      <c r="I24" s="4">
        <v>1</v>
      </c>
      <c r="J24" s="4">
        <v>1</v>
      </c>
      <c r="K24" s="4">
        <v>1</v>
      </c>
      <c r="L24" s="4">
        <v>0.33</v>
      </c>
      <c r="M24" s="4">
        <v>0.33</v>
      </c>
      <c r="N24" s="4">
        <v>0.33</v>
      </c>
      <c r="O24" s="4">
        <v>0.33</v>
      </c>
      <c r="P24" s="4">
        <v>0.33</v>
      </c>
      <c r="Q24" s="9"/>
      <c r="R24" s="9"/>
      <c r="S24" s="9"/>
      <c r="T24" s="4" t="s">
        <v>45</v>
      </c>
      <c r="U24" s="4">
        <f>B20*B19</f>
        <v>5</v>
      </c>
      <c r="V24" s="4">
        <f>C20*B20</f>
        <v>5</v>
      </c>
      <c r="W24" s="4">
        <f>D20*B21</f>
        <v>5</v>
      </c>
      <c r="X24" s="4">
        <f>E20*B22</f>
        <v>9</v>
      </c>
      <c r="Y24" s="4">
        <f>F20*B23</f>
        <v>9</v>
      </c>
      <c r="Z24" s="4">
        <f>G20*B24</f>
        <v>9</v>
      </c>
      <c r="AA24" s="4">
        <f>H20*B25</f>
        <v>5</v>
      </c>
      <c r="AB24" s="4">
        <f>I20*B26</f>
        <v>9</v>
      </c>
      <c r="AC24" s="4">
        <f>J20*B27</f>
        <v>9</v>
      </c>
      <c r="AD24" s="16">
        <f>K20*B28</f>
        <v>9</v>
      </c>
      <c r="AE24" s="4">
        <f>L20*B29</f>
        <v>5</v>
      </c>
      <c r="AF24" s="4">
        <f>M20*B30</f>
        <v>5</v>
      </c>
      <c r="AG24" s="4">
        <f>N20*B31</f>
        <v>5</v>
      </c>
      <c r="AH24" s="4">
        <f>O20*B32</f>
        <v>5</v>
      </c>
      <c r="AI24" s="4">
        <f>P20*B33</f>
        <v>5</v>
      </c>
      <c r="AJ24" s="4">
        <f t="shared" ref="AJ24:AJ38" si="1">SUM(U24:AI24)</f>
        <v>99</v>
      </c>
    </row>
    <row r="25" spans="1:42" x14ac:dyDescent="0.25">
      <c r="A25" s="16" t="s">
        <v>51</v>
      </c>
      <c r="B25" s="4">
        <v>5</v>
      </c>
      <c r="C25" s="4">
        <v>1</v>
      </c>
      <c r="D25" s="4">
        <v>1</v>
      </c>
      <c r="E25" s="4">
        <v>3</v>
      </c>
      <c r="F25" s="4">
        <v>3</v>
      </c>
      <c r="G25" s="4">
        <v>3</v>
      </c>
      <c r="H25" s="4">
        <v>1</v>
      </c>
      <c r="I25" s="4">
        <v>3</v>
      </c>
      <c r="J25" s="4">
        <v>3</v>
      </c>
      <c r="K25" s="4">
        <v>3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9"/>
      <c r="R25" s="9"/>
      <c r="S25" s="9"/>
      <c r="T25" s="4" t="s">
        <v>46</v>
      </c>
      <c r="U25" s="4">
        <f>B20*C19</f>
        <v>1</v>
      </c>
      <c r="V25" s="4">
        <f>C20*C20</f>
        <v>1</v>
      </c>
      <c r="W25" s="4">
        <f>D20*C21</f>
        <v>1</v>
      </c>
      <c r="X25" s="4">
        <f>E20*C22</f>
        <v>0.99</v>
      </c>
      <c r="Y25" s="4">
        <f>F20*C23</f>
        <v>0.99</v>
      </c>
      <c r="Z25" s="4">
        <f>G20*C24</f>
        <v>0.99</v>
      </c>
      <c r="AA25" s="4">
        <f>H20*C25</f>
        <v>1</v>
      </c>
      <c r="AB25" s="4">
        <f>I20*C26</f>
        <v>0.99</v>
      </c>
      <c r="AC25" s="4">
        <f>J20*C27</f>
        <v>0.99</v>
      </c>
      <c r="AD25" s="16">
        <f>K20*C28</f>
        <v>0.99</v>
      </c>
      <c r="AE25" s="4">
        <f>L20*C29</f>
        <v>1</v>
      </c>
      <c r="AF25" s="4">
        <f>M20*C30</f>
        <v>1</v>
      </c>
      <c r="AG25" s="4">
        <f>N20*C31</f>
        <v>1</v>
      </c>
      <c r="AH25" s="4">
        <f>O20*C32</f>
        <v>1</v>
      </c>
      <c r="AI25" s="4">
        <f>P20*C33</f>
        <v>1</v>
      </c>
      <c r="AJ25" s="4">
        <f t="shared" si="1"/>
        <v>14.940000000000001</v>
      </c>
    </row>
    <row r="26" spans="1:42" x14ac:dyDescent="0.25">
      <c r="A26" s="16" t="s">
        <v>52</v>
      </c>
      <c r="B26" s="4">
        <v>3</v>
      </c>
      <c r="C26" s="4">
        <v>0.33</v>
      </c>
      <c r="D26" s="4">
        <v>0.33</v>
      </c>
      <c r="E26" s="4">
        <v>1</v>
      </c>
      <c r="F26" s="4">
        <v>1</v>
      </c>
      <c r="G26" s="4">
        <v>1</v>
      </c>
      <c r="H26" s="4">
        <v>0.33</v>
      </c>
      <c r="I26" s="4">
        <v>1</v>
      </c>
      <c r="J26" s="4">
        <v>1</v>
      </c>
      <c r="K26" s="4">
        <v>1</v>
      </c>
      <c r="L26" s="4">
        <v>0.33</v>
      </c>
      <c r="M26" s="4">
        <v>0.33</v>
      </c>
      <c r="N26" s="4">
        <v>0.33</v>
      </c>
      <c r="O26" s="4">
        <v>0.33</v>
      </c>
      <c r="P26" s="4">
        <v>0.33</v>
      </c>
      <c r="Q26" s="9"/>
      <c r="R26" s="9"/>
      <c r="S26" s="9"/>
      <c r="T26" s="4" t="s">
        <v>47</v>
      </c>
      <c r="U26" s="4">
        <f>B20*D19</f>
        <v>1</v>
      </c>
      <c r="V26" s="4">
        <f>C20*D20</f>
        <v>1</v>
      </c>
      <c r="W26" s="4">
        <f>D20*D21</f>
        <v>1</v>
      </c>
      <c r="X26" s="4">
        <f>E20*D22</f>
        <v>0.99</v>
      </c>
      <c r="Y26" s="4">
        <f>F20*D23</f>
        <v>0.99</v>
      </c>
      <c r="Z26" s="4">
        <f>G20*D24</f>
        <v>0.99</v>
      </c>
      <c r="AA26" s="4">
        <f>H20*D25</f>
        <v>1</v>
      </c>
      <c r="AB26" s="4">
        <f>I20*D26</f>
        <v>0.99</v>
      </c>
      <c r="AC26" s="4">
        <f>J20*D27</f>
        <v>0.99</v>
      </c>
      <c r="AD26" s="16">
        <f>K20*D28</f>
        <v>0.99</v>
      </c>
      <c r="AE26" s="4">
        <f>L20*D29</f>
        <v>1</v>
      </c>
      <c r="AF26" s="4">
        <f>M20*D30</f>
        <v>1</v>
      </c>
      <c r="AG26" s="4">
        <f>N20*D31</f>
        <v>1</v>
      </c>
      <c r="AH26" s="4">
        <f>O20*D32</f>
        <v>1</v>
      </c>
      <c r="AI26" s="4">
        <f>P20*D33</f>
        <v>1</v>
      </c>
      <c r="AJ26" s="4">
        <f t="shared" si="1"/>
        <v>14.940000000000001</v>
      </c>
    </row>
    <row r="27" spans="1:42" x14ac:dyDescent="0.25">
      <c r="A27" s="16" t="s">
        <v>53</v>
      </c>
      <c r="B27" s="4">
        <v>3</v>
      </c>
      <c r="C27" s="4">
        <v>0.33</v>
      </c>
      <c r="D27" s="4">
        <v>0.33</v>
      </c>
      <c r="E27" s="4">
        <v>1</v>
      </c>
      <c r="F27" s="4">
        <v>1</v>
      </c>
      <c r="G27" s="4">
        <v>1</v>
      </c>
      <c r="H27" s="4">
        <v>0.33</v>
      </c>
      <c r="I27" s="4">
        <v>1</v>
      </c>
      <c r="J27" s="4">
        <v>1</v>
      </c>
      <c r="K27" s="4">
        <v>1</v>
      </c>
      <c r="L27" s="4">
        <v>0.33</v>
      </c>
      <c r="M27" s="4">
        <v>0.33</v>
      </c>
      <c r="N27" s="4">
        <v>0.33</v>
      </c>
      <c r="O27" s="4">
        <v>0.33</v>
      </c>
      <c r="P27" s="4">
        <v>0.33</v>
      </c>
      <c r="Q27" s="9"/>
      <c r="R27" s="9"/>
      <c r="S27" s="9"/>
      <c r="T27" s="4" t="s">
        <v>48</v>
      </c>
      <c r="U27" s="4">
        <f>B20*E19</f>
        <v>1.6500000000000001</v>
      </c>
      <c r="V27" s="4">
        <f>C20*E20</f>
        <v>3</v>
      </c>
      <c r="W27" s="4">
        <f>D20*E21</f>
        <v>3</v>
      </c>
      <c r="X27" s="4">
        <f>E20*E22</f>
        <v>3</v>
      </c>
      <c r="Y27" s="4">
        <f>F20*E23</f>
        <v>3</v>
      </c>
      <c r="Z27" s="4">
        <f>G20*E24</f>
        <v>3</v>
      </c>
      <c r="AA27" s="4">
        <f>H20*E25</f>
        <v>3</v>
      </c>
      <c r="AB27" s="4">
        <f>I20*E26</f>
        <v>3</v>
      </c>
      <c r="AC27" s="4">
        <f>J20*E27</f>
        <v>3</v>
      </c>
      <c r="AD27" s="16">
        <f>K20*E28</f>
        <v>3</v>
      </c>
      <c r="AE27" s="4">
        <f>L20*E29</f>
        <v>3</v>
      </c>
      <c r="AF27" s="4">
        <f>M20*E30</f>
        <v>3</v>
      </c>
      <c r="AG27" s="4">
        <f>N20*E31</f>
        <v>3</v>
      </c>
      <c r="AH27" s="4">
        <f>O20*E32</f>
        <v>3</v>
      </c>
      <c r="AI27" s="4">
        <f>P20*E33</f>
        <v>3</v>
      </c>
      <c r="AJ27" s="4">
        <f t="shared" si="1"/>
        <v>43.65</v>
      </c>
    </row>
    <row r="28" spans="1:42" x14ac:dyDescent="0.25">
      <c r="A28" s="16" t="s">
        <v>54</v>
      </c>
      <c r="B28" s="4">
        <v>3</v>
      </c>
      <c r="C28" s="4">
        <v>0.33</v>
      </c>
      <c r="D28" s="4">
        <v>0.33</v>
      </c>
      <c r="E28" s="4">
        <v>1</v>
      </c>
      <c r="F28" s="4">
        <v>1</v>
      </c>
      <c r="G28" s="4">
        <v>1</v>
      </c>
      <c r="H28" s="4">
        <v>0.33</v>
      </c>
      <c r="I28" s="4">
        <v>1</v>
      </c>
      <c r="J28" s="4">
        <v>1</v>
      </c>
      <c r="K28" s="4">
        <v>1</v>
      </c>
      <c r="L28" s="4">
        <v>0.33</v>
      </c>
      <c r="M28" s="4">
        <v>0.33</v>
      </c>
      <c r="N28" s="4">
        <v>0.33</v>
      </c>
      <c r="O28" s="4">
        <v>0.33</v>
      </c>
      <c r="P28" s="4">
        <v>0.33</v>
      </c>
      <c r="Q28" s="9"/>
      <c r="R28" s="9"/>
      <c r="S28" s="9"/>
      <c r="T28" s="4" t="s">
        <v>49</v>
      </c>
      <c r="U28" s="4">
        <f>B20*F19</f>
        <v>1.6500000000000001</v>
      </c>
      <c r="V28" s="4">
        <f>C20*F20</f>
        <v>3</v>
      </c>
      <c r="W28" s="4">
        <f>D20*F21</f>
        <v>3</v>
      </c>
      <c r="X28" s="4">
        <f>E20*F22</f>
        <v>3</v>
      </c>
      <c r="Y28" s="4">
        <f>F20*F23</f>
        <v>3</v>
      </c>
      <c r="Z28" s="4">
        <f>G20*F24</f>
        <v>3</v>
      </c>
      <c r="AA28" s="4">
        <f>H20*F25</f>
        <v>3</v>
      </c>
      <c r="AB28" s="4">
        <f>I20*F26</f>
        <v>3</v>
      </c>
      <c r="AC28" s="4">
        <f>J20*F27</f>
        <v>3</v>
      </c>
      <c r="AD28" s="16">
        <f>K20*F28</f>
        <v>3</v>
      </c>
      <c r="AE28" s="4">
        <f>L20*F29</f>
        <v>3</v>
      </c>
      <c r="AF28" s="4">
        <f>M20*F30</f>
        <v>3</v>
      </c>
      <c r="AG28" s="4">
        <f>N20*F31</f>
        <v>3</v>
      </c>
      <c r="AH28" s="4">
        <f>O20*F32</f>
        <v>3</v>
      </c>
      <c r="AI28" s="4">
        <f>P20*F33</f>
        <v>3</v>
      </c>
      <c r="AJ28" s="4">
        <f t="shared" si="1"/>
        <v>43.65</v>
      </c>
    </row>
    <row r="29" spans="1:42" x14ac:dyDescent="0.25">
      <c r="A29" s="16" t="s">
        <v>55</v>
      </c>
      <c r="B29" s="4">
        <v>5</v>
      </c>
      <c r="C29" s="4">
        <v>1</v>
      </c>
      <c r="D29" s="4">
        <v>1</v>
      </c>
      <c r="E29" s="4">
        <v>3</v>
      </c>
      <c r="F29" s="4">
        <v>3</v>
      </c>
      <c r="G29" s="4">
        <v>3</v>
      </c>
      <c r="H29" s="4">
        <v>1</v>
      </c>
      <c r="I29" s="4">
        <v>3</v>
      </c>
      <c r="J29" s="4">
        <v>3</v>
      </c>
      <c r="K29" s="4">
        <v>3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9"/>
      <c r="R29" s="9"/>
      <c r="S29" s="9"/>
      <c r="T29" s="4" t="s">
        <v>50</v>
      </c>
      <c r="U29" s="4">
        <f>B20*G19</f>
        <v>1.6500000000000001</v>
      </c>
      <c r="V29" s="4">
        <f>C20*G20</f>
        <v>3</v>
      </c>
      <c r="W29" s="4">
        <f>D20*G21</f>
        <v>3</v>
      </c>
      <c r="X29" s="4">
        <f>E20*G22</f>
        <v>3</v>
      </c>
      <c r="Y29" s="4">
        <f>F20*G23</f>
        <v>3</v>
      </c>
      <c r="Z29" s="4">
        <f>G20*G24</f>
        <v>3</v>
      </c>
      <c r="AA29" s="4">
        <f>H20*G25</f>
        <v>3</v>
      </c>
      <c r="AB29" s="4">
        <f>I20*G26</f>
        <v>3</v>
      </c>
      <c r="AC29" s="4">
        <f>J20*G27</f>
        <v>3</v>
      </c>
      <c r="AD29" s="16">
        <f>K20*G28</f>
        <v>3</v>
      </c>
      <c r="AE29" s="4">
        <f>L20*G29</f>
        <v>3</v>
      </c>
      <c r="AF29" s="4">
        <f>M20*G30</f>
        <v>3</v>
      </c>
      <c r="AG29" s="4">
        <f>N20*G31</f>
        <v>3</v>
      </c>
      <c r="AH29" s="4">
        <f>O20*G32</f>
        <v>3</v>
      </c>
      <c r="AI29" s="4">
        <f>P20*G33</f>
        <v>3</v>
      </c>
      <c r="AJ29" s="4">
        <f t="shared" si="1"/>
        <v>43.65</v>
      </c>
    </row>
    <row r="30" spans="1:42" x14ac:dyDescent="0.25">
      <c r="A30" s="16" t="s">
        <v>56</v>
      </c>
      <c r="B30" s="4">
        <v>5</v>
      </c>
      <c r="C30" s="4">
        <v>1</v>
      </c>
      <c r="D30" s="4">
        <v>1</v>
      </c>
      <c r="E30" s="4">
        <v>3</v>
      </c>
      <c r="F30" s="4">
        <v>3</v>
      </c>
      <c r="G30" s="4">
        <v>3</v>
      </c>
      <c r="H30" s="4">
        <v>1</v>
      </c>
      <c r="I30" s="4">
        <v>3</v>
      </c>
      <c r="J30" s="4">
        <v>3</v>
      </c>
      <c r="K30" s="4">
        <v>3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9"/>
      <c r="R30" s="9"/>
      <c r="S30" s="9"/>
      <c r="T30" s="4" t="s">
        <v>51</v>
      </c>
      <c r="U30" s="4">
        <f>B20*H19</f>
        <v>1</v>
      </c>
      <c r="V30" s="4">
        <f>C20*H20</f>
        <v>1</v>
      </c>
      <c r="W30" s="4">
        <f>D20*H21</f>
        <v>1</v>
      </c>
      <c r="X30" s="4">
        <f>E20*H22</f>
        <v>0.99</v>
      </c>
      <c r="Y30" s="4">
        <f>F20*H23</f>
        <v>0.99</v>
      </c>
      <c r="Z30" s="4">
        <f>G20*H24</f>
        <v>0.99</v>
      </c>
      <c r="AA30" s="4">
        <f>H20*H25</f>
        <v>1</v>
      </c>
      <c r="AB30" s="4">
        <f>I20*H26</f>
        <v>0.99</v>
      </c>
      <c r="AC30" s="4">
        <f>J20*H27</f>
        <v>0.99</v>
      </c>
      <c r="AD30" s="16">
        <f>K20*H28</f>
        <v>0.99</v>
      </c>
      <c r="AE30" s="4">
        <f>L20*H29</f>
        <v>1</v>
      </c>
      <c r="AF30" s="4">
        <f>M20*H30</f>
        <v>1</v>
      </c>
      <c r="AG30" s="4">
        <f>N20*H31</f>
        <v>1</v>
      </c>
      <c r="AH30" s="4">
        <f>O20*H32</f>
        <v>1</v>
      </c>
      <c r="AI30" s="4">
        <f>P20*H33</f>
        <v>1</v>
      </c>
      <c r="AJ30" s="4">
        <f t="shared" si="1"/>
        <v>14.940000000000001</v>
      </c>
    </row>
    <row r="31" spans="1:42" x14ac:dyDescent="0.25">
      <c r="A31" s="16" t="s">
        <v>57</v>
      </c>
      <c r="B31" s="4">
        <v>5</v>
      </c>
      <c r="C31" s="4">
        <v>1</v>
      </c>
      <c r="D31" s="4">
        <v>1</v>
      </c>
      <c r="E31" s="4">
        <v>3</v>
      </c>
      <c r="F31" s="4">
        <v>3</v>
      </c>
      <c r="G31" s="4">
        <v>3</v>
      </c>
      <c r="H31" s="4">
        <v>1</v>
      </c>
      <c r="I31" s="4">
        <v>3</v>
      </c>
      <c r="J31" s="4">
        <v>3</v>
      </c>
      <c r="K31" s="4">
        <v>3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T31" s="4" t="s">
        <v>52</v>
      </c>
      <c r="U31" s="4">
        <f>B20*I19</f>
        <v>1.6500000000000001</v>
      </c>
      <c r="V31" s="4">
        <f>C20*I20</f>
        <v>3</v>
      </c>
      <c r="W31" s="4">
        <f>D20*I21</f>
        <v>3</v>
      </c>
      <c r="X31" s="4">
        <f>E20*I22</f>
        <v>3</v>
      </c>
      <c r="Y31" s="4">
        <f>F20*I23</f>
        <v>3</v>
      </c>
      <c r="Z31" s="4">
        <f>G20*I24</f>
        <v>3</v>
      </c>
      <c r="AA31" s="4">
        <f>H20*I25</f>
        <v>3</v>
      </c>
      <c r="AB31" s="4">
        <f>I20*I26</f>
        <v>3</v>
      </c>
      <c r="AC31" s="4">
        <f>J20*I27</f>
        <v>3</v>
      </c>
      <c r="AD31" s="16">
        <f>K20*I28</f>
        <v>3</v>
      </c>
      <c r="AE31" s="4">
        <f>L20*I29</f>
        <v>3</v>
      </c>
      <c r="AF31" s="4">
        <f>M20*I30</f>
        <v>3</v>
      </c>
      <c r="AG31" s="4">
        <f>N20*I31</f>
        <v>3</v>
      </c>
      <c r="AH31" s="4">
        <f>O20*I32</f>
        <v>3</v>
      </c>
      <c r="AI31" s="4">
        <f>P20*I33</f>
        <v>3</v>
      </c>
      <c r="AJ31" s="4">
        <f t="shared" si="1"/>
        <v>43.65</v>
      </c>
    </row>
    <row r="32" spans="1:42" x14ac:dyDescent="0.25">
      <c r="A32" s="16" t="s">
        <v>58</v>
      </c>
      <c r="B32" s="4">
        <v>5</v>
      </c>
      <c r="C32" s="4">
        <v>1</v>
      </c>
      <c r="D32" s="4">
        <v>1</v>
      </c>
      <c r="E32" s="4">
        <v>3</v>
      </c>
      <c r="F32" s="4">
        <v>3</v>
      </c>
      <c r="G32" s="4">
        <v>3</v>
      </c>
      <c r="H32" s="4">
        <v>1</v>
      </c>
      <c r="I32" s="4">
        <v>3</v>
      </c>
      <c r="J32" s="4">
        <v>3</v>
      </c>
      <c r="K32" s="4">
        <v>3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50"/>
      <c r="R32" s="50"/>
      <c r="S32" s="50"/>
      <c r="T32" s="4" t="s">
        <v>53</v>
      </c>
      <c r="U32" s="4">
        <f>B20*J19</f>
        <v>1.6500000000000001</v>
      </c>
      <c r="V32" s="4">
        <f>C20*J20</f>
        <v>3</v>
      </c>
      <c r="W32" s="4">
        <f>D20*J21</f>
        <v>3</v>
      </c>
      <c r="X32" s="4">
        <f>E20*J22</f>
        <v>3</v>
      </c>
      <c r="Y32" s="4">
        <f>F20*J23</f>
        <v>3</v>
      </c>
      <c r="Z32" s="4">
        <f>G20*J24</f>
        <v>3</v>
      </c>
      <c r="AA32" s="4">
        <f>H20*J25</f>
        <v>3</v>
      </c>
      <c r="AB32" s="4">
        <f>I20*J26</f>
        <v>3</v>
      </c>
      <c r="AC32" s="4">
        <f>J20*J27</f>
        <v>3</v>
      </c>
      <c r="AD32" s="16">
        <f>K20*J28</f>
        <v>3</v>
      </c>
      <c r="AE32" s="4">
        <f>L20*J29</f>
        <v>3</v>
      </c>
      <c r="AF32" s="4">
        <f>M20*J30</f>
        <v>3</v>
      </c>
      <c r="AG32" s="4">
        <f>N20*J31</f>
        <v>3</v>
      </c>
      <c r="AH32" s="4">
        <f>O20*J32</f>
        <v>3</v>
      </c>
      <c r="AI32" s="4">
        <f>P20*J33</f>
        <v>3</v>
      </c>
      <c r="AJ32" s="4">
        <f t="shared" si="1"/>
        <v>43.65</v>
      </c>
    </row>
    <row r="33" spans="1:36" x14ac:dyDescent="0.25">
      <c r="A33" s="16" t="s">
        <v>59</v>
      </c>
      <c r="B33" s="4">
        <v>5</v>
      </c>
      <c r="C33" s="4">
        <v>1</v>
      </c>
      <c r="D33" s="4">
        <v>1</v>
      </c>
      <c r="E33" s="4">
        <v>3</v>
      </c>
      <c r="F33" s="4">
        <v>3</v>
      </c>
      <c r="G33" s="4">
        <v>3</v>
      </c>
      <c r="H33" s="4">
        <v>1</v>
      </c>
      <c r="I33" s="4">
        <v>3</v>
      </c>
      <c r="J33" s="4">
        <v>3</v>
      </c>
      <c r="K33" s="4">
        <v>3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50"/>
      <c r="R33" s="50"/>
      <c r="S33" s="50"/>
      <c r="T33" s="4" t="s">
        <v>54</v>
      </c>
      <c r="U33" s="4">
        <f>B20*K19</f>
        <v>1.6500000000000001</v>
      </c>
      <c r="V33" s="4">
        <f>C20*K20</f>
        <v>3</v>
      </c>
      <c r="W33" s="4">
        <f>D20*K21</f>
        <v>3</v>
      </c>
      <c r="X33" s="4">
        <f>E20*K22</f>
        <v>3</v>
      </c>
      <c r="Y33" s="4">
        <f>F20*K23</f>
        <v>3</v>
      </c>
      <c r="Z33" s="4">
        <f>G20*K24</f>
        <v>3</v>
      </c>
      <c r="AA33" s="4">
        <f>H20*K25</f>
        <v>3</v>
      </c>
      <c r="AB33" s="4">
        <f>I20*K26</f>
        <v>3</v>
      </c>
      <c r="AC33" s="4">
        <f>J20*K27</f>
        <v>3</v>
      </c>
      <c r="AD33" s="16">
        <f>K20*K28</f>
        <v>3</v>
      </c>
      <c r="AE33" s="4">
        <f>L20*K29</f>
        <v>3</v>
      </c>
      <c r="AF33" s="4">
        <f>M20*K30</f>
        <v>3</v>
      </c>
      <c r="AG33" s="4">
        <f>N20*K31</f>
        <v>3</v>
      </c>
      <c r="AH33" s="4">
        <f>O20*K32</f>
        <v>3</v>
      </c>
      <c r="AI33" s="4">
        <f>P20*K33</f>
        <v>3</v>
      </c>
      <c r="AJ33" s="4">
        <f t="shared" si="1"/>
        <v>43.65</v>
      </c>
    </row>
    <row r="34" spans="1:36" x14ac:dyDescent="0.25">
      <c r="A34" s="4" t="s">
        <v>28</v>
      </c>
      <c r="B34" s="4">
        <f t="shared" ref="B34:P34" si="2">SUM(B19:B33)</f>
        <v>59</v>
      </c>
      <c r="C34" s="4">
        <f t="shared" si="2"/>
        <v>10.18</v>
      </c>
      <c r="D34" s="4">
        <f t="shared" si="2"/>
        <v>10.18</v>
      </c>
      <c r="E34" s="4">
        <f t="shared" si="2"/>
        <v>30.33</v>
      </c>
      <c r="F34" s="4">
        <f t="shared" si="2"/>
        <v>30.33</v>
      </c>
      <c r="G34" s="4">
        <f t="shared" si="2"/>
        <v>30.33</v>
      </c>
      <c r="H34" s="4">
        <f t="shared" si="2"/>
        <v>10.18</v>
      </c>
      <c r="I34" s="4">
        <f t="shared" si="2"/>
        <v>30.33</v>
      </c>
      <c r="J34" s="4">
        <f t="shared" si="2"/>
        <v>30.33</v>
      </c>
      <c r="K34" s="4">
        <f t="shared" si="2"/>
        <v>30.33</v>
      </c>
      <c r="L34" s="4">
        <f t="shared" si="2"/>
        <v>10.18</v>
      </c>
      <c r="M34" s="4">
        <f t="shared" si="2"/>
        <v>10.18</v>
      </c>
      <c r="N34" s="4">
        <f t="shared" si="2"/>
        <v>10.18</v>
      </c>
      <c r="O34" s="4">
        <f t="shared" si="2"/>
        <v>10.18</v>
      </c>
      <c r="P34" s="4">
        <f t="shared" si="2"/>
        <v>10.18</v>
      </c>
      <c r="Q34" s="27"/>
      <c r="R34" s="27"/>
      <c r="S34" s="27"/>
      <c r="T34" s="4" t="s">
        <v>55</v>
      </c>
      <c r="U34" s="4">
        <f>B20*L19</f>
        <v>1</v>
      </c>
      <c r="V34" s="4">
        <f>C20*L20</f>
        <v>1</v>
      </c>
      <c r="W34" s="4">
        <f>D20*L21</f>
        <v>1</v>
      </c>
      <c r="X34" s="4">
        <f>E20*L22</f>
        <v>0.99</v>
      </c>
      <c r="Y34" s="4">
        <f>F20*L23</f>
        <v>0.99</v>
      </c>
      <c r="Z34" s="4">
        <f>G20*L24</f>
        <v>0.99</v>
      </c>
      <c r="AA34" s="4">
        <f>H20*L25</f>
        <v>1</v>
      </c>
      <c r="AB34" s="4">
        <f>I20*L26</f>
        <v>0.99</v>
      </c>
      <c r="AC34" s="4">
        <f>J20*L27</f>
        <v>0.99</v>
      </c>
      <c r="AD34" s="16">
        <f>K20*L28</f>
        <v>0.99</v>
      </c>
      <c r="AE34" s="4">
        <f>L20*L29</f>
        <v>1</v>
      </c>
      <c r="AF34" s="4">
        <f>M20*L30</f>
        <v>1</v>
      </c>
      <c r="AG34" s="4">
        <f>N20*L31</f>
        <v>1</v>
      </c>
      <c r="AH34" s="4">
        <f>O20*L32</f>
        <v>1</v>
      </c>
      <c r="AI34" s="4">
        <f>P20*L33</f>
        <v>1</v>
      </c>
      <c r="AJ34" s="4">
        <f t="shared" si="1"/>
        <v>14.940000000000001</v>
      </c>
    </row>
    <row r="35" spans="1:36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27"/>
      <c r="S35" s="27"/>
      <c r="T35" s="4" t="s">
        <v>56</v>
      </c>
      <c r="U35" s="4">
        <f>B20*M19</f>
        <v>1</v>
      </c>
      <c r="V35" s="4">
        <f>C20*M20</f>
        <v>1</v>
      </c>
      <c r="W35" s="4">
        <f>D20*M21</f>
        <v>1</v>
      </c>
      <c r="X35" s="4">
        <f>E20*M22</f>
        <v>0.99</v>
      </c>
      <c r="Y35" s="4">
        <f>F20*M23</f>
        <v>0.99</v>
      </c>
      <c r="Z35" s="4">
        <f>G20*M24</f>
        <v>0.99</v>
      </c>
      <c r="AA35" s="4">
        <f>H20*L25</f>
        <v>1</v>
      </c>
      <c r="AB35" s="4">
        <f>I20*L26</f>
        <v>0.99</v>
      </c>
      <c r="AC35" s="4">
        <f>J20*L27</f>
        <v>0.99</v>
      </c>
      <c r="AD35" s="16">
        <f>K20*L28</f>
        <v>0.99</v>
      </c>
      <c r="AE35" s="4">
        <f>L20*M29</f>
        <v>1</v>
      </c>
      <c r="AF35" s="4">
        <f>M20*M30</f>
        <v>1</v>
      </c>
      <c r="AG35" s="4">
        <f>N20*M31</f>
        <v>1</v>
      </c>
      <c r="AH35" s="4">
        <f>O20*M32</f>
        <v>1</v>
      </c>
      <c r="AI35" s="4">
        <f>P20*M33</f>
        <v>1</v>
      </c>
      <c r="AJ35" s="4">
        <f t="shared" si="1"/>
        <v>14.940000000000001</v>
      </c>
    </row>
    <row r="36" spans="1:36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27"/>
      <c r="S36" s="27"/>
      <c r="T36" s="4" t="s">
        <v>57</v>
      </c>
      <c r="U36" s="4">
        <f>B20*N19</f>
        <v>1</v>
      </c>
      <c r="V36" s="4">
        <f>C20*N20</f>
        <v>1</v>
      </c>
      <c r="W36" s="4">
        <f>D20*N21</f>
        <v>1</v>
      </c>
      <c r="X36" s="4">
        <f>E20*N22</f>
        <v>0.99</v>
      </c>
      <c r="Y36" s="4">
        <f>F20*N23</f>
        <v>0.99</v>
      </c>
      <c r="Z36" s="4">
        <f>G20*N24</f>
        <v>0.99</v>
      </c>
      <c r="AA36" s="4">
        <f>H20*N25</f>
        <v>1</v>
      </c>
      <c r="AB36" s="4">
        <f>I20*N26</f>
        <v>0.99</v>
      </c>
      <c r="AC36" s="4">
        <f>J20*N27</f>
        <v>0.99</v>
      </c>
      <c r="AD36" s="16">
        <f>K20*N28</f>
        <v>0.99</v>
      </c>
      <c r="AE36" s="4">
        <f>L20*N29</f>
        <v>1</v>
      </c>
      <c r="AF36" s="4">
        <f>M20*N30</f>
        <v>1</v>
      </c>
      <c r="AG36" s="4">
        <f>N20*N31</f>
        <v>1</v>
      </c>
      <c r="AH36" s="4">
        <f>O20*N32</f>
        <v>1</v>
      </c>
      <c r="AI36" s="4">
        <f>P20*N33</f>
        <v>1</v>
      </c>
      <c r="AJ36" s="4">
        <f t="shared" si="1"/>
        <v>14.940000000000001</v>
      </c>
    </row>
    <row r="37" spans="1:36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27"/>
      <c r="S37" s="27"/>
      <c r="T37" s="4" t="s">
        <v>58</v>
      </c>
      <c r="U37" s="4">
        <f>B20*O19</f>
        <v>1</v>
      </c>
      <c r="V37" s="4">
        <f>C20*O20</f>
        <v>1</v>
      </c>
      <c r="W37" s="4">
        <f>D20*O21</f>
        <v>1</v>
      </c>
      <c r="X37" s="4">
        <f>E20*O22</f>
        <v>0.99</v>
      </c>
      <c r="Y37" s="4">
        <f>F20*O23</f>
        <v>0.99</v>
      </c>
      <c r="Z37" s="4">
        <f>G20*O24</f>
        <v>0.99</v>
      </c>
      <c r="AA37" s="4">
        <f>H20*O25</f>
        <v>1</v>
      </c>
      <c r="AB37" s="4">
        <f>I20*O26</f>
        <v>0.99</v>
      </c>
      <c r="AC37" s="4">
        <f>J20*O27</f>
        <v>0.99</v>
      </c>
      <c r="AD37" s="16">
        <f>K20*O28</f>
        <v>0.99</v>
      </c>
      <c r="AE37" s="4">
        <f>L20*O29</f>
        <v>1</v>
      </c>
      <c r="AF37" s="4">
        <f>M20*O30</f>
        <v>1</v>
      </c>
      <c r="AG37" s="24">
        <f>N20*O31</f>
        <v>1</v>
      </c>
      <c r="AH37" s="25">
        <f>O20*O32</f>
        <v>1</v>
      </c>
      <c r="AI37" s="25">
        <f>P20*O33</f>
        <v>1</v>
      </c>
      <c r="AJ37" s="4">
        <f t="shared" si="1"/>
        <v>14.940000000000001</v>
      </c>
    </row>
    <row r="38" spans="1:36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27"/>
      <c r="S38" s="27"/>
      <c r="T38" s="4" t="s">
        <v>59</v>
      </c>
      <c r="U38" s="31">
        <f>B20*P19</f>
        <v>1</v>
      </c>
      <c r="V38" s="31">
        <f>C20*P20</f>
        <v>1</v>
      </c>
      <c r="W38" s="31">
        <f>D20*P21</f>
        <v>1</v>
      </c>
      <c r="X38" s="31">
        <f>E20*P22</f>
        <v>0.99</v>
      </c>
      <c r="Y38" s="31">
        <f>F20*P23</f>
        <v>0.99</v>
      </c>
      <c r="Z38" s="31">
        <f>G20*P24</f>
        <v>0.99</v>
      </c>
      <c r="AA38" s="32">
        <f>H20*P25</f>
        <v>1</v>
      </c>
      <c r="AB38" s="33">
        <f>I20*P26</f>
        <v>0.99</v>
      </c>
      <c r="AC38" s="31">
        <f>J20*P27</f>
        <v>0.99</v>
      </c>
      <c r="AD38" s="34">
        <f>K20*P28</f>
        <v>0.99</v>
      </c>
      <c r="AE38" s="31">
        <f>L20*P29</f>
        <v>1</v>
      </c>
      <c r="AF38" s="31">
        <f>M20*P30</f>
        <v>1</v>
      </c>
      <c r="AG38" s="31">
        <f>N20*P31</f>
        <v>1</v>
      </c>
      <c r="AH38" s="31">
        <f>O20*P32</f>
        <v>1</v>
      </c>
      <c r="AI38" s="32">
        <f>P20*P33</f>
        <v>1</v>
      </c>
      <c r="AJ38" s="4">
        <f t="shared" si="1"/>
        <v>14.940000000000001</v>
      </c>
    </row>
    <row r="39" spans="1:36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28"/>
      <c r="S39" s="28"/>
      <c r="T39" s="76" t="s">
        <v>6</v>
      </c>
      <c r="U39" s="76"/>
      <c r="V39" s="76"/>
      <c r="W39" s="76"/>
      <c r="X39" s="49"/>
      <c r="Y39" s="49"/>
      <c r="Z39" s="49"/>
      <c r="AA39" s="49"/>
      <c r="AB39" s="49"/>
      <c r="AC39" s="49"/>
      <c r="AD39" s="35"/>
      <c r="AE39" s="49"/>
      <c r="AF39" s="49"/>
      <c r="AG39" s="49"/>
      <c r="AH39" s="49"/>
      <c r="AI39" s="49"/>
      <c r="AJ39" s="4">
        <f>SUM(AJ24:AJ38)</f>
        <v>480.4199999999999</v>
      </c>
    </row>
    <row r="40" spans="1:36" x14ac:dyDescent="0.25">
      <c r="B40" s="77" t="s">
        <v>10</v>
      </c>
      <c r="C40" s="77"/>
      <c r="D40" s="77"/>
      <c r="E40" s="77"/>
      <c r="F40" s="77"/>
      <c r="G40" s="77"/>
      <c r="H40" s="77"/>
      <c r="I40" s="9"/>
      <c r="J40" s="9"/>
      <c r="K40" s="9"/>
      <c r="L40" s="9"/>
      <c r="M40" s="9"/>
      <c r="N40" s="9"/>
      <c r="O40" s="9"/>
      <c r="P40" s="9"/>
      <c r="Q40" s="9"/>
      <c r="T40" s="30"/>
      <c r="U40" s="9"/>
      <c r="V40" s="9"/>
      <c r="W40" s="9"/>
      <c r="X40" s="9"/>
      <c r="Y40" s="9"/>
      <c r="Z40" s="9"/>
      <c r="AA40" s="9"/>
      <c r="AB40" s="9"/>
      <c r="AC40" s="9"/>
      <c r="AD40" s="9"/>
      <c r="AF40" s="9"/>
      <c r="AG40" s="9"/>
    </row>
    <row r="41" spans="1:36" x14ac:dyDescent="0.25">
      <c r="A41" s="11" t="s">
        <v>86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/>
      <c r="R41" s="28"/>
      <c r="S41" s="39"/>
      <c r="T41" s="67" t="s">
        <v>8</v>
      </c>
      <c r="U41" s="67"/>
      <c r="V41" s="67"/>
      <c r="W41" s="67"/>
      <c r="X41" s="67"/>
      <c r="Y41" s="67"/>
      <c r="Z41" s="67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6" x14ac:dyDescent="0.25">
      <c r="A42" s="7" t="s">
        <v>60</v>
      </c>
      <c r="B42" s="4" t="s">
        <v>45</v>
      </c>
      <c r="C42" s="4" t="s">
        <v>46</v>
      </c>
      <c r="D42" s="4" t="s">
        <v>47</v>
      </c>
      <c r="E42" s="4" t="s">
        <v>48</v>
      </c>
      <c r="F42" s="4" t="s">
        <v>49</v>
      </c>
      <c r="G42" s="4" t="s">
        <v>50</v>
      </c>
      <c r="H42" s="4" t="s">
        <v>51</v>
      </c>
      <c r="I42" s="4" t="s">
        <v>52</v>
      </c>
      <c r="J42" s="4" t="s">
        <v>53</v>
      </c>
      <c r="K42" s="4" t="s">
        <v>54</v>
      </c>
      <c r="L42" s="4" t="s">
        <v>55</v>
      </c>
      <c r="M42" s="4" t="s">
        <v>56</v>
      </c>
      <c r="N42" s="4" t="s">
        <v>57</v>
      </c>
      <c r="O42" s="4" t="s">
        <v>58</v>
      </c>
      <c r="P42" s="4" t="s">
        <v>59</v>
      </c>
      <c r="Q42" s="4"/>
      <c r="R42" s="2" t="s">
        <v>4</v>
      </c>
      <c r="T42" s="4" t="s">
        <v>60</v>
      </c>
      <c r="U42" s="4" t="s">
        <v>45</v>
      </c>
      <c r="V42" s="4" t="s">
        <v>46</v>
      </c>
      <c r="W42" s="4" t="s">
        <v>47</v>
      </c>
      <c r="X42" s="4" t="s">
        <v>48</v>
      </c>
      <c r="Y42" s="4" t="s">
        <v>49</v>
      </c>
      <c r="Z42" s="4" t="s">
        <v>50</v>
      </c>
      <c r="AA42" s="4" t="s">
        <v>51</v>
      </c>
      <c r="AB42" s="4" t="s">
        <v>52</v>
      </c>
      <c r="AC42" s="4" t="s">
        <v>53</v>
      </c>
      <c r="AD42" s="4" t="s">
        <v>54</v>
      </c>
      <c r="AE42" s="4" t="s">
        <v>55</v>
      </c>
      <c r="AF42" s="4" t="s">
        <v>56</v>
      </c>
      <c r="AG42" s="4" t="s">
        <v>57</v>
      </c>
      <c r="AH42" s="4" t="s">
        <v>58</v>
      </c>
      <c r="AI42" s="4" t="s">
        <v>59</v>
      </c>
      <c r="AJ42" s="16"/>
    </row>
    <row r="43" spans="1:36" x14ac:dyDescent="0.25">
      <c r="A43" s="4" t="s">
        <v>45</v>
      </c>
      <c r="B43" s="4">
        <f>AJ5</f>
        <v>14.940000000000001</v>
      </c>
      <c r="C43" s="4">
        <f>AJ6</f>
        <v>2.4534000000000002</v>
      </c>
      <c r="D43" s="4">
        <f>AJ7</f>
        <v>2.4534000000000002</v>
      </c>
      <c r="E43" s="4">
        <f>AJ8</f>
        <v>7.1099999999999994</v>
      </c>
      <c r="F43" s="4">
        <f>AJ9</f>
        <v>7.1099999999999994</v>
      </c>
      <c r="G43" s="4">
        <f>AJ10</f>
        <v>7.1099999999999994</v>
      </c>
      <c r="H43" s="4">
        <f>AJ11</f>
        <v>2.4534000000000002</v>
      </c>
      <c r="I43" s="4">
        <f>AJ12</f>
        <v>7.1099999999999994</v>
      </c>
      <c r="J43" s="4">
        <f>AJ13</f>
        <v>7.1099999999999994</v>
      </c>
      <c r="K43" s="4">
        <f>AJ14</f>
        <v>7.1099999999999994</v>
      </c>
      <c r="L43" s="4">
        <f>AJ15</f>
        <v>2.4534000000000002</v>
      </c>
      <c r="M43" s="4">
        <f>AJ16</f>
        <v>2.4534000000000002</v>
      </c>
      <c r="N43" s="4">
        <f>AJ17</f>
        <v>2.4534000000000002</v>
      </c>
      <c r="O43" s="4">
        <f>AJ18</f>
        <v>2.4534000000000002</v>
      </c>
      <c r="P43" s="4">
        <f>AJ19</f>
        <v>2.4534000000000002</v>
      </c>
      <c r="Q43" s="4">
        <f t="shared" ref="Q43:Q57" si="3">SUM(B43:P43)</f>
        <v>77.227200000000011</v>
      </c>
      <c r="R43" s="1">
        <f>Q43/Q58</f>
        <v>1.5720718586044041E-2</v>
      </c>
      <c r="T43" s="4" t="s">
        <v>45</v>
      </c>
      <c r="U43" s="4">
        <f>B21*B19</f>
        <v>5</v>
      </c>
      <c r="V43" s="4">
        <f>C21*B20</f>
        <v>5</v>
      </c>
      <c r="W43" s="4">
        <f>D21*B21</f>
        <v>5</v>
      </c>
      <c r="X43" s="4">
        <f>E21*B22</f>
        <v>9</v>
      </c>
      <c r="Y43" s="4">
        <f>F21*B23</f>
        <v>9</v>
      </c>
      <c r="Z43" s="4">
        <f>G21*B24</f>
        <v>9</v>
      </c>
      <c r="AA43" s="4">
        <f>H21*B25</f>
        <v>5</v>
      </c>
      <c r="AB43" s="4">
        <f>I21*B26</f>
        <v>9</v>
      </c>
      <c r="AC43" s="4">
        <f>J21*B27</f>
        <v>9</v>
      </c>
      <c r="AD43" s="16">
        <f>K21*B28</f>
        <v>9</v>
      </c>
      <c r="AE43" s="4">
        <f>L21*B29</f>
        <v>5</v>
      </c>
      <c r="AF43" s="4">
        <f>M21*B30</f>
        <v>5</v>
      </c>
      <c r="AG43" s="4">
        <f>N21*B31</f>
        <v>5</v>
      </c>
      <c r="AH43" s="4">
        <f>O21*B32</f>
        <v>5</v>
      </c>
      <c r="AI43" s="4">
        <f>P21*B33</f>
        <v>5</v>
      </c>
      <c r="AJ43" s="4">
        <f t="shared" ref="AJ43:AJ57" si="4">SUM(U43:AI43)</f>
        <v>99</v>
      </c>
    </row>
    <row r="44" spans="1:36" x14ac:dyDescent="0.25">
      <c r="A44" s="4" t="s">
        <v>46</v>
      </c>
      <c r="B44" s="4">
        <f>AJ24</f>
        <v>99</v>
      </c>
      <c r="C44" s="4">
        <f>AJ25</f>
        <v>14.940000000000001</v>
      </c>
      <c r="D44" s="4">
        <f>AJ26</f>
        <v>14.940000000000001</v>
      </c>
      <c r="E44" s="4">
        <f>AJ27</f>
        <v>43.65</v>
      </c>
      <c r="F44" s="4">
        <f>AJ28</f>
        <v>43.65</v>
      </c>
      <c r="G44" s="4">
        <f>AJ29</f>
        <v>43.65</v>
      </c>
      <c r="H44" s="4">
        <f>AJ30</f>
        <v>14.940000000000001</v>
      </c>
      <c r="I44" s="4">
        <f>AJ31</f>
        <v>43.65</v>
      </c>
      <c r="J44" s="4">
        <f>AJ32</f>
        <v>43.65</v>
      </c>
      <c r="K44" s="4">
        <f>AJ33</f>
        <v>43.65</v>
      </c>
      <c r="L44" s="4">
        <f>AJ34</f>
        <v>14.940000000000001</v>
      </c>
      <c r="M44" s="4">
        <f>AJ35</f>
        <v>14.940000000000001</v>
      </c>
      <c r="N44" s="4">
        <f>AJ36</f>
        <v>14.940000000000001</v>
      </c>
      <c r="O44" s="4">
        <f>AJ37</f>
        <v>14.940000000000001</v>
      </c>
      <c r="P44" s="4">
        <f>AJ38</f>
        <v>14.940000000000001</v>
      </c>
      <c r="Q44" s="4">
        <f t="shared" si="3"/>
        <v>480.4199999999999</v>
      </c>
      <c r="R44" s="1">
        <f>Q44/Q58</f>
        <v>9.7796470972756705E-2</v>
      </c>
      <c r="T44" s="4" t="s">
        <v>46</v>
      </c>
      <c r="U44" s="4">
        <f>B21*C19</f>
        <v>1</v>
      </c>
      <c r="V44" s="4">
        <f>C21*C20</f>
        <v>1</v>
      </c>
      <c r="W44" s="4">
        <f>D21*C21</f>
        <v>1</v>
      </c>
      <c r="X44" s="4">
        <f>E21*C22</f>
        <v>0.99</v>
      </c>
      <c r="Y44" s="4">
        <f>F21*C23</f>
        <v>0.99</v>
      </c>
      <c r="Z44" s="4">
        <f>G21*C24</f>
        <v>0.99</v>
      </c>
      <c r="AA44" s="4">
        <f>H21*C25</f>
        <v>1</v>
      </c>
      <c r="AB44" s="4">
        <f>I21*C26</f>
        <v>0.99</v>
      </c>
      <c r="AC44" s="4">
        <f>J21*C27</f>
        <v>0.99</v>
      </c>
      <c r="AD44" s="16">
        <f>K21*C28</f>
        <v>0.99</v>
      </c>
      <c r="AE44" s="4">
        <f>L21*C29</f>
        <v>1</v>
      </c>
      <c r="AF44" s="4">
        <f>M21*C30</f>
        <v>1</v>
      </c>
      <c r="AG44" s="4">
        <f>N21*C31</f>
        <v>1</v>
      </c>
      <c r="AH44" s="4">
        <f>O21*C32</f>
        <v>1</v>
      </c>
      <c r="AI44" s="4">
        <f>P21*C33</f>
        <v>1</v>
      </c>
      <c r="AJ44" s="4">
        <f t="shared" si="4"/>
        <v>14.940000000000001</v>
      </c>
    </row>
    <row r="45" spans="1:36" x14ac:dyDescent="0.25">
      <c r="A45" s="4" t="s">
        <v>47</v>
      </c>
      <c r="B45" s="4">
        <f>AJ43</f>
        <v>99</v>
      </c>
      <c r="C45" s="4">
        <f>AJ44</f>
        <v>14.940000000000001</v>
      </c>
      <c r="D45" s="4">
        <f>AJ45</f>
        <v>14.940000000000001</v>
      </c>
      <c r="E45" s="4">
        <f>AJ46</f>
        <v>43.65</v>
      </c>
      <c r="F45" s="4">
        <f>AJ47</f>
        <v>43.65</v>
      </c>
      <c r="G45" s="4">
        <f>AJ48</f>
        <v>43.65</v>
      </c>
      <c r="H45" s="4">
        <f>AJ49</f>
        <v>14.940000000000001</v>
      </c>
      <c r="I45" s="4">
        <f>AJ50</f>
        <v>43.65</v>
      </c>
      <c r="J45" s="4">
        <f>AJ51</f>
        <v>43.65</v>
      </c>
      <c r="K45" s="4">
        <f>AJ52</f>
        <v>43.65</v>
      </c>
      <c r="L45" s="4">
        <f>AJ53</f>
        <v>14.940000000000001</v>
      </c>
      <c r="M45" s="4">
        <f>AJ54</f>
        <v>14.940000000000001</v>
      </c>
      <c r="N45" s="4">
        <f>AJ55</f>
        <v>14.940000000000001</v>
      </c>
      <c r="O45" s="4">
        <f>AJ56</f>
        <v>14.940000000000001</v>
      </c>
      <c r="P45" s="4">
        <f>AJ57</f>
        <v>14.940000000000001</v>
      </c>
      <c r="Q45" s="4">
        <f t="shared" si="3"/>
        <v>480.4199999999999</v>
      </c>
      <c r="R45" s="1">
        <f>Q45/Q58</f>
        <v>9.7796470972756705E-2</v>
      </c>
      <c r="T45" s="4" t="s">
        <v>47</v>
      </c>
      <c r="U45" s="4">
        <f>B21*D19</f>
        <v>1</v>
      </c>
      <c r="V45" s="4">
        <f>C21*D20</f>
        <v>1</v>
      </c>
      <c r="W45" s="4">
        <f>D21*D21</f>
        <v>1</v>
      </c>
      <c r="X45" s="4">
        <f>E21*D22</f>
        <v>0.99</v>
      </c>
      <c r="Y45" s="4">
        <f>F21*D23</f>
        <v>0.99</v>
      </c>
      <c r="Z45" s="4">
        <f>G21*D24</f>
        <v>0.99</v>
      </c>
      <c r="AA45" s="4">
        <f>H21*D25</f>
        <v>1</v>
      </c>
      <c r="AB45" s="4">
        <f>I21*D26</f>
        <v>0.99</v>
      </c>
      <c r="AC45" s="4">
        <f>J21*D27</f>
        <v>0.99</v>
      </c>
      <c r="AD45" s="16">
        <f>K21*D28</f>
        <v>0.99</v>
      </c>
      <c r="AE45" s="4">
        <f>L21*D29</f>
        <v>1</v>
      </c>
      <c r="AF45" s="4">
        <f>M21*D30</f>
        <v>1</v>
      </c>
      <c r="AG45" s="4">
        <f>N21*D31</f>
        <v>1</v>
      </c>
      <c r="AH45" s="4">
        <f>O21*D32</f>
        <v>1</v>
      </c>
      <c r="AI45" s="4">
        <f>P21*D33</f>
        <v>1</v>
      </c>
      <c r="AJ45" s="4">
        <f t="shared" si="4"/>
        <v>14.940000000000001</v>
      </c>
    </row>
    <row r="46" spans="1:36" x14ac:dyDescent="0.25">
      <c r="A46" s="4" t="s">
        <v>48</v>
      </c>
      <c r="B46" s="4">
        <f>AJ62</f>
        <v>34.199999999999996</v>
      </c>
      <c r="C46" s="4">
        <f>AJ63</f>
        <v>5.2200000000000006</v>
      </c>
      <c r="D46" s="4">
        <f>AJ64</f>
        <v>5.2200000000000006</v>
      </c>
      <c r="E46" s="4">
        <f>AJ65</f>
        <v>14.910000000000002</v>
      </c>
      <c r="F46" s="4">
        <f>AJ66</f>
        <v>14.910000000000002</v>
      </c>
      <c r="G46" s="4">
        <f>AJ67</f>
        <v>14.910000000000002</v>
      </c>
      <c r="H46" s="4">
        <f>AJ68</f>
        <v>5.2200000000000006</v>
      </c>
      <c r="I46" s="4">
        <f>AJ69</f>
        <v>14.910000000000002</v>
      </c>
      <c r="J46" s="4">
        <f>AJ70</f>
        <v>14.910000000000002</v>
      </c>
      <c r="K46" s="4">
        <f>AJ71</f>
        <v>14.910000000000002</v>
      </c>
      <c r="L46" s="4">
        <f>AJ72</f>
        <v>5.2200000000000006</v>
      </c>
      <c r="M46" s="4">
        <f>AJ73</f>
        <v>5.2200000000000006</v>
      </c>
      <c r="N46" s="4">
        <f>AJ74</f>
        <v>5.2200000000000006</v>
      </c>
      <c r="O46" s="4">
        <f>AJ75</f>
        <v>5.2200000000000006</v>
      </c>
      <c r="P46" s="4">
        <f>AJ76</f>
        <v>5.2200000000000006</v>
      </c>
      <c r="Q46" s="4">
        <f t="shared" si="3"/>
        <v>165.42</v>
      </c>
      <c r="R46" s="1">
        <f>Q46/Q58</f>
        <v>3.3673644370162389E-2</v>
      </c>
      <c r="T46" s="4" t="s">
        <v>48</v>
      </c>
      <c r="U46" s="4">
        <f>B21*E19</f>
        <v>1.6500000000000001</v>
      </c>
      <c r="V46" s="4">
        <f>C21*E20</f>
        <v>3</v>
      </c>
      <c r="W46" s="4">
        <f>D21*E21</f>
        <v>3</v>
      </c>
      <c r="X46" s="4">
        <f>E21*E22</f>
        <v>3</v>
      </c>
      <c r="Y46" s="4">
        <f>F21*E23</f>
        <v>3</v>
      </c>
      <c r="Z46" s="4">
        <f>G21*E24</f>
        <v>3</v>
      </c>
      <c r="AA46" s="4">
        <f>H21*E25</f>
        <v>3</v>
      </c>
      <c r="AB46" s="4">
        <f>I21*E26</f>
        <v>3</v>
      </c>
      <c r="AC46" s="4">
        <f>J21*E27</f>
        <v>3</v>
      </c>
      <c r="AD46" s="16">
        <f>K21*E28</f>
        <v>3</v>
      </c>
      <c r="AE46" s="4">
        <f>L21*E29</f>
        <v>3</v>
      </c>
      <c r="AF46" s="4">
        <f>M21*E30</f>
        <v>3</v>
      </c>
      <c r="AG46" s="4">
        <f>N21*E31</f>
        <v>3</v>
      </c>
      <c r="AH46" s="4">
        <f>O21*E32</f>
        <v>3</v>
      </c>
      <c r="AI46" s="4">
        <f>P21*E33</f>
        <v>3</v>
      </c>
      <c r="AJ46" s="4">
        <f t="shared" si="4"/>
        <v>43.65</v>
      </c>
    </row>
    <row r="47" spans="1:36" x14ac:dyDescent="0.25">
      <c r="A47" s="4" t="s">
        <v>49</v>
      </c>
      <c r="B47" s="51">
        <f>AJ81</f>
        <v>34.199999999999996</v>
      </c>
      <c r="C47" s="51">
        <f>AJ82</f>
        <v>5.2200000000000006</v>
      </c>
      <c r="D47" s="51">
        <f>AJ83</f>
        <v>5.2200000000000006</v>
      </c>
      <c r="E47" s="52">
        <f>AJ84</f>
        <v>14.910000000000002</v>
      </c>
      <c r="F47" s="52">
        <f>AJ85</f>
        <v>14.910000000000002</v>
      </c>
      <c r="G47" s="34">
        <f>AJ86</f>
        <v>14.910000000000002</v>
      </c>
      <c r="H47" s="34">
        <f>AJ87</f>
        <v>5.2200000000000006</v>
      </c>
      <c r="I47" s="4">
        <f>AJ88</f>
        <v>14.910000000000002</v>
      </c>
      <c r="J47" s="4">
        <f>AJ89</f>
        <v>14.910000000000002</v>
      </c>
      <c r="K47" s="4">
        <f>AJ90</f>
        <v>14.910000000000002</v>
      </c>
      <c r="L47" s="4">
        <f>AJ91</f>
        <v>5.2200000000000006</v>
      </c>
      <c r="M47" s="4">
        <f>AJ92</f>
        <v>5.2200000000000006</v>
      </c>
      <c r="N47" s="4">
        <f>AJ93</f>
        <v>5.2200000000000006</v>
      </c>
      <c r="O47" s="4">
        <f>AJ94</f>
        <v>5.2200000000000006</v>
      </c>
      <c r="P47" s="4">
        <f>AJ95</f>
        <v>5.2200000000000006</v>
      </c>
      <c r="Q47" s="4">
        <f t="shared" si="3"/>
        <v>165.42</v>
      </c>
      <c r="R47" s="1">
        <f>Q47/Q58</f>
        <v>3.3673644370162389E-2</v>
      </c>
      <c r="T47" s="4" t="s">
        <v>49</v>
      </c>
      <c r="U47" s="4">
        <f>B21*F19</f>
        <v>1.6500000000000001</v>
      </c>
      <c r="V47" s="4">
        <f>C21*F20</f>
        <v>3</v>
      </c>
      <c r="W47" s="4">
        <f>D21*F21</f>
        <v>3</v>
      </c>
      <c r="X47" s="4">
        <f>E21*F22</f>
        <v>3</v>
      </c>
      <c r="Y47" s="4">
        <f>F21*F23</f>
        <v>3</v>
      </c>
      <c r="Z47" s="4">
        <f>G21*F24</f>
        <v>3</v>
      </c>
      <c r="AA47" s="4">
        <f>H21*F25</f>
        <v>3</v>
      </c>
      <c r="AB47" s="4">
        <f>I21*F26</f>
        <v>3</v>
      </c>
      <c r="AC47" s="4">
        <f>J21*F27</f>
        <v>3</v>
      </c>
      <c r="AD47" s="16">
        <f>K21*F28</f>
        <v>3</v>
      </c>
      <c r="AE47" s="4">
        <f>L21*F29</f>
        <v>3</v>
      </c>
      <c r="AF47" s="4">
        <f>M21*F30</f>
        <v>3</v>
      </c>
      <c r="AG47" s="4">
        <f>N21*F31</f>
        <v>3</v>
      </c>
      <c r="AH47" s="4">
        <f>O21*F32</f>
        <v>3</v>
      </c>
      <c r="AI47" s="4">
        <f>P21*F33</f>
        <v>3</v>
      </c>
      <c r="AJ47" s="4">
        <f t="shared" si="4"/>
        <v>43.65</v>
      </c>
    </row>
    <row r="48" spans="1:36" x14ac:dyDescent="0.25">
      <c r="A48" s="4" t="s">
        <v>50</v>
      </c>
      <c r="B48" s="4">
        <f>AJ100</f>
        <v>34.199999999999996</v>
      </c>
      <c r="C48" s="4">
        <f>AJ101</f>
        <v>5.2200000000000006</v>
      </c>
      <c r="D48" s="4">
        <f>AJ102</f>
        <v>5.2200000000000006</v>
      </c>
      <c r="E48" s="4">
        <f>AJ103</f>
        <v>14.910000000000002</v>
      </c>
      <c r="F48" s="4">
        <f>AJ104</f>
        <v>14.910000000000002</v>
      </c>
      <c r="G48" s="4">
        <f>AJ105</f>
        <v>14.910000000000002</v>
      </c>
      <c r="H48" s="4">
        <f>AJ106</f>
        <v>5.2200000000000006</v>
      </c>
      <c r="I48" s="4">
        <f>AJ107</f>
        <v>14.910000000000002</v>
      </c>
      <c r="J48" s="4">
        <f>AJ108</f>
        <v>14.910000000000002</v>
      </c>
      <c r="K48" s="4">
        <f>AJ109</f>
        <v>14.910000000000002</v>
      </c>
      <c r="L48" s="4">
        <f>AJ110</f>
        <v>5.2200000000000006</v>
      </c>
      <c r="M48" s="4">
        <f>AJ111</f>
        <v>5.2200000000000006</v>
      </c>
      <c r="N48" s="4">
        <f>AJ112</f>
        <v>5.2200000000000006</v>
      </c>
      <c r="O48" s="4">
        <f>AJ113</f>
        <v>5.2200000000000006</v>
      </c>
      <c r="P48" s="4">
        <f>AJ114</f>
        <v>5.2200000000000006</v>
      </c>
      <c r="Q48" s="4">
        <f t="shared" si="3"/>
        <v>165.42</v>
      </c>
      <c r="R48" s="1">
        <f>Q48/Q58</f>
        <v>3.3673644370162389E-2</v>
      </c>
      <c r="T48" s="4" t="s">
        <v>50</v>
      </c>
      <c r="U48" s="4">
        <f>B21*G19</f>
        <v>1.6500000000000001</v>
      </c>
      <c r="V48" s="4">
        <f>C21*G20</f>
        <v>3</v>
      </c>
      <c r="W48" s="4">
        <f>D21*G21</f>
        <v>3</v>
      </c>
      <c r="X48" s="4">
        <f>E21*G22</f>
        <v>3</v>
      </c>
      <c r="Y48" s="4">
        <f>F21*G23</f>
        <v>3</v>
      </c>
      <c r="Z48" s="4">
        <f>G21*G24</f>
        <v>3</v>
      </c>
      <c r="AA48" s="4">
        <f>H21*G25</f>
        <v>3</v>
      </c>
      <c r="AB48" s="4">
        <f>I21*G26</f>
        <v>3</v>
      </c>
      <c r="AC48" s="4">
        <f>J21*G27</f>
        <v>3</v>
      </c>
      <c r="AD48" s="16">
        <f>K21*G28</f>
        <v>3</v>
      </c>
      <c r="AE48" s="4">
        <f>L21*G29</f>
        <v>3</v>
      </c>
      <c r="AF48" s="4">
        <f>M21*G30</f>
        <v>3</v>
      </c>
      <c r="AG48" s="4">
        <f>N21*G31</f>
        <v>3</v>
      </c>
      <c r="AH48" s="4">
        <f>O21*G32</f>
        <v>3</v>
      </c>
      <c r="AI48" s="4">
        <f>P21*G33</f>
        <v>3</v>
      </c>
      <c r="AJ48" s="4">
        <f t="shared" si="4"/>
        <v>43.65</v>
      </c>
    </row>
    <row r="49" spans="1:36" x14ac:dyDescent="0.25">
      <c r="A49" s="4" t="s">
        <v>51</v>
      </c>
      <c r="B49" s="4">
        <f>AJ119</f>
        <v>99</v>
      </c>
      <c r="C49" s="4">
        <f>AJ120</f>
        <v>14.940000000000001</v>
      </c>
      <c r="D49" s="4">
        <f>AJ121</f>
        <v>14.940000000000001</v>
      </c>
      <c r="E49" s="4">
        <f>AJ122</f>
        <v>43.65</v>
      </c>
      <c r="F49" s="4">
        <f>AJ123</f>
        <v>43.65</v>
      </c>
      <c r="G49" s="4">
        <f>AJ124</f>
        <v>43.65</v>
      </c>
      <c r="H49" s="4">
        <f>AJ125</f>
        <v>14.940000000000001</v>
      </c>
      <c r="I49" s="4">
        <f>AJ126</f>
        <v>43.65</v>
      </c>
      <c r="J49" s="4">
        <f>AJ127</f>
        <v>43.65</v>
      </c>
      <c r="K49" s="4">
        <f>AJ128</f>
        <v>43.65</v>
      </c>
      <c r="L49" s="4">
        <f>AJ129</f>
        <v>14.940000000000001</v>
      </c>
      <c r="M49" s="4">
        <f>AJ130</f>
        <v>14.940000000000001</v>
      </c>
      <c r="N49" s="4">
        <f>AJ131</f>
        <v>14.940000000000001</v>
      </c>
      <c r="O49" s="4">
        <f>AJ132</f>
        <v>14.940000000000001</v>
      </c>
      <c r="P49" s="4">
        <f>AJ133</f>
        <v>14.940000000000001</v>
      </c>
      <c r="Q49" s="4">
        <f>SUM(B49:P49)</f>
        <v>480.4199999999999</v>
      </c>
      <c r="R49" s="1">
        <f>Q49/Q58</f>
        <v>9.7796470972756705E-2</v>
      </c>
      <c r="T49" s="4" t="s">
        <v>51</v>
      </c>
      <c r="U49" s="4">
        <f>B21*H19</f>
        <v>1</v>
      </c>
      <c r="V49" s="4">
        <f>C21*H20</f>
        <v>1</v>
      </c>
      <c r="W49" s="4">
        <f>D21*H21</f>
        <v>1</v>
      </c>
      <c r="X49" s="4">
        <f>E21*H22</f>
        <v>0.99</v>
      </c>
      <c r="Y49" s="4">
        <f>F21*H23</f>
        <v>0.99</v>
      </c>
      <c r="Z49" s="4">
        <f>G21*H24</f>
        <v>0.99</v>
      </c>
      <c r="AA49" s="4">
        <f>H21*H25</f>
        <v>1</v>
      </c>
      <c r="AB49" s="4">
        <f>I21*H26</f>
        <v>0.99</v>
      </c>
      <c r="AC49" s="4">
        <f>J21*H27</f>
        <v>0.99</v>
      </c>
      <c r="AD49" s="16">
        <f>K21*H28</f>
        <v>0.99</v>
      </c>
      <c r="AE49" s="4">
        <f>L21*H29</f>
        <v>1</v>
      </c>
      <c r="AF49" s="4">
        <f>M21*H30</f>
        <v>1</v>
      </c>
      <c r="AG49" s="4">
        <f>N21*H31</f>
        <v>1</v>
      </c>
      <c r="AH49" s="4">
        <f>O21*H32</f>
        <v>1</v>
      </c>
      <c r="AI49" s="4">
        <f>P21*H33</f>
        <v>1</v>
      </c>
      <c r="AJ49" s="4">
        <f t="shared" si="4"/>
        <v>14.940000000000001</v>
      </c>
    </row>
    <row r="50" spans="1:36" x14ac:dyDescent="0.25">
      <c r="A50" s="4" t="s">
        <v>52</v>
      </c>
      <c r="B50" s="4">
        <f>AJ138</f>
        <v>34.199999999999996</v>
      </c>
      <c r="C50" s="4">
        <f>AJ139</f>
        <v>5.2200000000000006</v>
      </c>
      <c r="D50" s="4">
        <f>AJ140</f>
        <v>5.2200000000000006</v>
      </c>
      <c r="E50" s="4">
        <f>AJ141</f>
        <v>14.910000000000002</v>
      </c>
      <c r="F50" s="4">
        <f>AJ142</f>
        <v>14.910000000000002</v>
      </c>
      <c r="G50" s="4">
        <f>AJ143</f>
        <v>14.910000000000002</v>
      </c>
      <c r="H50" s="4">
        <f>AJ144</f>
        <v>5.2200000000000006</v>
      </c>
      <c r="I50" s="4">
        <f>AJ145</f>
        <v>14.910000000000002</v>
      </c>
      <c r="J50" s="4">
        <f>AJ146</f>
        <v>14.910000000000002</v>
      </c>
      <c r="K50" s="4">
        <f>AJ147</f>
        <v>14.910000000000002</v>
      </c>
      <c r="L50" s="4">
        <f>AJ148</f>
        <v>5.2200000000000006</v>
      </c>
      <c r="M50" s="4">
        <f>AJ149</f>
        <v>5.2200000000000006</v>
      </c>
      <c r="N50" s="4">
        <f>AJ150</f>
        <v>5.2200000000000006</v>
      </c>
      <c r="O50" s="4">
        <f>AJ151</f>
        <v>5.2200000000000006</v>
      </c>
      <c r="P50" s="4">
        <f>AJ152</f>
        <v>5.2200000000000006</v>
      </c>
      <c r="Q50" s="4">
        <f>SUM(B50:P50)</f>
        <v>165.42</v>
      </c>
      <c r="R50" s="1">
        <f>Q50/Q58</f>
        <v>3.3673644370162389E-2</v>
      </c>
      <c r="T50" s="4" t="s">
        <v>52</v>
      </c>
      <c r="U50" s="4">
        <f>B21*I19</f>
        <v>1.6500000000000001</v>
      </c>
      <c r="V50" s="4">
        <f>C21*I20</f>
        <v>3</v>
      </c>
      <c r="W50" s="4">
        <f>D21*I21</f>
        <v>3</v>
      </c>
      <c r="X50" s="4">
        <f>E21*I22</f>
        <v>3</v>
      </c>
      <c r="Y50" s="4">
        <f>F21*I23</f>
        <v>3</v>
      </c>
      <c r="Z50" s="4">
        <f>G21*I24</f>
        <v>3</v>
      </c>
      <c r="AA50" s="4">
        <f>H21*I25</f>
        <v>3</v>
      </c>
      <c r="AB50" s="4">
        <f>I21*I26</f>
        <v>3</v>
      </c>
      <c r="AC50" s="4">
        <f>J21*I27</f>
        <v>3</v>
      </c>
      <c r="AD50" s="16">
        <f>K21*I28</f>
        <v>3</v>
      </c>
      <c r="AE50" s="4">
        <f>L21*I29</f>
        <v>3</v>
      </c>
      <c r="AF50" s="4">
        <f>M21*I30</f>
        <v>3</v>
      </c>
      <c r="AG50" s="4">
        <f>N21*I31</f>
        <v>3</v>
      </c>
      <c r="AH50" s="4">
        <f>O21*I32</f>
        <v>3</v>
      </c>
      <c r="AI50" s="4">
        <f>P21*I33</f>
        <v>3</v>
      </c>
      <c r="AJ50" s="4">
        <f t="shared" si="4"/>
        <v>43.65</v>
      </c>
    </row>
    <row r="51" spans="1:36" x14ac:dyDescent="0.25">
      <c r="A51" s="4" t="s">
        <v>53</v>
      </c>
      <c r="B51" s="4">
        <f>AJ157</f>
        <v>34.199999999999996</v>
      </c>
      <c r="C51" s="4">
        <f>AJ158</f>
        <v>5.2200000000000006</v>
      </c>
      <c r="D51" s="4">
        <f>AJ159</f>
        <v>5.2200000000000006</v>
      </c>
      <c r="E51" s="4">
        <f>AJ160</f>
        <v>14.910000000000002</v>
      </c>
      <c r="F51" s="4">
        <f>AJ161</f>
        <v>14.910000000000002</v>
      </c>
      <c r="G51" s="4">
        <f>AJ162</f>
        <v>14.910000000000002</v>
      </c>
      <c r="H51" s="4">
        <f>AJ163</f>
        <v>5.2200000000000006</v>
      </c>
      <c r="I51" s="4">
        <f>AJ164</f>
        <v>14.910000000000002</v>
      </c>
      <c r="J51" s="4">
        <f>AJ165</f>
        <v>14.910000000000002</v>
      </c>
      <c r="K51" s="4">
        <f>AJ166</f>
        <v>14.910000000000002</v>
      </c>
      <c r="L51" s="4">
        <f>AJ167</f>
        <v>5.2200000000000006</v>
      </c>
      <c r="M51" s="4">
        <f>AJ168</f>
        <v>5.2200000000000006</v>
      </c>
      <c r="N51" s="4">
        <f>AJ169</f>
        <v>5.2200000000000006</v>
      </c>
      <c r="O51" s="4">
        <f>AJ170</f>
        <v>5.2200000000000006</v>
      </c>
      <c r="P51" s="4">
        <f>AJ171</f>
        <v>5.2200000000000006</v>
      </c>
      <c r="Q51" s="4">
        <f t="shared" si="3"/>
        <v>165.42</v>
      </c>
      <c r="R51" s="1">
        <f>Q51/Q58</f>
        <v>3.3673644370162389E-2</v>
      </c>
      <c r="T51" s="4" t="s">
        <v>53</v>
      </c>
      <c r="U51" s="4">
        <f>B21*J19</f>
        <v>1.6500000000000001</v>
      </c>
      <c r="V51" s="4">
        <f>C21*J20</f>
        <v>3</v>
      </c>
      <c r="W51" s="4">
        <f>D21*J21</f>
        <v>3</v>
      </c>
      <c r="X51" s="4">
        <f>E21*J22</f>
        <v>3</v>
      </c>
      <c r="Y51" s="4">
        <f>F21*J23</f>
        <v>3</v>
      </c>
      <c r="Z51" s="4">
        <f>G21*J24</f>
        <v>3</v>
      </c>
      <c r="AA51" s="4">
        <f>H21*J25</f>
        <v>3</v>
      </c>
      <c r="AB51" s="4">
        <f>I21*J26</f>
        <v>3</v>
      </c>
      <c r="AC51" s="4">
        <f>J21*J27</f>
        <v>3</v>
      </c>
      <c r="AD51" s="16">
        <f>K21*J28</f>
        <v>3</v>
      </c>
      <c r="AE51" s="4">
        <f>L21*J29</f>
        <v>3</v>
      </c>
      <c r="AF51" s="4">
        <f>M21*J30</f>
        <v>3</v>
      </c>
      <c r="AG51" s="4">
        <f>N21*J31</f>
        <v>3</v>
      </c>
      <c r="AH51" s="4">
        <f>O21*J32</f>
        <v>3</v>
      </c>
      <c r="AI51" s="4">
        <f>P21*J33</f>
        <v>3</v>
      </c>
      <c r="AJ51" s="4">
        <f t="shared" si="4"/>
        <v>43.65</v>
      </c>
    </row>
    <row r="52" spans="1:36" x14ac:dyDescent="0.25">
      <c r="A52" s="4" t="s">
        <v>54</v>
      </c>
      <c r="B52" s="4">
        <f>AJ176</f>
        <v>34.199999999999996</v>
      </c>
      <c r="C52" s="4">
        <f>AJ177</f>
        <v>5.2200000000000006</v>
      </c>
      <c r="D52" s="4">
        <f>AJ178</f>
        <v>5.2200000000000006</v>
      </c>
      <c r="E52" s="4">
        <f>AJ179</f>
        <v>14.910000000000002</v>
      </c>
      <c r="F52" s="4">
        <f>AJ180</f>
        <v>14.910000000000002</v>
      </c>
      <c r="G52" s="4">
        <f>AJ181</f>
        <v>14.910000000000002</v>
      </c>
      <c r="H52" s="4">
        <f>AJ182</f>
        <v>5.2200000000000006</v>
      </c>
      <c r="I52" s="4">
        <f>AJ183</f>
        <v>14.910000000000002</v>
      </c>
      <c r="J52" s="4">
        <f>AJ184</f>
        <v>14.910000000000002</v>
      </c>
      <c r="K52" s="4">
        <f>AJ185</f>
        <v>14.910000000000002</v>
      </c>
      <c r="L52" s="4">
        <f>AJ186</f>
        <v>5.2200000000000006</v>
      </c>
      <c r="M52" s="4">
        <f>AJ187</f>
        <v>5.2200000000000006</v>
      </c>
      <c r="N52" s="4">
        <f>AJ188</f>
        <v>5.2200000000000006</v>
      </c>
      <c r="O52" s="4">
        <f>AJ189</f>
        <v>5.2200000000000006</v>
      </c>
      <c r="P52" s="4">
        <f>AJ190</f>
        <v>5.2200000000000006</v>
      </c>
      <c r="Q52" s="4">
        <f t="shared" si="3"/>
        <v>165.42</v>
      </c>
      <c r="R52" s="1">
        <f>Q52/Q58</f>
        <v>3.3673644370162389E-2</v>
      </c>
      <c r="T52" s="4" t="s">
        <v>54</v>
      </c>
      <c r="U52" s="4">
        <f>B21*K19</f>
        <v>1.6500000000000001</v>
      </c>
      <c r="V52" s="4">
        <f>C21*K20</f>
        <v>3</v>
      </c>
      <c r="W52" s="4">
        <f>D21*K21</f>
        <v>3</v>
      </c>
      <c r="X52" s="4">
        <f>E21*K22</f>
        <v>3</v>
      </c>
      <c r="Y52" s="4">
        <f>F21*K23</f>
        <v>3</v>
      </c>
      <c r="Z52" s="4">
        <f>G21*K24</f>
        <v>3</v>
      </c>
      <c r="AA52" s="4">
        <f>H21*K25</f>
        <v>3</v>
      </c>
      <c r="AB52" s="4">
        <f>I21*K26</f>
        <v>3</v>
      </c>
      <c r="AC52" s="4">
        <f>J21*K27</f>
        <v>3</v>
      </c>
      <c r="AD52" s="16">
        <f>K21*K28</f>
        <v>3</v>
      </c>
      <c r="AE52" s="4">
        <f>L21*K29</f>
        <v>3</v>
      </c>
      <c r="AF52" s="4">
        <f>M21*K30</f>
        <v>3</v>
      </c>
      <c r="AG52" s="4">
        <f>N21*K31</f>
        <v>3</v>
      </c>
      <c r="AH52" s="4">
        <f>O21*K32</f>
        <v>3</v>
      </c>
      <c r="AI52" s="4">
        <f>P21*K33</f>
        <v>3</v>
      </c>
      <c r="AJ52" s="4">
        <f t="shared" si="4"/>
        <v>43.65</v>
      </c>
    </row>
    <row r="53" spans="1:36" x14ac:dyDescent="0.25">
      <c r="A53" s="4" t="s">
        <v>55</v>
      </c>
      <c r="B53" s="4">
        <f>AJ195</f>
        <v>99</v>
      </c>
      <c r="C53" s="4">
        <f>AJ196</f>
        <v>14.940000000000001</v>
      </c>
      <c r="D53" s="4">
        <f>AJ197</f>
        <v>14.940000000000001</v>
      </c>
      <c r="E53" s="4">
        <f>AJ198</f>
        <v>43.65</v>
      </c>
      <c r="F53" s="4">
        <f>AJ199</f>
        <v>43.65</v>
      </c>
      <c r="G53" s="4">
        <f>AJ200</f>
        <v>43.65</v>
      </c>
      <c r="H53" s="4">
        <f>AJ201</f>
        <v>14.940000000000001</v>
      </c>
      <c r="I53" s="4">
        <f>AJ202</f>
        <v>43.65</v>
      </c>
      <c r="J53" s="4">
        <f>AJ203</f>
        <v>43.65</v>
      </c>
      <c r="K53" s="4">
        <f>AJ204</f>
        <v>43.65</v>
      </c>
      <c r="L53" s="4">
        <f>AJ205</f>
        <v>14.940000000000001</v>
      </c>
      <c r="M53" s="4">
        <f>AJ206</f>
        <v>14.940000000000001</v>
      </c>
      <c r="N53" s="4">
        <f>AJ207</f>
        <v>14.940000000000001</v>
      </c>
      <c r="O53" s="4">
        <f>AJ208</f>
        <v>14.280000000000001</v>
      </c>
      <c r="P53" s="4">
        <f>AJ209</f>
        <v>14.940000000000001</v>
      </c>
      <c r="Q53" s="4">
        <f t="shared" si="3"/>
        <v>479.75999999999993</v>
      </c>
      <c r="R53" s="1">
        <f>Q53/Q58</f>
        <v>9.7662118383684604E-2</v>
      </c>
      <c r="T53" s="4" t="s">
        <v>55</v>
      </c>
      <c r="U53" s="4">
        <f>B21*L19</f>
        <v>1</v>
      </c>
      <c r="V53" s="4">
        <f>C21*L20</f>
        <v>1</v>
      </c>
      <c r="W53" s="4">
        <f>D21*L21</f>
        <v>1</v>
      </c>
      <c r="X53" s="4">
        <f>E21*L22</f>
        <v>0.99</v>
      </c>
      <c r="Y53" s="4">
        <f>F21*L23</f>
        <v>0.99</v>
      </c>
      <c r="Z53" s="4">
        <f>G21*L24</f>
        <v>0.99</v>
      </c>
      <c r="AA53" s="4">
        <f>H21*L25</f>
        <v>1</v>
      </c>
      <c r="AB53" s="4">
        <f>I21*L26</f>
        <v>0.99</v>
      </c>
      <c r="AC53" s="4">
        <f>J21*L27</f>
        <v>0.99</v>
      </c>
      <c r="AD53" s="16">
        <f>K21*L28</f>
        <v>0.99</v>
      </c>
      <c r="AE53" s="4">
        <f>L21*L29</f>
        <v>1</v>
      </c>
      <c r="AF53" s="4">
        <f>M21*L30</f>
        <v>1</v>
      </c>
      <c r="AG53" s="4">
        <f>N21*L31</f>
        <v>1</v>
      </c>
      <c r="AH53" s="4">
        <f>O21*L32</f>
        <v>1</v>
      </c>
      <c r="AI53" s="4">
        <f>P21*L33</f>
        <v>1</v>
      </c>
      <c r="AJ53" s="4">
        <f t="shared" si="4"/>
        <v>14.940000000000001</v>
      </c>
    </row>
    <row r="54" spans="1:36" x14ac:dyDescent="0.25">
      <c r="A54" s="4" t="s">
        <v>56</v>
      </c>
      <c r="B54" s="4">
        <f>AJ214</f>
        <v>99</v>
      </c>
      <c r="C54" s="4">
        <f>AJ215</f>
        <v>14.940000000000001</v>
      </c>
      <c r="D54" s="4">
        <f>AJ216</f>
        <v>14.940000000000001</v>
      </c>
      <c r="E54" s="4">
        <f>AJ217</f>
        <v>43.65</v>
      </c>
      <c r="F54" s="4">
        <f>AJ218</f>
        <v>43.65</v>
      </c>
      <c r="G54" s="4">
        <f>AJ219</f>
        <v>43.65</v>
      </c>
      <c r="H54" s="4">
        <f>AJ220</f>
        <v>14.940000000000001</v>
      </c>
      <c r="I54" s="4">
        <f>AJ221</f>
        <v>43.65</v>
      </c>
      <c r="J54" s="4">
        <f>AJ222</f>
        <v>43.65</v>
      </c>
      <c r="K54" s="4">
        <f>AJ223</f>
        <v>43.65</v>
      </c>
      <c r="L54" s="4">
        <f>AJ224</f>
        <v>14.940000000000001</v>
      </c>
      <c r="M54" s="4">
        <f>AJ225</f>
        <v>14.940000000000001</v>
      </c>
      <c r="N54" s="4">
        <f>AJ226</f>
        <v>14.940000000000001</v>
      </c>
      <c r="O54" s="4">
        <f>AJ227</f>
        <v>14.940000000000001</v>
      </c>
      <c r="P54" s="4">
        <f>AJ228</f>
        <v>14.940000000000001</v>
      </c>
      <c r="Q54" s="4">
        <f t="shared" si="3"/>
        <v>480.4199999999999</v>
      </c>
      <c r="R54" s="1">
        <f>Q54/Q58</f>
        <v>9.7796470972756705E-2</v>
      </c>
      <c r="T54" s="4" t="s">
        <v>56</v>
      </c>
      <c r="U54" s="4">
        <f>B21*M19</f>
        <v>1</v>
      </c>
      <c r="V54" s="4">
        <f>C21*M20</f>
        <v>1</v>
      </c>
      <c r="W54" s="4">
        <f>D21*M21</f>
        <v>1</v>
      </c>
      <c r="X54" s="4">
        <f>E21*M22</f>
        <v>0.99</v>
      </c>
      <c r="Y54" s="4">
        <f>F21*M23</f>
        <v>0.99</v>
      </c>
      <c r="Z54" s="4">
        <f>G21*M24</f>
        <v>0.99</v>
      </c>
      <c r="AA54" s="4">
        <f>H21*M25</f>
        <v>1</v>
      </c>
      <c r="AB54" s="4">
        <f>I21*M26</f>
        <v>0.99</v>
      </c>
      <c r="AC54" s="4">
        <f>J21*M27</f>
        <v>0.99</v>
      </c>
      <c r="AD54" s="16">
        <f>K21*M28</f>
        <v>0.99</v>
      </c>
      <c r="AE54" s="4">
        <f>L21*M29</f>
        <v>1</v>
      </c>
      <c r="AF54" s="4">
        <f>M21*M30</f>
        <v>1</v>
      </c>
      <c r="AG54" s="4">
        <f>N21*M31</f>
        <v>1</v>
      </c>
      <c r="AH54" s="4">
        <f>O21*M32</f>
        <v>1</v>
      </c>
      <c r="AI54" s="4">
        <f>P21*M33</f>
        <v>1</v>
      </c>
      <c r="AJ54" s="4">
        <f t="shared" si="4"/>
        <v>14.940000000000001</v>
      </c>
    </row>
    <row r="55" spans="1:36" x14ac:dyDescent="0.25">
      <c r="A55" s="4" t="s">
        <v>57</v>
      </c>
      <c r="B55" s="4">
        <f>AJ233</f>
        <v>99</v>
      </c>
      <c r="C55" s="4">
        <f>AJ234</f>
        <v>14.940000000000001</v>
      </c>
      <c r="D55" s="4">
        <f>AJ235</f>
        <v>14.940000000000001</v>
      </c>
      <c r="E55" s="4">
        <f>AJ236</f>
        <v>43.65</v>
      </c>
      <c r="F55" s="4">
        <f>AJ237</f>
        <v>43.65</v>
      </c>
      <c r="G55" s="4">
        <f>AJ238</f>
        <v>43.65</v>
      </c>
      <c r="H55" s="4">
        <f>AJ239</f>
        <v>14.940000000000001</v>
      </c>
      <c r="I55" s="16">
        <f>AJ240</f>
        <v>43.65</v>
      </c>
      <c r="J55" s="16">
        <f>AJ241</f>
        <v>43.65</v>
      </c>
      <c r="K55" s="16">
        <f>AJ242</f>
        <v>43.65</v>
      </c>
      <c r="L55" s="16">
        <f>AJ243</f>
        <v>14.940000000000001</v>
      </c>
      <c r="M55" s="16">
        <f>AJ244</f>
        <v>14.940000000000001</v>
      </c>
      <c r="N55" s="16">
        <f>AJ245</f>
        <v>14.940000000000001</v>
      </c>
      <c r="O55" s="16">
        <f>AJ246</f>
        <v>14.940000000000001</v>
      </c>
      <c r="P55" s="16">
        <f>AJ247</f>
        <v>14.940000000000001</v>
      </c>
      <c r="Q55" s="16">
        <f t="shared" si="3"/>
        <v>480.4199999999999</v>
      </c>
      <c r="R55" s="1">
        <f>Q55/Q58</f>
        <v>9.7796470972756705E-2</v>
      </c>
      <c r="T55" s="4" t="s">
        <v>57</v>
      </c>
      <c r="U55" s="4">
        <f>B21*N19</f>
        <v>1</v>
      </c>
      <c r="V55" s="4">
        <f>C21*N20</f>
        <v>1</v>
      </c>
      <c r="W55" s="4">
        <f>D21*N21</f>
        <v>1</v>
      </c>
      <c r="X55" s="4">
        <f>E21*N22</f>
        <v>0.99</v>
      </c>
      <c r="Y55" s="4">
        <f>F21*N23</f>
        <v>0.99</v>
      </c>
      <c r="Z55" s="4">
        <f>G21*N24</f>
        <v>0.99</v>
      </c>
      <c r="AA55" s="4">
        <f>H21*N25</f>
        <v>1</v>
      </c>
      <c r="AB55" s="4">
        <f>I21*N26</f>
        <v>0.99</v>
      </c>
      <c r="AC55" s="4">
        <f>J21*N27</f>
        <v>0.99</v>
      </c>
      <c r="AD55" s="16">
        <f>K21*N28</f>
        <v>0.99</v>
      </c>
      <c r="AE55" s="4">
        <f>L21*N29</f>
        <v>1</v>
      </c>
      <c r="AF55" s="4">
        <f>M21*N30</f>
        <v>1</v>
      </c>
      <c r="AG55" s="4">
        <f>N21*N31</f>
        <v>1</v>
      </c>
      <c r="AH55" s="4">
        <f>O21*N32</f>
        <v>1</v>
      </c>
      <c r="AI55" s="4">
        <f>P21*N33</f>
        <v>1</v>
      </c>
      <c r="AJ55" s="4">
        <f t="shared" si="4"/>
        <v>14.940000000000001</v>
      </c>
    </row>
    <row r="56" spans="1:36" x14ac:dyDescent="0.25">
      <c r="A56" s="4" t="s">
        <v>58</v>
      </c>
      <c r="B56" s="4">
        <f>AJ252</f>
        <v>99</v>
      </c>
      <c r="C56" s="4">
        <f>AJ253</f>
        <v>14.940000000000001</v>
      </c>
      <c r="D56" s="4">
        <f>AJ254</f>
        <v>14.940000000000001</v>
      </c>
      <c r="E56" s="4">
        <f>AJ255</f>
        <v>43.65</v>
      </c>
      <c r="F56" s="4">
        <f>AJ256</f>
        <v>43.65</v>
      </c>
      <c r="G56" s="4">
        <f>AJ257</f>
        <v>43.65</v>
      </c>
      <c r="H56" s="4">
        <f>AJ258</f>
        <v>14.940000000000001</v>
      </c>
      <c r="I56" s="16">
        <f>AJ259</f>
        <v>43.65</v>
      </c>
      <c r="J56" s="16">
        <f>AJ260</f>
        <v>43.65</v>
      </c>
      <c r="K56" s="16">
        <f>AJ261</f>
        <v>43.65</v>
      </c>
      <c r="L56" s="16">
        <f>AJ262</f>
        <v>14.940000000000001</v>
      </c>
      <c r="M56" s="16">
        <f>AJ263</f>
        <v>14.940000000000001</v>
      </c>
      <c r="N56" s="16">
        <f>AJ264</f>
        <v>14.940000000000001</v>
      </c>
      <c r="O56" s="16">
        <f>AJ265</f>
        <v>14.940000000000001</v>
      </c>
      <c r="P56" s="16">
        <f>AJ266</f>
        <v>14.940000000000001</v>
      </c>
      <c r="Q56" s="16">
        <f t="shared" si="3"/>
        <v>480.4199999999999</v>
      </c>
      <c r="R56" s="1">
        <f>Q56/Q58</f>
        <v>9.7796470972756705E-2</v>
      </c>
      <c r="T56" s="4" t="s">
        <v>58</v>
      </c>
      <c r="U56" s="4">
        <f>B21*O19</f>
        <v>1</v>
      </c>
      <c r="V56" s="4">
        <f>C21*O20</f>
        <v>1</v>
      </c>
      <c r="W56" s="4">
        <f>D21*O21</f>
        <v>1</v>
      </c>
      <c r="X56" s="4">
        <f>E21*O22</f>
        <v>0.99</v>
      </c>
      <c r="Y56" s="4">
        <f>F21*O23</f>
        <v>0.99</v>
      </c>
      <c r="Z56" s="4">
        <f>G21*O24</f>
        <v>0.99</v>
      </c>
      <c r="AA56" s="4">
        <f>H21*O25</f>
        <v>1</v>
      </c>
      <c r="AB56" s="4">
        <f>I21*O26</f>
        <v>0.99</v>
      </c>
      <c r="AC56" s="4">
        <f>J21*O27</f>
        <v>0.99</v>
      </c>
      <c r="AD56" s="16">
        <f>K21*O28</f>
        <v>0.99</v>
      </c>
      <c r="AE56" s="4">
        <f>L21*O29</f>
        <v>1</v>
      </c>
      <c r="AF56" s="4">
        <f>M21*O30</f>
        <v>1</v>
      </c>
      <c r="AG56" s="24">
        <f>N21*O31</f>
        <v>1</v>
      </c>
      <c r="AH56" s="25">
        <f>O21*O32</f>
        <v>1</v>
      </c>
      <c r="AI56" s="25">
        <f>P21*O33</f>
        <v>1</v>
      </c>
      <c r="AJ56" s="4">
        <f t="shared" si="4"/>
        <v>14.940000000000001</v>
      </c>
    </row>
    <row r="57" spans="1:36" x14ac:dyDescent="0.25">
      <c r="A57" s="4" t="s">
        <v>59</v>
      </c>
      <c r="B57" s="31">
        <f>AJ271</f>
        <v>99</v>
      </c>
      <c r="C57" s="31">
        <f>AJ272</f>
        <v>14.940000000000001</v>
      </c>
      <c r="D57" s="31">
        <f>AJ273</f>
        <v>14.940000000000001</v>
      </c>
      <c r="E57" s="31">
        <f>AJ274</f>
        <v>43.65</v>
      </c>
      <c r="F57" s="31">
        <f>AJ275</f>
        <v>43.65</v>
      </c>
      <c r="G57" s="31">
        <f>AJ276</f>
        <v>43.65</v>
      </c>
      <c r="H57" s="31">
        <f>AJ277</f>
        <v>14.940000000000001</v>
      </c>
      <c r="I57" s="31">
        <f>AJ278</f>
        <v>43.65</v>
      </c>
      <c r="J57" s="31">
        <f>AJ279</f>
        <v>43.65</v>
      </c>
      <c r="K57" s="31">
        <f>AJ280</f>
        <v>43.65</v>
      </c>
      <c r="L57" s="31">
        <f>AJ281</f>
        <v>14.940000000000001</v>
      </c>
      <c r="M57" s="31">
        <f>AJ282</f>
        <v>14.940000000000001</v>
      </c>
      <c r="N57" s="31">
        <f>AJ283</f>
        <v>14.940000000000001</v>
      </c>
      <c r="O57" s="31">
        <f>AJ284</f>
        <v>14.940000000000001</v>
      </c>
      <c r="P57" s="32">
        <f>AJ285</f>
        <v>14.940000000000001</v>
      </c>
      <c r="Q57" s="4">
        <f t="shared" si="3"/>
        <v>480.4199999999999</v>
      </c>
      <c r="R57" s="1">
        <f>Q57/Q58</f>
        <v>9.7796470972756705E-2</v>
      </c>
      <c r="T57" s="4" t="s">
        <v>59</v>
      </c>
      <c r="U57" s="31">
        <f>B21*P19</f>
        <v>1</v>
      </c>
      <c r="V57" s="31">
        <f>C21*P20</f>
        <v>1</v>
      </c>
      <c r="W57" s="31">
        <f>D21*P21</f>
        <v>1</v>
      </c>
      <c r="X57" s="31">
        <f>E21*P22</f>
        <v>0.99</v>
      </c>
      <c r="Y57" s="31">
        <f>F21*P23</f>
        <v>0.99</v>
      </c>
      <c r="Z57" s="31">
        <f>G21*P24</f>
        <v>0.99</v>
      </c>
      <c r="AA57" s="32">
        <f>H21*P25</f>
        <v>1</v>
      </c>
      <c r="AB57" s="33">
        <f>I21*P26</f>
        <v>0.99</v>
      </c>
      <c r="AC57" s="31">
        <f>J21*P27</f>
        <v>0.99</v>
      </c>
      <c r="AD57" s="34">
        <f>K21*P28</f>
        <v>0.99</v>
      </c>
      <c r="AE57" s="31">
        <f>L21*P29</f>
        <v>1</v>
      </c>
      <c r="AF57" s="31">
        <f>M21*P30</f>
        <v>1</v>
      </c>
      <c r="AG57" s="31">
        <f>N21*P31</f>
        <v>1</v>
      </c>
      <c r="AH57" s="31">
        <f>O21*P32</f>
        <v>1</v>
      </c>
      <c r="AI57" s="32">
        <f>P21*P33</f>
        <v>1</v>
      </c>
      <c r="AJ57" s="4">
        <f t="shared" si="4"/>
        <v>14.940000000000001</v>
      </c>
    </row>
    <row r="58" spans="1:36" x14ac:dyDescent="0.25">
      <c r="A58" s="40"/>
      <c r="B58" s="40"/>
      <c r="C58" s="40"/>
      <c r="D58" s="40"/>
      <c r="E58" s="40" t="s">
        <v>71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1">
        <f>AJ20+AJ39+AJ58+AJ77+AJ96+AJ115+AJ134+AJ153+AJ172+AJ191+AJ210+AJ229+AJ248+AJ267+AJ286</f>
        <v>4912.4471999999996</v>
      </c>
      <c r="R58" s="1"/>
      <c r="T58" s="76" t="s">
        <v>9</v>
      </c>
      <c r="U58" s="76"/>
      <c r="V58" s="76"/>
      <c r="W58" s="76"/>
      <c r="X58" s="49"/>
      <c r="Y58" s="49"/>
      <c r="Z58" s="49"/>
      <c r="AA58" s="49"/>
      <c r="AB58" s="49"/>
      <c r="AC58" s="49"/>
      <c r="AD58" s="35"/>
      <c r="AE58" s="49"/>
      <c r="AF58" s="49"/>
      <c r="AG58" s="49"/>
      <c r="AH58" s="49"/>
      <c r="AI58" s="49"/>
      <c r="AJ58" s="4">
        <f>SUM(AJ43:AJ57)</f>
        <v>480.4199999999999</v>
      </c>
    </row>
    <row r="59" spans="1:36" x14ac:dyDescent="0.25">
      <c r="I59" s="27"/>
      <c r="J59" s="27"/>
      <c r="K59" s="27"/>
      <c r="L59" s="27"/>
      <c r="M59" s="27"/>
      <c r="N59" s="27"/>
      <c r="O59" s="27"/>
      <c r="P59" s="27"/>
      <c r="Q59" s="27"/>
    </row>
    <row r="60" spans="1:36" x14ac:dyDescent="0.25">
      <c r="I60" s="27"/>
      <c r="J60" s="27"/>
      <c r="K60" s="27"/>
      <c r="L60" s="27"/>
      <c r="M60" s="27"/>
      <c r="N60" s="27"/>
      <c r="O60" s="27"/>
      <c r="P60" s="27"/>
      <c r="Q60" s="27"/>
      <c r="T60" s="67" t="s">
        <v>8</v>
      </c>
      <c r="U60" s="67"/>
      <c r="V60" s="67"/>
      <c r="W60" s="67"/>
      <c r="X60" s="67"/>
      <c r="Y60" s="67"/>
      <c r="Z60" s="67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6" x14ac:dyDescent="0.25">
      <c r="I61" s="27"/>
      <c r="J61" s="27"/>
      <c r="K61" s="27"/>
      <c r="L61" s="27"/>
      <c r="M61" s="27"/>
      <c r="N61" s="27"/>
      <c r="O61" s="27"/>
      <c r="P61" s="27"/>
      <c r="Q61" s="27"/>
      <c r="T61" s="4" t="s">
        <v>60</v>
      </c>
      <c r="U61" s="4" t="s">
        <v>45</v>
      </c>
      <c r="V61" s="4" t="s">
        <v>46</v>
      </c>
      <c r="W61" s="4" t="s">
        <v>47</v>
      </c>
      <c r="X61" s="4" t="s">
        <v>48</v>
      </c>
      <c r="Y61" s="4" t="s">
        <v>49</v>
      </c>
      <c r="Z61" s="4" t="s">
        <v>50</v>
      </c>
      <c r="AA61" s="4" t="s">
        <v>51</v>
      </c>
      <c r="AB61" s="4" t="s">
        <v>52</v>
      </c>
      <c r="AC61" s="4" t="s">
        <v>53</v>
      </c>
      <c r="AD61" s="16" t="s">
        <v>54</v>
      </c>
      <c r="AE61" s="4" t="s">
        <v>55</v>
      </c>
      <c r="AF61" s="4" t="s">
        <v>56</v>
      </c>
      <c r="AG61" s="4" t="s">
        <v>57</v>
      </c>
      <c r="AH61" s="4" t="s">
        <v>58</v>
      </c>
      <c r="AI61" s="4" t="s">
        <v>59</v>
      </c>
      <c r="AJ61" s="16"/>
    </row>
    <row r="62" spans="1:36" x14ac:dyDescent="0.25">
      <c r="I62" s="28"/>
      <c r="J62" s="28"/>
      <c r="K62" s="28"/>
      <c r="L62" s="28"/>
      <c r="M62" s="28"/>
      <c r="N62" s="28"/>
      <c r="O62" s="28"/>
      <c r="P62" s="28"/>
      <c r="Q62" s="28"/>
      <c r="T62" s="4" t="s">
        <v>45</v>
      </c>
      <c r="U62" s="4">
        <f>B22*B19</f>
        <v>3</v>
      </c>
      <c r="V62" s="4">
        <f>C22*B20</f>
        <v>1.6500000000000001</v>
      </c>
      <c r="W62" s="4">
        <f>D22*B21</f>
        <v>1.6500000000000001</v>
      </c>
      <c r="X62" s="4">
        <f>E22*B22</f>
        <v>3</v>
      </c>
      <c r="Y62" s="4">
        <f>F22*B23</f>
        <v>3</v>
      </c>
      <c r="Z62" s="4">
        <f>G22*B24</f>
        <v>3</v>
      </c>
      <c r="AA62" s="4">
        <f>H22*B25</f>
        <v>1.6500000000000001</v>
      </c>
      <c r="AB62" s="4">
        <f>I22*B26</f>
        <v>3</v>
      </c>
      <c r="AC62" s="4">
        <f>J22*B27</f>
        <v>3</v>
      </c>
      <c r="AD62" s="16">
        <f>K22*B28</f>
        <v>3</v>
      </c>
      <c r="AE62" s="4">
        <f>L22*B29</f>
        <v>1.6500000000000001</v>
      </c>
      <c r="AF62" s="4">
        <f>M22*B30</f>
        <v>1.6500000000000001</v>
      </c>
      <c r="AG62" s="4">
        <f>N22*B31</f>
        <v>1.6500000000000001</v>
      </c>
      <c r="AH62" s="4">
        <f>O22*B32</f>
        <v>1.6500000000000001</v>
      </c>
      <c r="AI62" s="4">
        <f>P22*B33</f>
        <v>1.6500000000000001</v>
      </c>
      <c r="AJ62" s="4">
        <f t="shared" ref="AJ62:AJ76" si="5">SUM(U62:AI62)</f>
        <v>34.199999999999996</v>
      </c>
    </row>
    <row r="63" spans="1:36" x14ac:dyDescent="0.25">
      <c r="T63" s="4" t="s">
        <v>46</v>
      </c>
      <c r="U63" s="4">
        <f>B22*C19</f>
        <v>0.60000000000000009</v>
      </c>
      <c r="V63" s="4">
        <f>C22*C20</f>
        <v>0.33</v>
      </c>
      <c r="W63" s="4">
        <f>D22*C21</f>
        <v>0.33</v>
      </c>
      <c r="X63" s="4">
        <f>E22*C22</f>
        <v>0.33</v>
      </c>
      <c r="Y63" s="4">
        <f>F22*C23</f>
        <v>0.33</v>
      </c>
      <c r="Z63" s="4">
        <f>G22*C24</f>
        <v>0.33</v>
      </c>
      <c r="AA63" s="4">
        <f>H22*C25</f>
        <v>0.33</v>
      </c>
      <c r="AB63" s="4">
        <f>I22*C26</f>
        <v>0.33</v>
      </c>
      <c r="AC63" s="4">
        <f>J22*C27</f>
        <v>0.33</v>
      </c>
      <c r="AD63" s="16">
        <f>K22*C28</f>
        <v>0.33</v>
      </c>
      <c r="AE63" s="4">
        <f>L22*C29</f>
        <v>0.33</v>
      </c>
      <c r="AF63" s="4">
        <f>M22*C30</f>
        <v>0.33</v>
      </c>
      <c r="AG63" s="4">
        <f>N22*C31</f>
        <v>0.33</v>
      </c>
      <c r="AH63" s="4">
        <f>O22*C32</f>
        <v>0.33</v>
      </c>
      <c r="AI63" s="4">
        <f>P22*C33</f>
        <v>0.33</v>
      </c>
      <c r="AJ63" s="4">
        <f t="shared" si="5"/>
        <v>5.2200000000000006</v>
      </c>
    </row>
    <row r="64" spans="1:36" x14ac:dyDescent="0.25">
      <c r="T64" s="4" t="s">
        <v>47</v>
      </c>
      <c r="U64" s="4">
        <f>B22*D19</f>
        <v>0.60000000000000009</v>
      </c>
      <c r="V64" s="4">
        <f>C22*D20</f>
        <v>0.33</v>
      </c>
      <c r="W64" s="4">
        <f>D22*D21</f>
        <v>0.33</v>
      </c>
      <c r="X64" s="4">
        <f>E22*D22</f>
        <v>0.33</v>
      </c>
      <c r="Y64" s="4">
        <f>F22*D23</f>
        <v>0.33</v>
      </c>
      <c r="Z64" s="4">
        <f>G22*D24</f>
        <v>0.33</v>
      </c>
      <c r="AA64" s="4">
        <f>H22*D25</f>
        <v>0.33</v>
      </c>
      <c r="AB64" s="4">
        <f>I22*D26</f>
        <v>0.33</v>
      </c>
      <c r="AC64" s="4">
        <f>J22*D27</f>
        <v>0.33</v>
      </c>
      <c r="AD64" s="16">
        <f>K22*D28</f>
        <v>0.33</v>
      </c>
      <c r="AE64" s="4">
        <f>L22*D29</f>
        <v>0.33</v>
      </c>
      <c r="AF64" s="4">
        <f>M22*D30</f>
        <v>0.33</v>
      </c>
      <c r="AG64" s="4">
        <f>N22*D31</f>
        <v>0.33</v>
      </c>
      <c r="AH64" s="4">
        <f>O22*D32</f>
        <v>0.33</v>
      </c>
      <c r="AI64" s="4">
        <f>P22*D33</f>
        <v>0.33</v>
      </c>
      <c r="AJ64" s="4">
        <f t="shared" si="5"/>
        <v>5.2200000000000006</v>
      </c>
    </row>
    <row r="65" spans="20:36" x14ac:dyDescent="0.25">
      <c r="T65" s="4" t="s">
        <v>48</v>
      </c>
      <c r="U65" s="4">
        <f>B22*E19</f>
        <v>0.99</v>
      </c>
      <c r="V65" s="4">
        <f>C22*E20</f>
        <v>0.99</v>
      </c>
      <c r="W65" s="4">
        <f>D22*E21</f>
        <v>0.99</v>
      </c>
      <c r="X65" s="4">
        <f>E22*E22</f>
        <v>1</v>
      </c>
      <c r="Y65" s="4">
        <f>F22*E23</f>
        <v>1</v>
      </c>
      <c r="Z65" s="4">
        <f>G22*E24</f>
        <v>1</v>
      </c>
      <c r="AA65" s="4">
        <f>H22*E25</f>
        <v>0.99</v>
      </c>
      <c r="AB65" s="4">
        <f>I22*E26</f>
        <v>1</v>
      </c>
      <c r="AC65" s="4">
        <f>J22*E27</f>
        <v>1</v>
      </c>
      <c r="AD65" s="16">
        <f>K22*E28</f>
        <v>1</v>
      </c>
      <c r="AE65" s="4">
        <f>L22*E29</f>
        <v>0.99</v>
      </c>
      <c r="AF65" s="4">
        <f>M22*E30</f>
        <v>0.99</v>
      </c>
      <c r="AG65" s="4">
        <f>N22*E31</f>
        <v>0.99</v>
      </c>
      <c r="AH65" s="4">
        <f>O22*E32</f>
        <v>0.99</v>
      </c>
      <c r="AI65" s="4">
        <f>P22*E33</f>
        <v>0.99</v>
      </c>
      <c r="AJ65" s="4">
        <f t="shared" si="5"/>
        <v>14.910000000000002</v>
      </c>
    </row>
    <row r="66" spans="20:36" x14ac:dyDescent="0.25">
      <c r="T66" s="4" t="s">
        <v>49</v>
      </c>
      <c r="U66" s="4">
        <f>B22*F19</f>
        <v>0.99</v>
      </c>
      <c r="V66" s="4">
        <f>C22*F20</f>
        <v>0.99</v>
      </c>
      <c r="W66" s="4">
        <f>D22*F21</f>
        <v>0.99</v>
      </c>
      <c r="X66" s="4">
        <f>E22*F22</f>
        <v>1</v>
      </c>
      <c r="Y66" s="4">
        <f>F22*F23</f>
        <v>1</v>
      </c>
      <c r="Z66" s="4">
        <f>G22*F24</f>
        <v>1</v>
      </c>
      <c r="AA66" s="4">
        <f>H22*F25</f>
        <v>0.99</v>
      </c>
      <c r="AB66" s="4">
        <f>I22*F26</f>
        <v>1</v>
      </c>
      <c r="AC66" s="4">
        <f>J22*F27</f>
        <v>1</v>
      </c>
      <c r="AD66" s="16">
        <f>K22*F28</f>
        <v>1</v>
      </c>
      <c r="AE66" s="4">
        <f>L22*F29</f>
        <v>0.99</v>
      </c>
      <c r="AF66" s="4">
        <f>M22*F30</f>
        <v>0.99</v>
      </c>
      <c r="AG66" s="4">
        <f>N22*F31</f>
        <v>0.99</v>
      </c>
      <c r="AH66" s="4">
        <f>O22*F32</f>
        <v>0.99</v>
      </c>
      <c r="AI66" s="4">
        <f>P22*F33</f>
        <v>0.99</v>
      </c>
      <c r="AJ66" s="4">
        <f t="shared" si="5"/>
        <v>14.910000000000002</v>
      </c>
    </row>
    <row r="67" spans="20:36" x14ac:dyDescent="0.25">
      <c r="T67" s="4" t="s">
        <v>50</v>
      </c>
      <c r="U67" s="4">
        <f>B22*G19</f>
        <v>0.99</v>
      </c>
      <c r="V67" s="4">
        <f>C22*G20</f>
        <v>0.99</v>
      </c>
      <c r="W67" s="4">
        <f>D22*G21</f>
        <v>0.99</v>
      </c>
      <c r="X67" s="4">
        <f>E22*G22</f>
        <v>1</v>
      </c>
      <c r="Y67" s="4">
        <f>F22*G23</f>
        <v>1</v>
      </c>
      <c r="Z67" s="4">
        <f>G22*G24</f>
        <v>1</v>
      </c>
      <c r="AA67" s="4">
        <f>H22*G25</f>
        <v>0.99</v>
      </c>
      <c r="AB67" s="4">
        <f>I22*G26</f>
        <v>1</v>
      </c>
      <c r="AC67" s="4">
        <f>J22*G27</f>
        <v>1</v>
      </c>
      <c r="AD67" s="16">
        <f>K22*G28</f>
        <v>1</v>
      </c>
      <c r="AE67" s="4">
        <f>L22*G29</f>
        <v>0.99</v>
      </c>
      <c r="AF67" s="4">
        <f>M22*G30</f>
        <v>0.99</v>
      </c>
      <c r="AG67" s="4">
        <f>N22*G31</f>
        <v>0.99</v>
      </c>
      <c r="AH67" s="4">
        <f>O22*G32</f>
        <v>0.99</v>
      </c>
      <c r="AI67" s="4">
        <f>P22*G33</f>
        <v>0.99</v>
      </c>
      <c r="AJ67" s="4">
        <f t="shared" si="5"/>
        <v>14.910000000000002</v>
      </c>
    </row>
    <row r="68" spans="20:36" x14ac:dyDescent="0.25">
      <c r="T68" s="4" t="s">
        <v>51</v>
      </c>
      <c r="U68" s="4">
        <f>B22*H19</f>
        <v>0.60000000000000009</v>
      </c>
      <c r="V68" s="4">
        <f>C22*H20</f>
        <v>0.33</v>
      </c>
      <c r="W68" s="4">
        <f>D22*H21</f>
        <v>0.33</v>
      </c>
      <c r="X68" s="4">
        <f>E22*H22</f>
        <v>0.33</v>
      </c>
      <c r="Y68" s="4">
        <f>F22*H23</f>
        <v>0.33</v>
      </c>
      <c r="Z68" s="4">
        <f>G22*H24</f>
        <v>0.33</v>
      </c>
      <c r="AA68" s="4">
        <f>H22*H25</f>
        <v>0.33</v>
      </c>
      <c r="AB68" s="4">
        <f>I22*H26</f>
        <v>0.33</v>
      </c>
      <c r="AC68" s="4">
        <f>J22*H27</f>
        <v>0.33</v>
      </c>
      <c r="AD68" s="16">
        <f>K22*H28</f>
        <v>0.33</v>
      </c>
      <c r="AE68" s="4">
        <f>L22*H29</f>
        <v>0.33</v>
      </c>
      <c r="AF68" s="4">
        <f>M22*H30</f>
        <v>0.33</v>
      </c>
      <c r="AG68" s="4">
        <f>N22*H31</f>
        <v>0.33</v>
      </c>
      <c r="AH68" s="4">
        <f>O22*H32</f>
        <v>0.33</v>
      </c>
      <c r="AI68" s="4">
        <f>P22*H33</f>
        <v>0.33</v>
      </c>
      <c r="AJ68" s="4">
        <f t="shared" si="5"/>
        <v>5.2200000000000006</v>
      </c>
    </row>
    <row r="69" spans="20:36" x14ac:dyDescent="0.25">
      <c r="T69" s="4" t="s">
        <v>52</v>
      </c>
      <c r="U69" s="4">
        <f>B22*I19</f>
        <v>0.99</v>
      </c>
      <c r="V69" s="4">
        <f>C22*I20</f>
        <v>0.99</v>
      </c>
      <c r="W69" s="4">
        <f>D22*I21</f>
        <v>0.99</v>
      </c>
      <c r="X69" s="4">
        <f>E22*I22</f>
        <v>1</v>
      </c>
      <c r="Y69" s="4">
        <f>F22*I23</f>
        <v>1</v>
      </c>
      <c r="Z69" s="4">
        <f>G22*I24</f>
        <v>1</v>
      </c>
      <c r="AA69" s="4">
        <f>H22*I25</f>
        <v>0.99</v>
      </c>
      <c r="AB69" s="4">
        <f>I22*I26</f>
        <v>1</v>
      </c>
      <c r="AC69" s="4">
        <f>J22*I27</f>
        <v>1</v>
      </c>
      <c r="AD69" s="16">
        <f>K22*I28</f>
        <v>1</v>
      </c>
      <c r="AE69" s="4">
        <f>L22*I29</f>
        <v>0.99</v>
      </c>
      <c r="AF69" s="4">
        <f>M22*I30</f>
        <v>0.99</v>
      </c>
      <c r="AG69" s="4">
        <f>N22*I31</f>
        <v>0.99</v>
      </c>
      <c r="AH69" s="4">
        <f>O22*I32</f>
        <v>0.99</v>
      </c>
      <c r="AI69" s="4">
        <f>P22*I33</f>
        <v>0.99</v>
      </c>
      <c r="AJ69" s="4">
        <f t="shared" si="5"/>
        <v>14.910000000000002</v>
      </c>
    </row>
    <row r="70" spans="20:36" x14ac:dyDescent="0.25">
      <c r="T70" s="4" t="s">
        <v>53</v>
      </c>
      <c r="U70" s="4">
        <f>B22*J19</f>
        <v>0.99</v>
      </c>
      <c r="V70" s="4">
        <f>C22*J20</f>
        <v>0.99</v>
      </c>
      <c r="W70" s="4">
        <f>D22*J21</f>
        <v>0.99</v>
      </c>
      <c r="X70" s="4">
        <f>E22*J22</f>
        <v>1</v>
      </c>
      <c r="Y70" s="4">
        <f>F22*J23</f>
        <v>1</v>
      </c>
      <c r="Z70" s="4">
        <f>G22*J24</f>
        <v>1</v>
      </c>
      <c r="AA70" s="4">
        <f>H22*J25</f>
        <v>0.99</v>
      </c>
      <c r="AB70" s="4">
        <f>I22*J26</f>
        <v>1</v>
      </c>
      <c r="AC70" s="4">
        <f>J22*J27</f>
        <v>1</v>
      </c>
      <c r="AD70" s="16">
        <f>K22*J28</f>
        <v>1</v>
      </c>
      <c r="AE70" s="4">
        <f>L22*J29</f>
        <v>0.99</v>
      </c>
      <c r="AF70" s="4">
        <f>M22*J30</f>
        <v>0.99</v>
      </c>
      <c r="AG70" s="4">
        <f>N22*J31</f>
        <v>0.99</v>
      </c>
      <c r="AH70" s="4">
        <f>O22*J32</f>
        <v>0.99</v>
      </c>
      <c r="AI70" s="4">
        <f>P22*J33</f>
        <v>0.99</v>
      </c>
      <c r="AJ70" s="4">
        <f t="shared" si="5"/>
        <v>14.910000000000002</v>
      </c>
    </row>
    <row r="71" spans="20:36" x14ac:dyDescent="0.25">
      <c r="T71" s="4" t="s">
        <v>54</v>
      </c>
      <c r="U71" s="4">
        <f>B22*K19</f>
        <v>0.99</v>
      </c>
      <c r="V71" s="4">
        <f>C22*K20</f>
        <v>0.99</v>
      </c>
      <c r="W71" s="4">
        <f>D22*K21</f>
        <v>0.99</v>
      </c>
      <c r="X71" s="4">
        <f>E22*K22</f>
        <v>1</v>
      </c>
      <c r="Y71" s="4">
        <f>F22*K23</f>
        <v>1</v>
      </c>
      <c r="Z71" s="4">
        <f>G22*K24</f>
        <v>1</v>
      </c>
      <c r="AA71" s="4">
        <f>H22*K25</f>
        <v>0.99</v>
      </c>
      <c r="AB71" s="4">
        <f>I22*K26</f>
        <v>1</v>
      </c>
      <c r="AC71" s="4">
        <f>J22*K27</f>
        <v>1</v>
      </c>
      <c r="AD71" s="16">
        <f>K22*K28</f>
        <v>1</v>
      </c>
      <c r="AE71" s="4">
        <f>L22*K29</f>
        <v>0.99</v>
      </c>
      <c r="AF71" s="4">
        <f>M22*K30</f>
        <v>0.99</v>
      </c>
      <c r="AG71" s="4">
        <f>N22*K31</f>
        <v>0.99</v>
      </c>
      <c r="AH71" s="4">
        <f>O22*K32</f>
        <v>0.99</v>
      </c>
      <c r="AI71" s="4">
        <f>P22*K33</f>
        <v>0.99</v>
      </c>
      <c r="AJ71" s="4">
        <f t="shared" si="5"/>
        <v>14.910000000000002</v>
      </c>
    </row>
    <row r="72" spans="20:36" x14ac:dyDescent="0.25">
      <c r="T72" s="4" t="s">
        <v>55</v>
      </c>
      <c r="U72" s="4">
        <f>B22*L19</f>
        <v>0.60000000000000009</v>
      </c>
      <c r="V72" s="4">
        <f>C22*L20</f>
        <v>0.33</v>
      </c>
      <c r="W72" s="4">
        <f>D22*L21</f>
        <v>0.33</v>
      </c>
      <c r="X72" s="4">
        <f>E22*L22</f>
        <v>0.33</v>
      </c>
      <c r="Y72" s="4">
        <f>F22*L23</f>
        <v>0.33</v>
      </c>
      <c r="Z72" s="4">
        <f>G22*L24</f>
        <v>0.33</v>
      </c>
      <c r="AA72" s="4">
        <f>H22*L25</f>
        <v>0.33</v>
      </c>
      <c r="AB72" s="4">
        <f>I22*L26</f>
        <v>0.33</v>
      </c>
      <c r="AC72" s="4">
        <f>J22*L27</f>
        <v>0.33</v>
      </c>
      <c r="AD72" s="16">
        <f>K22*L28</f>
        <v>0.33</v>
      </c>
      <c r="AE72" s="4">
        <f>L22*L29</f>
        <v>0.33</v>
      </c>
      <c r="AF72" s="4">
        <f>M22*L30</f>
        <v>0.33</v>
      </c>
      <c r="AG72" s="4">
        <f>N22*L31</f>
        <v>0.33</v>
      </c>
      <c r="AH72" s="4">
        <f>O22*L32</f>
        <v>0.33</v>
      </c>
      <c r="AI72" s="4">
        <f>P22*L33</f>
        <v>0.33</v>
      </c>
      <c r="AJ72" s="4">
        <f t="shared" si="5"/>
        <v>5.2200000000000006</v>
      </c>
    </row>
    <row r="73" spans="20:36" x14ac:dyDescent="0.25">
      <c r="T73" s="4" t="s">
        <v>56</v>
      </c>
      <c r="U73" s="4">
        <f>B22*M19</f>
        <v>0.60000000000000009</v>
      </c>
      <c r="V73" s="4">
        <f>C22*M20</f>
        <v>0.33</v>
      </c>
      <c r="W73" s="4">
        <f>D22*M21</f>
        <v>0.33</v>
      </c>
      <c r="X73" s="4">
        <f>E22*M22</f>
        <v>0.33</v>
      </c>
      <c r="Y73" s="4">
        <f>F22*M23</f>
        <v>0.33</v>
      </c>
      <c r="Z73" s="4">
        <f>G22*M24</f>
        <v>0.33</v>
      </c>
      <c r="AA73" s="4">
        <f>H22*M25</f>
        <v>0.33</v>
      </c>
      <c r="AB73" s="4">
        <f>I22*M26</f>
        <v>0.33</v>
      </c>
      <c r="AC73" s="4">
        <f>J22*M27</f>
        <v>0.33</v>
      </c>
      <c r="AD73" s="16">
        <f>K22*M28</f>
        <v>0.33</v>
      </c>
      <c r="AE73" s="4">
        <f>L22*M29</f>
        <v>0.33</v>
      </c>
      <c r="AF73" s="4">
        <f>M22*M30</f>
        <v>0.33</v>
      </c>
      <c r="AG73" s="4">
        <f>N22*M31</f>
        <v>0.33</v>
      </c>
      <c r="AH73" s="4">
        <f>O22*M32</f>
        <v>0.33</v>
      </c>
      <c r="AI73" s="4">
        <f>P22*M33</f>
        <v>0.33</v>
      </c>
      <c r="AJ73" s="4">
        <f t="shared" si="5"/>
        <v>5.2200000000000006</v>
      </c>
    </row>
    <row r="74" spans="20:36" x14ac:dyDescent="0.25">
      <c r="T74" s="4" t="s">
        <v>57</v>
      </c>
      <c r="U74" s="4">
        <f>B22*N19</f>
        <v>0.60000000000000009</v>
      </c>
      <c r="V74" s="4">
        <f>C22*N20</f>
        <v>0.33</v>
      </c>
      <c r="W74" s="4">
        <f>D22*N21</f>
        <v>0.33</v>
      </c>
      <c r="X74" s="4">
        <f>E22*N22</f>
        <v>0.33</v>
      </c>
      <c r="Y74" s="4">
        <f>F22*N23</f>
        <v>0.33</v>
      </c>
      <c r="Z74" s="4">
        <f>G22*N24</f>
        <v>0.33</v>
      </c>
      <c r="AA74" s="4">
        <f>H22*N25</f>
        <v>0.33</v>
      </c>
      <c r="AB74" s="4">
        <f>I22*N26</f>
        <v>0.33</v>
      </c>
      <c r="AC74" s="4">
        <f>J22*N27</f>
        <v>0.33</v>
      </c>
      <c r="AD74" s="16">
        <f>K22*N28</f>
        <v>0.33</v>
      </c>
      <c r="AE74" s="4">
        <f>L22*N29</f>
        <v>0.33</v>
      </c>
      <c r="AF74" s="4">
        <f>M22*N30</f>
        <v>0.33</v>
      </c>
      <c r="AG74" s="4">
        <f>N22*N31</f>
        <v>0.33</v>
      </c>
      <c r="AH74" s="4">
        <f>O22*N32</f>
        <v>0.33</v>
      </c>
      <c r="AI74" s="4">
        <f>P22*N33</f>
        <v>0.33</v>
      </c>
      <c r="AJ74" s="4">
        <f t="shared" si="5"/>
        <v>5.2200000000000006</v>
      </c>
    </row>
    <row r="75" spans="20:36" x14ac:dyDescent="0.25">
      <c r="T75" s="4" t="s">
        <v>58</v>
      </c>
      <c r="U75" s="4">
        <f>B22*O19</f>
        <v>0.60000000000000009</v>
      </c>
      <c r="V75" s="4">
        <f>C22*O20</f>
        <v>0.33</v>
      </c>
      <c r="W75" s="4">
        <f>D22*O21</f>
        <v>0.33</v>
      </c>
      <c r="X75" s="4">
        <f>E22*O22</f>
        <v>0.33</v>
      </c>
      <c r="Y75" s="4">
        <f>F22*O23</f>
        <v>0.33</v>
      </c>
      <c r="Z75" s="4">
        <f>G22*O24</f>
        <v>0.33</v>
      </c>
      <c r="AA75" s="4">
        <f>H22*O25</f>
        <v>0.33</v>
      </c>
      <c r="AB75" s="4">
        <f>I22*O26</f>
        <v>0.33</v>
      </c>
      <c r="AC75" s="4">
        <f>J22*O27</f>
        <v>0.33</v>
      </c>
      <c r="AD75" s="16">
        <f>K22*O28</f>
        <v>0.33</v>
      </c>
      <c r="AE75" s="4">
        <f>L22*O29</f>
        <v>0.33</v>
      </c>
      <c r="AF75" s="4">
        <f>M22*O30</f>
        <v>0.33</v>
      </c>
      <c r="AG75" s="24">
        <f>N22*O31</f>
        <v>0.33</v>
      </c>
      <c r="AH75" s="25">
        <f>O22*O32</f>
        <v>0.33</v>
      </c>
      <c r="AI75" s="25">
        <f>P22*O33</f>
        <v>0.33</v>
      </c>
      <c r="AJ75" s="4">
        <f t="shared" si="5"/>
        <v>5.2200000000000006</v>
      </c>
    </row>
    <row r="76" spans="20:36" x14ac:dyDescent="0.25">
      <c r="T76" s="31" t="s">
        <v>59</v>
      </c>
      <c r="U76" s="31">
        <f>B22*P19</f>
        <v>0.60000000000000009</v>
      </c>
      <c r="V76" s="31">
        <f>C22*P20</f>
        <v>0.33</v>
      </c>
      <c r="W76" s="31">
        <f>D22*P21</f>
        <v>0.33</v>
      </c>
      <c r="X76" s="31">
        <f>E22*P22</f>
        <v>0.33</v>
      </c>
      <c r="Y76" s="31">
        <f>F22*P23</f>
        <v>0.33</v>
      </c>
      <c r="Z76" s="31">
        <f>G22*P24</f>
        <v>0.33</v>
      </c>
      <c r="AA76" s="32">
        <f>H22*P25</f>
        <v>0.33</v>
      </c>
      <c r="AB76" s="33">
        <f>I22*P26</f>
        <v>0.33</v>
      </c>
      <c r="AC76" s="31">
        <f>J22*P27</f>
        <v>0.33</v>
      </c>
      <c r="AD76" s="34">
        <f>K22*P28</f>
        <v>0.33</v>
      </c>
      <c r="AE76" s="31">
        <f>L22*P29</f>
        <v>0.33</v>
      </c>
      <c r="AF76" s="31">
        <f>M22*P30</f>
        <v>0.33</v>
      </c>
      <c r="AG76" s="31">
        <f>N22*P31</f>
        <v>0.33</v>
      </c>
      <c r="AH76" s="31">
        <f>O22*P32</f>
        <v>0.33</v>
      </c>
      <c r="AI76" s="32">
        <f>P22*P33</f>
        <v>0.33</v>
      </c>
      <c r="AJ76" s="4">
        <f t="shared" si="5"/>
        <v>5.2200000000000006</v>
      </c>
    </row>
    <row r="77" spans="20:36" x14ac:dyDescent="0.25">
      <c r="T77" s="76" t="s">
        <v>27</v>
      </c>
      <c r="U77" s="76"/>
      <c r="V77" s="76"/>
      <c r="W77" s="76"/>
      <c r="X77" s="49"/>
      <c r="Y77" s="49"/>
      <c r="Z77" s="49"/>
      <c r="AA77" s="49"/>
      <c r="AB77" s="49"/>
      <c r="AC77" s="49"/>
      <c r="AD77" s="35"/>
      <c r="AE77" s="49"/>
      <c r="AF77" s="49"/>
      <c r="AG77" s="49"/>
      <c r="AH77" s="49"/>
      <c r="AI77" s="49"/>
      <c r="AJ77" s="4">
        <f>SUM(AJ62:AJ76)</f>
        <v>165.42</v>
      </c>
    </row>
    <row r="79" spans="20:36" x14ac:dyDescent="0.25">
      <c r="T79" s="67" t="s">
        <v>8</v>
      </c>
      <c r="U79" s="67"/>
      <c r="V79" s="67"/>
      <c r="W79" s="67"/>
      <c r="X79" s="67"/>
      <c r="Y79" s="67"/>
      <c r="Z79" s="67"/>
      <c r="AA79" s="48"/>
      <c r="AB79" s="48"/>
      <c r="AC79" s="48"/>
      <c r="AD79" s="48"/>
      <c r="AE79" s="48"/>
      <c r="AF79" s="48"/>
      <c r="AG79" s="48"/>
      <c r="AH79" s="48"/>
      <c r="AI79" s="48"/>
    </row>
    <row r="80" spans="20:36" x14ac:dyDescent="0.25">
      <c r="T80" s="4" t="s">
        <v>60</v>
      </c>
      <c r="U80" s="4" t="s">
        <v>45</v>
      </c>
      <c r="V80" s="4" t="s">
        <v>46</v>
      </c>
      <c r="W80" s="4" t="s">
        <v>47</v>
      </c>
      <c r="X80" s="4" t="s">
        <v>48</v>
      </c>
      <c r="Y80" s="4" t="s">
        <v>49</v>
      </c>
      <c r="Z80" s="4" t="s">
        <v>50</v>
      </c>
      <c r="AA80" s="4" t="s">
        <v>51</v>
      </c>
      <c r="AB80" s="4" t="s">
        <v>52</v>
      </c>
      <c r="AC80" s="4" t="s">
        <v>53</v>
      </c>
      <c r="AD80" s="16" t="s">
        <v>54</v>
      </c>
      <c r="AE80" s="4" t="s">
        <v>55</v>
      </c>
      <c r="AF80" s="4" t="s">
        <v>56</v>
      </c>
      <c r="AG80" s="4" t="s">
        <v>57</v>
      </c>
      <c r="AH80" s="4" t="s">
        <v>58</v>
      </c>
      <c r="AI80" s="4" t="s">
        <v>59</v>
      </c>
      <c r="AJ80" s="16"/>
    </row>
    <row r="81" spans="20:36" x14ac:dyDescent="0.25">
      <c r="T81" s="4" t="s">
        <v>45</v>
      </c>
      <c r="U81" s="4">
        <f>B23*B19</f>
        <v>3</v>
      </c>
      <c r="V81" s="4">
        <f>C23*B20</f>
        <v>1.6500000000000001</v>
      </c>
      <c r="W81" s="4">
        <f>D23*B21</f>
        <v>1.6500000000000001</v>
      </c>
      <c r="X81" s="4">
        <f>E23*B22</f>
        <v>3</v>
      </c>
      <c r="Y81" s="4">
        <f>F23*B23</f>
        <v>3</v>
      </c>
      <c r="Z81" s="4">
        <f>G23*B24</f>
        <v>3</v>
      </c>
      <c r="AA81" s="4">
        <f>H23*B25</f>
        <v>1.6500000000000001</v>
      </c>
      <c r="AB81" s="4">
        <f>I23*B26</f>
        <v>3</v>
      </c>
      <c r="AC81" s="4">
        <f>J23*B27</f>
        <v>3</v>
      </c>
      <c r="AD81" s="16">
        <f>K23*B28</f>
        <v>3</v>
      </c>
      <c r="AE81" s="4">
        <f>L23*B29</f>
        <v>1.6500000000000001</v>
      </c>
      <c r="AF81" s="4">
        <f>M23*B30</f>
        <v>1.6500000000000001</v>
      </c>
      <c r="AG81" s="4">
        <f>N23*B31</f>
        <v>1.6500000000000001</v>
      </c>
      <c r="AH81" s="4">
        <f>O23*B32</f>
        <v>1.6500000000000001</v>
      </c>
      <c r="AI81" s="4">
        <f>P23*B33</f>
        <v>1.6500000000000001</v>
      </c>
      <c r="AJ81" s="4">
        <f t="shared" ref="AJ81:AJ95" si="6">SUM(U81:AI81)</f>
        <v>34.199999999999996</v>
      </c>
    </row>
    <row r="82" spans="20:36" x14ac:dyDescent="0.25">
      <c r="T82" s="4" t="s">
        <v>46</v>
      </c>
      <c r="U82" s="4">
        <f>B23*C19</f>
        <v>0.60000000000000009</v>
      </c>
      <c r="V82" s="4">
        <f>C23*C20</f>
        <v>0.33</v>
      </c>
      <c r="W82" s="4">
        <f>D23*C21</f>
        <v>0.33</v>
      </c>
      <c r="X82" s="4">
        <f>E23*C22</f>
        <v>0.33</v>
      </c>
      <c r="Y82" s="4">
        <f>F23*C23</f>
        <v>0.33</v>
      </c>
      <c r="Z82" s="4">
        <f>G23*C24</f>
        <v>0.33</v>
      </c>
      <c r="AA82" s="4">
        <f>H23*C25</f>
        <v>0.33</v>
      </c>
      <c r="AB82" s="4">
        <f>I23*C26</f>
        <v>0.33</v>
      </c>
      <c r="AC82" s="4">
        <f>J23*C27</f>
        <v>0.33</v>
      </c>
      <c r="AD82" s="16">
        <f>K23*C28</f>
        <v>0.33</v>
      </c>
      <c r="AE82" s="4">
        <f>L23*C29</f>
        <v>0.33</v>
      </c>
      <c r="AF82" s="4">
        <f>M23*C30</f>
        <v>0.33</v>
      </c>
      <c r="AG82" s="4">
        <f>N23*C31</f>
        <v>0.33</v>
      </c>
      <c r="AH82" s="4">
        <f>O23*C32</f>
        <v>0.33</v>
      </c>
      <c r="AI82" s="4">
        <f>P23*C33</f>
        <v>0.33</v>
      </c>
      <c r="AJ82" s="4">
        <f t="shared" si="6"/>
        <v>5.2200000000000006</v>
      </c>
    </row>
    <row r="83" spans="20:36" x14ac:dyDescent="0.25">
      <c r="T83" s="4" t="s">
        <v>47</v>
      </c>
      <c r="U83" s="4">
        <f>B23*D19</f>
        <v>0.60000000000000009</v>
      </c>
      <c r="V83" s="4">
        <f>C23*D20</f>
        <v>0.33</v>
      </c>
      <c r="W83" s="4">
        <f>D23*D21</f>
        <v>0.33</v>
      </c>
      <c r="X83" s="4">
        <f>E23*D22</f>
        <v>0.33</v>
      </c>
      <c r="Y83" s="4">
        <f>F23*D23</f>
        <v>0.33</v>
      </c>
      <c r="Z83" s="4">
        <f>G23*D24</f>
        <v>0.33</v>
      </c>
      <c r="AA83" s="4">
        <f>H23*D25</f>
        <v>0.33</v>
      </c>
      <c r="AB83" s="4">
        <f>I23*D26</f>
        <v>0.33</v>
      </c>
      <c r="AC83" s="4">
        <f>J23*D27</f>
        <v>0.33</v>
      </c>
      <c r="AD83" s="16">
        <f>K23*D28</f>
        <v>0.33</v>
      </c>
      <c r="AE83" s="4">
        <f>L23*D29</f>
        <v>0.33</v>
      </c>
      <c r="AF83" s="4">
        <f>M23*D30</f>
        <v>0.33</v>
      </c>
      <c r="AG83" s="4">
        <f>N23*D31</f>
        <v>0.33</v>
      </c>
      <c r="AH83" s="4">
        <f>O23*D32</f>
        <v>0.33</v>
      </c>
      <c r="AI83" s="4">
        <f>P23*D33</f>
        <v>0.33</v>
      </c>
      <c r="AJ83" s="4">
        <f t="shared" si="6"/>
        <v>5.2200000000000006</v>
      </c>
    </row>
    <row r="84" spans="20:36" x14ac:dyDescent="0.25">
      <c r="T84" s="4" t="s">
        <v>48</v>
      </c>
      <c r="U84" s="4">
        <f>B23*E19</f>
        <v>0.99</v>
      </c>
      <c r="V84" s="4">
        <f>C23*E20</f>
        <v>0.99</v>
      </c>
      <c r="W84" s="4">
        <f>D23*E21</f>
        <v>0.99</v>
      </c>
      <c r="X84" s="4">
        <f>E23*E22</f>
        <v>1</v>
      </c>
      <c r="Y84" s="4">
        <f>F23*E23</f>
        <v>1</v>
      </c>
      <c r="Z84" s="4">
        <f>G23*E24</f>
        <v>1</v>
      </c>
      <c r="AA84" s="4">
        <f>H23*E25</f>
        <v>0.99</v>
      </c>
      <c r="AB84" s="4">
        <f>I23*E26</f>
        <v>1</v>
      </c>
      <c r="AC84" s="4">
        <f>J23*E27</f>
        <v>1</v>
      </c>
      <c r="AD84" s="16">
        <f>K23*E28</f>
        <v>1</v>
      </c>
      <c r="AE84" s="4">
        <f>L23*E29</f>
        <v>0.99</v>
      </c>
      <c r="AF84" s="4">
        <f>M23*E30</f>
        <v>0.99</v>
      </c>
      <c r="AG84" s="4">
        <f>N23*E31</f>
        <v>0.99</v>
      </c>
      <c r="AH84" s="4">
        <f>O23*E32</f>
        <v>0.99</v>
      </c>
      <c r="AI84" s="4">
        <f>P23*E33</f>
        <v>0.99</v>
      </c>
      <c r="AJ84" s="4">
        <f t="shared" si="6"/>
        <v>14.910000000000002</v>
      </c>
    </row>
    <row r="85" spans="20:36" x14ac:dyDescent="0.25">
      <c r="T85" s="4" t="s">
        <v>49</v>
      </c>
      <c r="U85" s="4">
        <f>B23*F19</f>
        <v>0.99</v>
      </c>
      <c r="V85" s="4">
        <f>C23*F20</f>
        <v>0.99</v>
      </c>
      <c r="W85" s="4">
        <f>D23*F21</f>
        <v>0.99</v>
      </c>
      <c r="X85" s="4">
        <f>E23*F22</f>
        <v>1</v>
      </c>
      <c r="Y85" s="4">
        <f>F23*F23</f>
        <v>1</v>
      </c>
      <c r="Z85" s="4">
        <f>G23*F24</f>
        <v>1</v>
      </c>
      <c r="AA85" s="4">
        <f>H23*F25</f>
        <v>0.99</v>
      </c>
      <c r="AB85" s="4">
        <f>I23*F26</f>
        <v>1</v>
      </c>
      <c r="AC85" s="4">
        <f>J23*F27</f>
        <v>1</v>
      </c>
      <c r="AD85" s="16">
        <f>K23*F28</f>
        <v>1</v>
      </c>
      <c r="AE85" s="4">
        <f>L23*F29</f>
        <v>0.99</v>
      </c>
      <c r="AF85" s="4">
        <f>M23*F30</f>
        <v>0.99</v>
      </c>
      <c r="AG85" s="4">
        <f>N23*F31</f>
        <v>0.99</v>
      </c>
      <c r="AH85" s="4">
        <f>O23*F32</f>
        <v>0.99</v>
      </c>
      <c r="AI85" s="4">
        <f>P23*F33</f>
        <v>0.99</v>
      </c>
      <c r="AJ85" s="4">
        <f t="shared" si="6"/>
        <v>14.910000000000002</v>
      </c>
    </row>
    <row r="86" spans="20:36" x14ac:dyDescent="0.25">
      <c r="T86" s="4" t="s">
        <v>50</v>
      </c>
      <c r="U86" s="4">
        <f>B23*G19</f>
        <v>0.99</v>
      </c>
      <c r="V86" s="4">
        <f>C23*G20</f>
        <v>0.99</v>
      </c>
      <c r="W86" s="4">
        <f>D23*G21</f>
        <v>0.99</v>
      </c>
      <c r="X86" s="4">
        <f>E23*G22</f>
        <v>1</v>
      </c>
      <c r="Y86" s="4">
        <f>F23*G23</f>
        <v>1</v>
      </c>
      <c r="Z86" s="4">
        <f>G23*G24</f>
        <v>1</v>
      </c>
      <c r="AA86" s="4">
        <f>H23*G25</f>
        <v>0.99</v>
      </c>
      <c r="AB86" s="4">
        <f>I23*G26</f>
        <v>1</v>
      </c>
      <c r="AC86" s="4">
        <f>J23*G27</f>
        <v>1</v>
      </c>
      <c r="AD86" s="16">
        <f>K23*G28</f>
        <v>1</v>
      </c>
      <c r="AE86" s="4">
        <f>L23*G29</f>
        <v>0.99</v>
      </c>
      <c r="AF86" s="4">
        <f>M23*G30</f>
        <v>0.99</v>
      </c>
      <c r="AG86" s="4">
        <f>N23*G31</f>
        <v>0.99</v>
      </c>
      <c r="AH86" s="4">
        <f>O23*G32</f>
        <v>0.99</v>
      </c>
      <c r="AI86" s="4">
        <f>P23*G33</f>
        <v>0.99</v>
      </c>
      <c r="AJ86" s="4">
        <f t="shared" si="6"/>
        <v>14.910000000000002</v>
      </c>
    </row>
    <row r="87" spans="20:36" x14ac:dyDescent="0.25">
      <c r="T87" s="4" t="s">
        <v>51</v>
      </c>
      <c r="U87" s="4">
        <f>B23*H19</f>
        <v>0.60000000000000009</v>
      </c>
      <c r="V87" s="4">
        <f>C23*H20</f>
        <v>0.33</v>
      </c>
      <c r="W87" s="4">
        <f>D23*H21</f>
        <v>0.33</v>
      </c>
      <c r="X87" s="4">
        <f>E23*H22</f>
        <v>0.33</v>
      </c>
      <c r="Y87" s="4">
        <f>F23*H23</f>
        <v>0.33</v>
      </c>
      <c r="Z87" s="4">
        <f>G23*H24</f>
        <v>0.33</v>
      </c>
      <c r="AA87" s="4">
        <f>H23*H25</f>
        <v>0.33</v>
      </c>
      <c r="AB87" s="4">
        <f>I23*H26</f>
        <v>0.33</v>
      </c>
      <c r="AC87" s="4">
        <f>J23*H27</f>
        <v>0.33</v>
      </c>
      <c r="AD87" s="16">
        <f>K23*H28</f>
        <v>0.33</v>
      </c>
      <c r="AE87" s="4">
        <f>L23*H29</f>
        <v>0.33</v>
      </c>
      <c r="AF87" s="4">
        <f>M23*H30</f>
        <v>0.33</v>
      </c>
      <c r="AG87" s="4">
        <f>N23*H31</f>
        <v>0.33</v>
      </c>
      <c r="AH87" s="4">
        <f>O23*H32</f>
        <v>0.33</v>
      </c>
      <c r="AI87" s="4">
        <f>P23*H33</f>
        <v>0.33</v>
      </c>
      <c r="AJ87" s="4">
        <f t="shared" si="6"/>
        <v>5.2200000000000006</v>
      </c>
    </row>
    <row r="88" spans="20:36" x14ac:dyDescent="0.25">
      <c r="T88" s="4" t="s">
        <v>52</v>
      </c>
      <c r="U88" s="4">
        <f>B23*I19</f>
        <v>0.99</v>
      </c>
      <c r="V88" s="4">
        <f>C23*I20</f>
        <v>0.99</v>
      </c>
      <c r="W88" s="4">
        <f>D23*I21</f>
        <v>0.99</v>
      </c>
      <c r="X88" s="4">
        <f>E23*I22</f>
        <v>1</v>
      </c>
      <c r="Y88" s="4">
        <f>F23*I23</f>
        <v>1</v>
      </c>
      <c r="Z88" s="4">
        <f>G23*I24</f>
        <v>1</v>
      </c>
      <c r="AA88" s="4">
        <f>H23*I25</f>
        <v>0.99</v>
      </c>
      <c r="AB88" s="4">
        <f>I23*I26</f>
        <v>1</v>
      </c>
      <c r="AC88" s="4">
        <f>J23*I27</f>
        <v>1</v>
      </c>
      <c r="AD88" s="16">
        <f>K23*I28</f>
        <v>1</v>
      </c>
      <c r="AE88" s="4">
        <f>L23*I29</f>
        <v>0.99</v>
      </c>
      <c r="AF88" s="4">
        <f>M23*I30</f>
        <v>0.99</v>
      </c>
      <c r="AG88" s="4">
        <f>N23*I31</f>
        <v>0.99</v>
      </c>
      <c r="AH88" s="4">
        <f>O23*I32</f>
        <v>0.99</v>
      </c>
      <c r="AI88" s="4">
        <f>P23*I33</f>
        <v>0.99</v>
      </c>
      <c r="AJ88" s="4">
        <f t="shared" si="6"/>
        <v>14.910000000000002</v>
      </c>
    </row>
    <row r="89" spans="20:36" x14ac:dyDescent="0.25">
      <c r="T89" s="4" t="s">
        <v>53</v>
      </c>
      <c r="U89" s="4">
        <f>B23*J19</f>
        <v>0.99</v>
      </c>
      <c r="V89" s="4">
        <f>C23*J20</f>
        <v>0.99</v>
      </c>
      <c r="W89" s="4">
        <f>D23*J21</f>
        <v>0.99</v>
      </c>
      <c r="X89" s="4">
        <f>E23*J22</f>
        <v>1</v>
      </c>
      <c r="Y89" s="4">
        <f>F23*J23</f>
        <v>1</v>
      </c>
      <c r="Z89" s="4">
        <f>G23*J24</f>
        <v>1</v>
      </c>
      <c r="AA89" s="4">
        <f>H23*J25</f>
        <v>0.99</v>
      </c>
      <c r="AB89" s="4">
        <f>I23*J26</f>
        <v>1</v>
      </c>
      <c r="AC89" s="4">
        <f>J23*J27</f>
        <v>1</v>
      </c>
      <c r="AD89" s="16">
        <f>K23*J28</f>
        <v>1</v>
      </c>
      <c r="AE89" s="4">
        <f>L23*J29</f>
        <v>0.99</v>
      </c>
      <c r="AF89" s="4">
        <f>M23*J30</f>
        <v>0.99</v>
      </c>
      <c r="AG89" s="4">
        <f>N23*J31</f>
        <v>0.99</v>
      </c>
      <c r="AH89" s="4">
        <f>O23*J32</f>
        <v>0.99</v>
      </c>
      <c r="AI89" s="4">
        <f>P23*J33</f>
        <v>0.99</v>
      </c>
      <c r="AJ89" s="4">
        <f t="shared" si="6"/>
        <v>14.910000000000002</v>
      </c>
    </row>
    <row r="90" spans="20:36" x14ac:dyDescent="0.25">
      <c r="T90" s="4" t="s">
        <v>54</v>
      </c>
      <c r="U90" s="4">
        <f>B23*K19</f>
        <v>0.99</v>
      </c>
      <c r="V90" s="4">
        <f>C23*K20</f>
        <v>0.99</v>
      </c>
      <c r="W90" s="4">
        <f>D23*K21</f>
        <v>0.99</v>
      </c>
      <c r="X90" s="4">
        <f>E23*K22</f>
        <v>1</v>
      </c>
      <c r="Y90" s="4">
        <f>F23*K23</f>
        <v>1</v>
      </c>
      <c r="Z90" s="4">
        <f>G23*K24</f>
        <v>1</v>
      </c>
      <c r="AA90" s="4">
        <f>H23*K25</f>
        <v>0.99</v>
      </c>
      <c r="AB90" s="4">
        <f>I23*K26</f>
        <v>1</v>
      </c>
      <c r="AC90" s="4">
        <f>J23*K27</f>
        <v>1</v>
      </c>
      <c r="AD90" s="16">
        <f>K23*K28</f>
        <v>1</v>
      </c>
      <c r="AE90" s="4">
        <f>L23*K29</f>
        <v>0.99</v>
      </c>
      <c r="AF90" s="4">
        <f>M23*K30</f>
        <v>0.99</v>
      </c>
      <c r="AG90" s="4">
        <f>N23*K31</f>
        <v>0.99</v>
      </c>
      <c r="AH90" s="4">
        <f>O23*K32</f>
        <v>0.99</v>
      </c>
      <c r="AI90" s="4">
        <f>P23*K33</f>
        <v>0.99</v>
      </c>
      <c r="AJ90" s="4">
        <f t="shared" si="6"/>
        <v>14.910000000000002</v>
      </c>
    </row>
    <row r="91" spans="20:36" x14ac:dyDescent="0.25">
      <c r="T91" s="4" t="s">
        <v>55</v>
      </c>
      <c r="U91" s="4">
        <f>B23*L19</f>
        <v>0.60000000000000009</v>
      </c>
      <c r="V91" s="4">
        <f>C23*L20</f>
        <v>0.33</v>
      </c>
      <c r="W91" s="4">
        <f>D23*L21</f>
        <v>0.33</v>
      </c>
      <c r="X91" s="4">
        <f>E23*L22</f>
        <v>0.33</v>
      </c>
      <c r="Y91" s="4">
        <f>F23*L23</f>
        <v>0.33</v>
      </c>
      <c r="Z91" s="4">
        <f>G23*L24</f>
        <v>0.33</v>
      </c>
      <c r="AA91" s="4">
        <f>H23*L25</f>
        <v>0.33</v>
      </c>
      <c r="AB91" s="4">
        <f>I23*L26</f>
        <v>0.33</v>
      </c>
      <c r="AC91" s="4">
        <f>J23*L27</f>
        <v>0.33</v>
      </c>
      <c r="AD91" s="16">
        <f>K23*L28</f>
        <v>0.33</v>
      </c>
      <c r="AE91" s="4">
        <f>L23*L29</f>
        <v>0.33</v>
      </c>
      <c r="AF91" s="4">
        <f>M23*L30</f>
        <v>0.33</v>
      </c>
      <c r="AG91" s="4">
        <f>N23*L31</f>
        <v>0.33</v>
      </c>
      <c r="AH91" s="4">
        <f>O23*L32</f>
        <v>0.33</v>
      </c>
      <c r="AI91" s="4">
        <f>P23*L33</f>
        <v>0.33</v>
      </c>
      <c r="AJ91" s="4">
        <f t="shared" si="6"/>
        <v>5.2200000000000006</v>
      </c>
    </row>
    <row r="92" spans="20:36" x14ac:dyDescent="0.25">
      <c r="T92" s="4" t="s">
        <v>56</v>
      </c>
      <c r="U92" s="4">
        <f>B23*M19</f>
        <v>0.60000000000000009</v>
      </c>
      <c r="V92" s="4">
        <f>C23*M20</f>
        <v>0.33</v>
      </c>
      <c r="W92" s="4">
        <f>D23*M21</f>
        <v>0.33</v>
      </c>
      <c r="X92" s="4">
        <f>E23*M22</f>
        <v>0.33</v>
      </c>
      <c r="Y92" s="4">
        <f>F23*M23</f>
        <v>0.33</v>
      </c>
      <c r="Z92" s="4">
        <f>G23*M24</f>
        <v>0.33</v>
      </c>
      <c r="AA92" s="4">
        <f>H23*M25</f>
        <v>0.33</v>
      </c>
      <c r="AB92" s="4">
        <f>I23*M26</f>
        <v>0.33</v>
      </c>
      <c r="AC92" s="4">
        <f>J23*M27</f>
        <v>0.33</v>
      </c>
      <c r="AD92" s="16">
        <f>K23*M28</f>
        <v>0.33</v>
      </c>
      <c r="AE92" s="4">
        <f>L23*M29</f>
        <v>0.33</v>
      </c>
      <c r="AF92" s="4">
        <f>M23*M30</f>
        <v>0.33</v>
      </c>
      <c r="AG92" s="4">
        <f>N23*M31</f>
        <v>0.33</v>
      </c>
      <c r="AH92" s="4">
        <f>O23*M32</f>
        <v>0.33</v>
      </c>
      <c r="AI92" s="4">
        <f>P23*M33</f>
        <v>0.33</v>
      </c>
      <c r="AJ92" s="4">
        <f t="shared" si="6"/>
        <v>5.2200000000000006</v>
      </c>
    </row>
    <row r="93" spans="20:36" x14ac:dyDescent="0.25">
      <c r="T93" s="4" t="s">
        <v>57</v>
      </c>
      <c r="U93" s="4">
        <f>B23*N19</f>
        <v>0.60000000000000009</v>
      </c>
      <c r="V93" s="4">
        <f>C23*N20</f>
        <v>0.33</v>
      </c>
      <c r="W93" s="4">
        <f>D23*N21</f>
        <v>0.33</v>
      </c>
      <c r="X93" s="4">
        <f>E23*N22</f>
        <v>0.33</v>
      </c>
      <c r="Y93" s="4">
        <f>F23*N23</f>
        <v>0.33</v>
      </c>
      <c r="Z93" s="4">
        <f>G23*N24</f>
        <v>0.33</v>
      </c>
      <c r="AA93" s="4">
        <f>H23*N25</f>
        <v>0.33</v>
      </c>
      <c r="AB93" s="4">
        <f>I23*N26</f>
        <v>0.33</v>
      </c>
      <c r="AC93" s="4">
        <f>J23*N27</f>
        <v>0.33</v>
      </c>
      <c r="AD93" s="16">
        <f>K23*N28</f>
        <v>0.33</v>
      </c>
      <c r="AE93" s="4">
        <f>L23*N29</f>
        <v>0.33</v>
      </c>
      <c r="AF93" s="4">
        <f>M23*N30</f>
        <v>0.33</v>
      </c>
      <c r="AG93" s="4">
        <f>N23*N31</f>
        <v>0.33</v>
      </c>
      <c r="AH93" s="4">
        <f>O23*N32</f>
        <v>0.33</v>
      </c>
      <c r="AI93" s="4">
        <f>P23*N33</f>
        <v>0.33</v>
      </c>
      <c r="AJ93" s="4">
        <f t="shared" si="6"/>
        <v>5.2200000000000006</v>
      </c>
    </row>
    <row r="94" spans="20:36" x14ac:dyDescent="0.25">
      <c r="T94" s="4" t="s">
        <v>58</v>
      </c>
      <c r="U94" s="4">
        <f>B23*O19</f>
        <v>0.60000000000000009</v>
      </c>
      <c r="V94" s="4">
        <f>C23*O20</f>
        <v>0.33</v>
      </c>
      <c r="W94" s="4">
        <f>D23*O21</f>
        <v>0.33</v>
      </c>
      <c r="X94" s="4">
        <f>E23*O22</f>
        <v>0.33</v>
      </c>
      <c r="Y94" s="4">
        <f>F23*O23</f>
        <v>0.33</v>
      </c>
      <c r="Z94" s="4">
        <f>G23*O24</f>
        <v>0.33</v>
      </c>
      <c r="AA94" s="4">
        <f>H23*O25</f>
        <v>0.33</v>
      </c>
      <c r="AB94" s="4">
        <f>I23*O26</f>
        <v>0.33</v>
      </c>
      <c r="AC94" s="4">
        <f>J23*O27</f>
        <v>0.33</v>
      </c>
      <c r="AD94" s="16">
        <f>K23*O28</f>
        <v>0.33</v>
      </c>
      <c r="AE94" s="4">
        <f>L23*O29</f>
        <v>0.33</v>
      </c>
      <c r="AF94" s="4">
        <f>M23*O30</f>
        <v>0.33</v>
      </c>
      <c r="AG94" s="24">
        <f>N23*O31</f>
        <v>0.33</v>
      </c>
      <c r="AH94" s="25">
        <f>O23*O32</f>
        <v>0.33</v>
      </c>
      <c r="AI94" s="25">
        <f>P23*O33</f>
        <v>0.33</v>
      </c>
      <c r="AJ94" s="4">
        <f t="shared" si="6"/>
        <v>5.2200000000000006</v>
      </c>
    </row>
    <row r="95" spans="20:36" x14ac:dyDescent="0.25">
      <c r="T95" s="31" t="s">
        <v>59</v>
      </c>
      <c r="U95" s="31">
        <f>B23*P19</f>
        <v>0.60000000000000009</v>
      </c>
      <c r="V95" s="31">
        <f>C23*P20</f>
        <v>0.33</v>
      </c>
      <c r="W95" s="31">
        <f>D23*P21</f>
        <v>0.33</v>
      </c>
      <c r="X95" s="31">
        <f>E23*P22</f>
        <v>0.33</v>
      </c>
      <c r="Y95" s="31">
        <f>F23*P23</f>
        <v>0.33</v>
      </c>
      <c r="Z95" s="31">
        <f>G23*P24</f>
        <v>0.33</v>
      </c>
      <c r="AA95" s="32">
        <f>H23*P25</f>
        <v>0.33</v>
      </c>
      <c r="AB95" s="33">
        <f>I23*P26</f>
        <v>0.33</v>
      </c>
      <c r="AC95" s="31">
        <f>J23*P27</f>
        <v>0.33</v>
      </c>
      <c r="AD95" s="34">
        <f>K23*P28</f>
        <v>0.33</v>
      </c>
      <c r="AE95" s="31">
        <f>L23*P29</f>
        <v>0.33</v>
      </c>
      <c r="AF95" s="31">
        <f>M23*P30</f>
        <v>0.33</v>
      </c>
      <c r="AG95" s="31">
        <f>N23*P31</f>
        <v>0.33</v>
      </c>
      <c r="AH95" s="31">
        <f>O23*P32</f>
        <v>0.33</v>
      </c>
      <c r="AI95" s="32">
        <f>P23*P33</f>
        <v>0.33</v>
      </c>
      <c r="AJ95" s="4">
        <f t="shared" si="6"/>
        <v>5.2200000000000006</v>
      </c>
    </row>
    <row r="96" spans="20:36" x14ac:dyDescent="0.25">
      <c r="T96" s="76" t="s">
        <v>29</v>
      </c>
      <c r="U96" s="76"/>
      <c r="V96" s="76"/>
      <c r="W96" s="76"/>
      <c r="X96" s="49"/>
      <c r="Y96" s="49"/>
      <c r="Z96" s="49"/>
      <c r="AA96" s="49"/>
      <c r="AB96" s="49"/>
      <c r="AC96" s="49"/>
      <c r="AD96" s="35"/>
      <c r="AE96" s="49"/>
      <c r="AF96" s="49"/>
      <c r="AG96" s="49"/>
      <c r="AH96" s="49"/>
      <c r="AI96" s="49"/>
      <c r="AJ96" s="4">
        <f>SUM(AJ81:AJ95)</f>
        <v>165.42</v>
      </c>
    </row>
    <row r="98" spans="20:36" x14ac:dyDescent="0.25">
      <c r="T98" s="67" t="s">
        <v>8</v>
      </c>
      <c r="U98" s="67"/>
      <c r="V98" s="67"/>
      <c r="W98" s="67"/>
      <c r="X98" s="67"/>
      <c r="Y98" s="67"/>
      <c r="Z98" s="67"/>
      <c r="AA98" s="48"/>
      <c r="AB98" s="48"/>
      <c r="AC98" s="48"/>
      <c r="AD98" s="48"/>
      <c r="AE98" s="48"/>
      <c r="AF98" s="48"/>
      <c r="AG98" s="48"/>
      <c r="AH98" s="48"/>
      <c r="AI98" s="48"/>
    </row>
    <row r="99" spans="20:36" x14ac:dyDescent="0.25">
      <c r="T99" s="4" t="s">
        <v>60</v>
      </c>
      <c r="U99" s="4" t="s">
        <v>45</v>
      </c>
      <c r="V99" s="4" t="s">
        <v>46</v>
      </c>
      <c r="W99" s="4" t="s">
        <v>47</v>
      </c>
      <c r="X99" s="4" t="s">
        <v>48</v>
      </c>
      <c r="Y99" s="4" t="s">
        <v>49</v>
      </c>
      <c r="Z99" s="4" t="s">
        <v>50</v>
      </c>
      <c r="AA99" s="4" t="s">
        <v>51</v>
      </c>
      <c r="AB99" s="4" t="s">
        <v>52</v>
      </c>
      <c r="AC99" s="4" t="s">
        <v>53</v>
      </c>
      <c r="AD99" s="16" t="s">
        <v>54</v>
      </c>
      <c r="AE99" s="4" t="s">
        <v>55</v>
      </c>
      <c r="AF99" s="4" t="s">
        <v>56</v>
      </c>
      <c r="AG99" s="4" t="s">
        <v>57</v>
      </c>
      <c r="AH99" s="4" t="s">
        <v>58</v>
      </c>
      <c r="AI99" s="24" t="s">
        <v>59</v>
      </c>
      <c r="AJ99" s="1"/>
    </row>
    <row r="100" spans="20:36" x14ac:dyDescent="0.25">
      <c r="T100" s="4" t="s">
        <v>45</v>
      </c>
      <c r="U100" s="4">
        <f>B24*B19</f>
        <v>3</v>
      </c>
      <c r="V100" s="4">
        <f>C24*B20</f>
        <v>1.6500000000000001</v>
      </c>
      <c r="W100" s="4">
        <f>D24*B21</f>
        <v>1.6500000000000001</v>
      </c>
      <c r="X100" s="4">
        <f>E24*B22</f>
        <v>3</v>
      </c>
      <c r="Y100" s="4">
        <f>F24*B23</f>
        <v>3</v>
      </c>
      <c r="Z100" s="4">
        <f>G24*B24</f>
        <v>3</v>
      </c>
      <c r="AA100" s="4">
        <f>H24*B25</f>
        <v>1.6500000000000001</v>
      </c>
      <c r="AB100" s="4">
        <f>I24*B26</f>
        <v>3</v>
      </c>
      <c r="AC100" s="4">
        <f>J24*B27</f>
        <v>3</v>
      </c>
      <c r="AD100" s="16">
        <f>K24*B28</f>
        <v>3</v>
      </c>
      <c r="AE100" s="4">
        <f>L24*B29</f>
        <v>1.6500000000000001</v>
      </c>
      <c r="AF100" s="4">
        <f>M24*B30</f>
        <v>1.6500000000000001</v>
      </c>
      <c r="AG100" s="4">
        <f>N24*B31</f>
        <v>1.6500000000000001</v>
      </c>
      <c r="AH100" s="4">
        <f>O24*B32</f>
        <v>1.6500000000000001</v>
      </c>
      <c r="AI100" s="24">
        <f>P24*B33</f>
        <v>1.6500000000000001</v>
      </c>
      <c r="AJ100" s="1">
        <f t="shared" ref="AJ100:AJ114" si="7">SUM(U100:AI100)</f>
        <v>34.199999999999996</v>
      </c>
    </row>
    <row r="101" spans="20:36" x14ac:dyDescent="0.25">
      <c r="T101" s="4" t="s">
        <v>46</v>
      </c>
      <c r="U101" s="4">
        <f>B24*C19</f>
        <v>0.60000000000000009</v>
      </c>
      <c r="V101" s="4">
        <f>C24*C20</f>
        <v>0.33</v>
      </c>
      <c r="W101" s="4">
        <f>D24*C21</f>
        <v>0.33</v>
      </c>
      <c r="X101" s="4">
        <f>E24*C22</f>
        <v>0.33</v>
      </c>
      <c r="Y101" s="4">
        <f>F24*C23</f>
        <v>0.33</v>
      </c>
      <c r="Z101" s="4">
        <f>G24*C24</f>
        <v>0.33</v>
      </c>
      <c r="AA101" s="4">
        <f>H24*C25</f>
        <v>0.33</v>
      </c>
      <c r="AB101" s="4">
        <f>I24*C26</f>
        <v>0.33</v>
      </c>
      <c r="AC101" s="4">
        <f>J24*C27</f>
        <v>0.33</v>
      </c>
      <c r="AD101" s="16">
        <f>K24*C28</f>
        <v>0.33</v>
      </c>
      <c r="AE101" s="4">
        <f>L24*C29</f>
        <v>0.33</v>
      </c>
      <c r="AF101" s="4">
        <f>M24*C30</f>
        <v>0.33</v>
      </c>
      <c r="AG101" s="4">
        <f>N24*C31</f>
        <v>0.33</v>
      </c>
      <c r="AH101" s="4">
        <f>O24*C32</f>
        <v>0.33</v>
      </c>
      <c r="AI101" s="24">
        <f>P24*C33</f>
        <v>0.33</v>
      </c>
      <c r="AJ101" s="1">
        <f t="shared" si="7"/>
        <v>5.2200000000000006</v>
      </c>
    </row>
    <row r="102" spans="20:36" x14ac:dyDescent="0.25">
      <c r="T102" s="4" t="s">
        <v>47</v>
      </c>
      <c r="U102" s="4">
        <f>B24*D19</f>
        <v>0.60000000000000009</v>
      </c>
      <c r="V102" s="4">
        <f>C24*D20</f>
        <v>0.33</v>
      </c>
      <c r="W102" s="4">
        <f>D24*D21</f>
        <v>0.33</v>
      </c>
      <c r="X102" s="4">
        <f>E24*D22</f>
        <v>0.33</v>
      </c>
      <c r="Y102" s="4">
        <f>F24*D23</f>
        <v>0.33</v>
      </c>
      <c r="Z102" s="4">
        <f>G24*D24</f>
        <v>0.33</v>
      </c>
      <c r="AA102" s="4">
        <f>H24*D25</f>
        <v>0.33</v>
      </c>
      <c r="AB102" s="4">
        <f>I24*D26</f>
        <v>0.33</v>
      </c>
      <c r="AC102" s="4">
        <f>J24*D27</f>
        <v>0.33</v>
      </c>
      <c r="AD102" s="16">
        <f>K24*D28</f>
        <v>0.33</v>
      </c>
      <c r="AE102" s="4">
        <f>L24*D29</f>
        <v>0.33</v>
      </c>
      <c r="AF102" s="4">
        <f>M24*D30</f>
        <v>0.33</v>
      </c>
      <c r="AG102" s="4">
        <f>N24*D31</f>
        <v>0.33</v>
      </c>
      <c r="AH102" s="4">
        <f>O24*D32</f>
        <v>0.33</v>
      </c>
      <c r="AI102" s="24">
        <f>P24*D33</f>
        <v>0.33</v>
      </c>
      <c r="AJ102" s="1">
        <f t="shared" si="7"/>
        <v>5.2200000000000006</v>
      </c>
    </row>
    <row r="103" spans="20:36" x14ac:dyDescent="0.25">
      <c r="T103" s="4" t="s">
        <v>48</v>
      </c>
      <c r="U103" s="4">
        <f>B24*E19</f>
        <v>0.99</v>
      </c>
      <c r="V103" s="4">
        <f>C24*E20</f>
        <v>0.99</v>
      </c>
      <c r="W103" s="4">
        <f>D24*E21</f>
        <v>0.99</v>
      </c>
      <c r="X103" s="4">
        <f>E24*E22</f>
        <v>1</v>
      </c>
      <c r="Y103" s="4">
        <f>F24*E23</f>
        <v>1</v>
      </c>
      <c r="Z103" s="4">
        <f>G24*E24</f>
        <v>1</v>
      </c>
      <c r="AA103" s="4">
        <f>H24*E25</f>
        <v>0.99</v>
      </c>
      <c r="AB103" s="4">
        <f>I24*E26</f>
        <v>1</v>
      </c>
      <c r="AC103" s="4">
        <f>J24*E27</f>
        <v>1</v>
      </c>
      <c r="AD103" s="16">
        <f>K24*E28</f>
        <v>1</v>
      </c>
      <c r="AE103" s="4">
        <f>L24*E29</f>
        <v>0.99</v>
      </c>
      <c r="AF103" s="4">
        <f>M24*E30</f>
        <v>0.99</v>
      </c>
      <c r="AG103" s="4">
        <f>N24*E31</f>
        <v>0.99</v>
      </c>
      <c r="AH103" s="4">
        <f>O24*E32</f>
        <v>0.99</v>
      </c>
      <c r="AI103" s="24">
        <f>P24*E33</f>
        <v>0.99</v>
      </c>
      <c r="AJ103" s="1">
        <f t="shared" si="7"/>
        <v>14.910000000000002</v>
      </c>
    </row>
    <row r="104" spans="20:36" x14ac:dyDescent="0.25">
      <c r="T104" s="4" t="s">
        <v>49</v>
      </c>
      <c r="U104" s="4">
        <f>B24*F19</f>
        <v>0.99</v>
      </c>
      <c r="V104" s="4">
        <f>C24*F20</f>
        <v>0.99</v>
      </c>
      <c r="W104" s="4">
        <f>D24*F21</f>
        <v>0.99</v>
      </c>
      <c r="X104" s="4">
        <f>E24*F22</f>
        <v>1</v>
      </c>
      <c r="Y104" s="4">
        <f>F24*F23</f>
        <v>1</v>
      </c>
      <c r="Z104" s="4">
        <f>G24*F24</f>
        <v>1</v>
      </c>
      <c r="AA104" s="4">
        <f>H24*F25</f>
        <v>0.99</v>
      </c>
      <c r="AB104" s="4">
        <f>I24*F26</f>
        <v>1</v>
      </c>
      <c r="AC104" s="4">
        <f>J24*F27</f>
        <v>1</v>
      </c>
      <c r="AD104" s="16">
        <f>K24*F28</f>
        <v>1</v>
      </c>
      <c r="AE104" s="4">
        <f>L24*F29</f>
        <v>0.99</v>
      </c>
      <c r="AF104" s="4">
        <f>M24*F30</f>
        <v>0.99</v>
      </c>
      <c r="AG104" s="4">
        <f>N24*F31</f>
        <v>0.99</v>
      </c>
      <c r="AH104" s="4">
        <f>O24*F32</f>
        <v>0.99</v>
      </c>
      <c r="AI104" s="24">
        <f>P24*F33</f>
        <v>0.99</v>
      </c>
      <c r="AJ104" s="1">
        <f t="shared" si="7"/>
        <v>14.910000000000002</v>
      </c>
    </row>
    <row r="105" spans="20:36" x14ac:dyDescent="0.25">
      <c r="T105" s="4" t="s">
        <v>50</v>
      </c>
      <c r="U105" s="4">
        <f>B24*G19</f>
        <v>0.99</v>
      </c>
      <c r="V105" s="4">
        <f>C24*G20</f>
        <v>0.99</v>
      </c>
      <c r="W105" s="4">
        <f>D24*G21</f>
        <v>0.99</v>
      </c>
      <c r="X105" s="4">
        <f>E24*G22</f>
        <v>1</v>
      </c>
      <c r="Y105" s="4">
        <f>F24*G23</f>
        <v>1</v>
      </c>
      <c r="Z105" s="4">
        <f>G24*G24</f>
        <v>1</v>
      </c>
      <c r="AA105" s="4">
        <f>H24*G25</f>
        <v>0.99</v>
      </c>
      <c r="AB105" s="4">
        <f>I24*G26</f>
        <v>1</v>
      </c>
      <c r="AC105" s="4">
        <f>J24*G27</f>
        <v>1</v>
      </c>
      <c r="AD105" s="16">
        <f>K24*G28</f>
        <v>1</v>
      </c>
      <c r="AE105" s="4">
        <f>L24*G29</f>
        <v>0.99</v>
      </c>
      <c r="AF105" s="4">
        <f>M24*G30</f>
        <v>0.99</v>
      </c>
      <c r="AG105" s="4">
        <f>N24*G31</f>
        <v>0.99</v>
      </c>
      <c r="AH105" s="4">
        <f>O24*G32</f>
        <v>0.99</v>
      </c>
      <c r="AI105" s="24">
        <f>P24*G33</f>
        <v>0.99</v>
      </c>
      <c r="AJ105" s="1">
        <f t="shared" si="7"/>
        <v>14.910000000000002</v>
      </c>
    </row>
    <row r="106" spans="20:36" x14ac:dyDescent="0.25">
      <c r="T106" s="4" t="s">
        <v>51</v>
      </c>
      <c r="U106" s="4">
        <f>B24*H19</f>
        <v>0.60000000000000009</v>
      </c>
      <c r="V106" s="4">
        <f>C24*H20</f>
        <v>0.33</v>
      </c>
      <c r="W106" s="4">
        <f>D24*H21</f>
        <v>0.33</v>
      </c>
      <c r="X106" s="4">
        <f>E24*H22</f>
        <v>0.33</v>
      </c>
      <c r="Y106" s="4">
        <f>F24*H23</f>
        <v>0.33</v>
      </c>
      <c r="Z106" s="4">
        <f>G24*H24</f>
        <v>0.33</v>
      </c>
      <c r="AA106" s="4">
        <f>H24*H25</f>
        <v>0.33</v>
      </c>
      <c r="AB106" s="4">
        <f>I24*H26</f>
        <v>0.33</v>
      </c>
      <c r="AC106" s="4">
        <f>J24*H27</f>
        <v>0.33</v>
      </c>
      <c r="AD106" s="16">
        <f>K24*H28</f>
        <v>0.33</v>
      </c>
      <c r="AE106" s="4">
        <f>L24*H29</f>
        <v>0.33</v>
      </c>
      <c r="AF106" s="4">
        <f>M24*H30</f>
        <v>0.33</v>
      </c>
      <c r="AG106" s="4">
        <f>N24*H31</f>
        <v>0.33</v>
      </c>
      <c r="AH106" s="4">
        <f>O24*H32</f>
        <v>0.33</v>
      </c>
      <c r="AI106" s="24">
        <f>P24*H33</f>
        <v>0.33</v>
      </c>
      <c r="AJ106" s="1">
        <f t="shared" si="7"/>
        <v>5.2200000000000006</v>
      </c>
    </row>
    <row r="107" spans="20:36" x14ac:dyDescent="0.25">
      <c r="T107" s="4" t="s">
        <v>52</v>
      </c>
      <c r="U107" s="4">
        <f>B24*I19</f>
        <v>0.99</v>
      </c>
      <c r="V107" s="4">
        <f>C24*I20</f>
        <v>0.99</v>
      </c>
      <c r="W107" s="4">
        <f>D24*I21</f>
        <v>0.99</v>
      </c>
      <c r="X107" s="4">
        <f>E24*I22</f>
        <v>1</v>
      </c>
      <c r="Y107" s="4">
        <f>F24*I23</f>
        <v>1</v>
      </c>
      <c r="Z107" s="4">
        <f>G24*I24</f>
        <v>1</v>
      </c>
      <c r="AA107" s="4">
        <f>H24*I25</f>
        <v>0.99</v>
      </c>
      <c r="AB107" s="4">
        <f>I24*I26</f>
        <v>1</v>
      </c>
      <c r="AC107" s="4">
        <f>J24*I27</f>
        <v>1</v>
      </c>
      <c r="AD107" s="16">
        <f>K24*I28</f>
        <v>1</v>
      </c>
      <c r="AE107" s="4">
        <f>L24*I29</f>
        <v>0.99</v>
      </c>
      <c r="AF107" s="4">
        <f>M24*I30</f>
        <v>0.99</v>
      </c>
      <c r="AG107" s="4">
        <f>N24*I31</f>
        <v>0.99</v>
      </c>
      <c r="AH107" s="4">
        <f>O24*I32</f>
        <v>0.99</v>
      </c>
      <c r="AI107" s="24">
        <f>P24*I33</f>
        <v>0.99</v>
      </c>
      <c r="AJ107" s="1">
        <f t="shared" si="7"/>
        <v>14.910000000000002</v>
      </c>
    </row>
    <row r="108" spans="20:36" x14ac:dyDescent="0.25">
      <c r="T108" s="4" t="s">
        <v>53</v>
      </c>
      <c r="U108" s="4">
        <f>B24*J19</f>
        <v>0.99</v>
      </c>
      <c r="V108" s="4">
        <f>C24*J20</f>
        <v>0.99</v>
      </c>
      <c r="W108" s="4">
        <f>D24*J21</f>
        <v>0.99</v>
      </c>
      <c r="X108" s="4">
        <f>E24*J22</f>
        <v>1</v>
      </c>
      <c r="Y108" s="4">
        <f>F24*J23</f>
        <v>1</v>
      </c>
      <c r="Z108" s="4">
        <f>G24*J24</f>
        <v>1</v>
      </c>
      <c r="AA108" s="4">
        <f>H24*J25</f>
        <v>0.99</v>
      </c>
      <c r="AB108" s="4">
        <f>I24*J26</f>
        <v>1</v>
      </c>
      <c r="AC108" s="4">
        <f>J24*J27</f>
        <v>1</v>
      </c>
      <c r="AD108" s="16">
        <f>K24*J28</f>
        <v>1</v>
      </c>
      <c r="AE108" s="4">
        <f>L24*J29</f>
        <v>0.99</v>
      </c>
      <c r="AF108" s="4">
        <f>M24*J30</f>
        <v>0.99</v>
      </c>
      <c r="AG108" s="4">
        <f>N24*J31</f>
        <v>0.99</v>
      </c>
      <c r="AH108" s="4">
        <f>O24*J32</f>
        <v>0.99</v>
      </c>
      <c r="AI108" s="24">
        <f>P24*J33</f>
        <v>0.99</v>
      </c>
      <c r="AJ108" s="1">
        <f t="shared" si="7"/>
        <v>14.910000000000002</v>
      </c>
    </row>
    <row r="109" spans="20:36" x14ac:dyDescent="0.25">
      <c r="T109" s="4" t="s">
        <v>54</v>
      </c>
      <c r="U109" s="4">
        <f>B24*K19</f>
        <v>0.99</v>
      </c>
      <c r="V109" s="4">
        <f>C24*K20</f>
        <v>0.99</v>
      </c>
      <c r="W109" s="4">
        <f>D24*K21</f>
        <v>0.99</v>
      </c>
      <c r="X109" s="4">
        <f>E24*K22</f>
        <v>1</v>
      </c>
      <c r="Y109" s="4">
        <f>F24*K23</f>
        <v>1</v>
      </c>
      <c r="Z109" s="4">
        <f>G24*K24</f>
        <v>1</v>
      </c>
      <c r="AA109" s="4">
        <f>H24*K25</f>
        <v>0.99</v>
      </c>
      <c r="AB109" s="4">
        <f>I24*K26</f>
        <v>1</v>
      </c>
      <c r="AC109" s="4">
        <f>J24*K27</f>
        <v>1</v>
      </c>
      <c r="AD109" s="16">
        <f>K24*K28</f>
        <v>1</v>
      </c>
      <c r="AE109" s="4">
        <f>L24*K29</f>
        <v>0.99</v>
      </c>
      <c r="AF109" s="4">
        <f>M24*K30</f>
        <v>0.99</v>
      </c>
      <c r="AG109" s="4">
        <f>N24*K31</f>
        <v>0.99</v>
      </c>
      <c r="AH109" s="4">
        <f>O24*K32</f>
        <v>0.99</v>
      </c>
      <c r="AI109" s="24">
        <f>P24*K33</f>
        <v>0.99</v>
      </c>
      <c r="AJ109" s="1">
        <f t="shared" si="7"/>
        <v>14.910000000000002</v>
      </c>
    </row>
    <row r="110" spans="20:36" x14ac:dyDescent="0.25">
      <c r="T110" s="4" t="s">
        <v>55</v>
      </c>
      <c r="U110" s="4">
        <f>B24*L19</f>
        <v>0.60000000000000009</v>
      </c>
      <c r="V110" s="4">
        <f>C24*L20</f>
        <v>0.33</v>
      </c>
      <c r="W110" s="4">
        <f>D24*L21</f>
        <v>0.33</v>
      </c>
      <c r="X110" s="4">
        <f>E24*L22</f>
        <v>0.33</v>
      </c>
      <c r="Y110" s="4">
        <f>F24*L23</f>
        <v>0.33</v>
      </c>
      <c r="Z110" s="4">
        <f>G24*L24</f>
        <v>0.33</v>
      </c>
      <c r="AA110" s="4">
        <f>H24*L25</f>
        <v>0.33</v>
      </c>
      <c r="AB110" s="4">
        <f>I24*L26</f>
        <v>0.33</v>
      </c>
      <c r="AC110" s="4">
        <f>J24*L27</f>
        <v>0.33</v>
      </c>
      <c r="AD110" s="16">
        <f>K24*L28</f>
        <v>0.33</v>
      </c>
      <c r="AE110" s="4">
        <f>L24*L29</f>
        <v>0.33</v>
      </c>
      <c r="AF110" s="4">
        <f>M24*L30</f>
        <v>0.33</v>
      </c>
      <c r="AG110" s="4">
        <f>N24*L31</f>
        <v>0.33</v>
      </c>
      <c r="AH110" s="4">
        <f>O24*L32</f>
        <v>0.33</v>
      </c>
      <c r="AI110" s="24">
        <f>P24*L33</f>
        <v>0.33</v>
      </c>
      <c r="AJ110" s="1">
        <f t="shared" si="7"/>
        <v>5.2200000000000006</v>
      </c>
    </row>
    <row r="111" spans="20:36" x14ac:dyDescent="0.25">
      <c r="T111" s="4" t="s">
        <v>56</v>
      </c>
      <c r="U111" s="4">
        <f>B24*M19</f>
        <v>0.60000000000000009</v>
      </c>
      <c r="V111" s="4">
        <f>C24*M20</f>
        <v>0.33</v>
      </c>
      <c r="W111" s="4">
        <f>D24*M21</f>
        <v>0.33</v>
      </c>
      <c r="X111" s="4">
        <f>E24*M22</f>
        <v>0.33</v>
      </c>
      <c r="Y111" s="4">
        <f>F24*M23</f>
        <v>0.33</v>
      </c>
      <c r="Z111" s="4">
        <f>G24*M24</f>
        <v>0.33</v>
      </c>
      <c r="AA111" s="4">
        <f>H24*M25</f>
        <v>0.33</v>
      </c>
      <c r="AB111" s="4">
        <f>I24*M26</f>
        <v>0.33</v>
      </c>
      <c r="AC111" s="4">
        <f>J24*M27</f>
        <v>0.33</v>
      </c>
      <c r="AD111" s="16">
        <f>K24*M28</f>
        <v>0.33</v>
      </c>
      <c r="AE111" s="4">
        <f>L24*M29</f>
        <v>0.33</v>
      </c>
      <c r="AF111" s="4">
        <f>M24*M30</f>
        <v>0.33</v>
      </c>
      <c r="AG111" s="4">
        <f>N24*M31</f>
        <v>0.33</v>
      </c>
      <c r="AH111" s="4">
        <f>O24*M32</f>
        <v>0.33</v>
      </c>
      <c r="AI111" s="24">
        <f>P24*M33</f>
        <v>0.33</v>
      </c>
      <c r="AJ111" s="1">
        <f t="shared" si="7"/>
        <v>5.2200000000000006</v>
      </c>
    </row>
    <row r="112" spans="20:36" x14ac:dyDescent="0.25">
      <c r="T112" s="4" t="s">
        <v>57</v>
      </c>
      <c r="U112" s="4">
        <f>B24*N19</f>
        <v>0.60000000000000009</v>
      </c>
      <c r="V112" s="4">
        <f>C24*N20</f>
        <v>0.33</v>
      </c>
      <c r="W112" s="4">
        <f>D24*N21</f>
        <v>0.33</v>
      </c>
      <c r="X112" s="4">
        <f>E24*N22</f>
        <v>0.33</v>
      </c>
      <c r="Y112" s="4">
        <f>F24*N23</f>
        <v>0.33</v>
      </c>
      <c r="Z112" s="4">
        <f>G24*N24</f>
        <v>0.33</v>
      </c>
      <c r="AA112" s="4">
        <f>H24*N25</f>
        <v>0.33</v>
      </c>
      <c r="AB112" s="4">
        <f>I24*N26</f>
        <v>0.33</v>
      </c>
      <c r="AC112" s="4">
        <f>J24*N27</f>
        <v>0.33</v>
      </c>
      <c r="AD112" s="16">
        <f>K24*N28</f>
        <v>0.33</v>
      </c>
      <c r="AE112" s="4">
        <f>L24*N29</f>
        <v>0.33</v>
      </c>
      <c r="AF112" s="4">
        <f>M24*N30</f>
        <v>0.33</v>
      </c>
      <c r="AG112" s="4">
        <f>N24*N31</f>
        <v>0.33</v>
      </c>
      <c r="AH112" s="4">
        <f>O24*N32</f>
        <v>0.33</v>
      </c>
      <c r="AI112" s="24">
        <f>P24*N33</f>
        <v>0.33</v>
      </c>
      <c r="AJ112" s="1">
        <f t="shared" si="7"/>
        <v>5.2200000000000006</v>
      </c>
    </row>
    <row r="113" spans="20:36" x14ac:dyDescent="0.25">
      <c r="T113" s="4" t="s">
        <v>58</v>
      </c>
      <c r="U113" s="4">
        <f>B24*O19</f>
        <v>0.60000000000000009</v>
      </c>
      <c r="V113" s="4">
        <f>C24*O20</f>
        <v>0.33</v>
      </c>
      <c r="W113" s="4">
        <f>D24*O21</f>
        <v>0.33</v>
      </c>
      <c r="X113" s="4">
        <f>E24*O22</f>
        <v>0.33</v>
      </c>
      <c r="Y113" s="4">
        <f>F24*O23</f>
        <v>0.33</v>
      </c>
      <c r="Z113" s="4">
        <f>G24*O24</f>
        <v>0.33</v>
      </c>
      <c r="AA113" s="4">
        <f>H24*O25</f>
        <v>0.33</v>
      </c>
      <c r="AB113" s="4">
        <f>I24*O26</f>
        <v>0.33</v>
      </c>
      <c r="AC113" s="4">
        <f>J24*O27</f>
        <v>0.33</v>
      </c>
      <c r="AD113" s="16">
        <f>K24*O28</f>
        <v>0.33</v>
      </c>
      <c r="AE113" s="4">
        <f>L24*O29</f>
        <v>0.33</v>
      </c>
      <c r="AF113" s="4">
        <f>M24*O30</f>
        <v>0.33</v>
      </c>
      <c r="AG113" s="4">
        <f>N24*O31</f>
        <v>0.33</v>
      </c>
      <c r="AH113" s="4">
        <f>O24*O32</f>
        <v>0.33</v>
      </c>
      <c r="AI113" s="24">
        <f>P24*O33</f>
        <v>0.33</v>
      </c>
      <c r="AJ113" s="1">
        <f t="shared" si="7"/>
        <v>5.2200000000000006</v>
      </c>
    </row>
    <row r="114" spans="20:36" x14ac:dyDescent="0.25">
      <c r="T114" s="31" t="s">
        <v>59</v>
      </c>
      <c r="U114" s="31">
        <f>B24*P19</f>
        <v>0.60000000000000009</v>
      </c>
      <c r="V114" s="31">
        <f>C24*P20</f>
        <v>0.33</v>
      </c>
      <c r="W114" s="31">
        <f>D24*P21</f>
        <v>0.33</v>
      </c>
      <c r="X114" s="31">
        <f>E24*P22</f>
        <v>0.33</v>
      </c>
      <c r="Y114" s="31">
        <f>F24*P23</f>
        <v>0.33</v>
      </c>
      <c r="Z114" s="31">
        <f>G24*P24</f>
        <v>0.33</v>
      </c>
      <c r="AA114" s="32">
        <f>H24*P25</f>
        <v>0.33</v>
      </c>
      <c r="AB114" s="33">
        <f>I24*P26</f>
        <v>0.33</v>
      </c>
      <c r="AC114" s="31">
        <f>J24*P27</f>
        <v>0.33</v>
      </c>
      <c r="AD114" s="34">
        <f>K24*P28</f>
        <v>0.33</v>
      </c>
      <c r="AE114" s="31">
        <f>L24*P29</f>
        <v>0.33</v>
      </c>
      <c r="AF114" s="31">
        <f>M24*P30</f>
        <v>0.33</v>
      </c>
      <c r="AG114" s="4">
        <f>N24*P31</f>
        <v>0.33</v>
      </c>
      <c r="AH114" s="4">
        <f>O24*P32</f>
        <v>0.33</v>
      </c>
      <c r="AI114" s="24">
        <f>P24*P33</f>
        <v>0.33</v>
      </c>
      <c r="AJ114" s="1">
        <f t="shared" si="7"/>
        <v>5.2200000000000006</v>
      </c>
    </row>
    <row r="115" spans="20:36" x14ac:dyDescent="0.25">
      <c r="T115" s="76" t="s">
        <v>61</v>
      </c>
      <c r="U115" s="76"/>
      <c r="V115" s="76"/>
      <c r="W115" s="76"/>
      <c r="X115" s="49"/>
      <c r="Y115" s="49"/>
      <c r="Z115" s="49"/>
      <c r="AA115" s="49"/>
      <c r="AB115" s="49"/>
      <c r="AC115" s="49"/>
      <c r="AD115" s="35"/>
      <c r="AE115" s="49"/>
      <c r="AF115" s="49"/>
      <c r="AG115" s="49"/>
      <c r="AH115" s="49"/>
      <c r="AI115" s="49"/>
      <c r="AJ115" s="1">
        <f>SUM(AJ100:AJ114)</f>
        <v>165.42</v>
      </c>
    </row>
    <row r="117" spans="20:36" x14ac:dyDescent="0.25">
      <c r="T117" s="67" t="s">
        <v>8</v>
      </c>
      <c r="U117" s="67"/>
      <c r="V117" s="67"/>
      <c r="W117" s="67"/>
      <c r="X117" s="67"/>
      <c r="Y117" s="67"/>
      <c r="Z117" s="67"/>
      <c r="AA117" s="48"/>
      <c r="AB117" s="48"/>
      <c r="AC117" s="48"/>
      <c r="AD117" s="48"/>
      <c r="AE117" s="48"/>
      <c r="AF117" s="48"/>
      <c r="AG117" s="48"/>
      <c r="AH117" s="48"/>
      <c r="AI117" s="48"/>
    </row>
    <row r="118" spans="20:36" x14ac:dyDescent="0.25">
      <c r="T118" s="4" t="s">
        <v>60</v>
      </c>
      <c r="U118" s="4" t="s">
        <v>45</v>
      </c>
      <c r="V118" s="4" t="s">
        <v>46</v>
      </c>
      <c r="W118" s="4" t="s">
        <v>47</v>
      </c>
      <c r="X118" s="4" t="s">
        <v>48</v>
      </c>
      <c r="Y118" s="4" t="s">
        <v>49</v>
      </c>
      <c r="Z118" s="4" t="s">
        <v>50</v>
      </c>
      <c r="AA118" s="4" t="s">
        <v>51</v>
      </c>
      <c r="AB118" s="4" t="s">
        <v>52</v>
      </c>
      <c r="AC118" s="4" t="s">
        <v>53</v>
      </c>
      <c r="AD118" s="16" t="s">
        <v>54</v>
      </c>
      <c r="AE118" s="4" t="s">
        <v>55</v>
      </c>
      <c r="AF118" s="4" t="s">
        <v>56</v>
      </c>
      <c r="AG118" s="4" t="s">
        <v>57</v>
      </c>
      <c r="AH118" s="4" t="s">
        <v>58</v>
      </c>
      <c r="AI118" s="24" t="s">
        <v>59</v>
      </c>
      <c r="AJ118" s="1"/>
    </row>
    <row r="119" spans="20:36" x14ac:dyDescent="0.25">
      <c r="T119" s="4" t="s">
        <v>45</v>
      </c>
      <c r="U119" s="4">
        <f>B25*B19</f>
        <v>5</v>
      </c>
      <c r="V119" s="4">
        <f>C25*B20</f>
        <v>5</v>
      </c>
      <c r="W119" s="4">
        <f>D25*B21</f>
        <v>5</v>
      </c>
      <c r="X119" s="4">
        <f>E25*B22</f>
        <v>9</v>
      </c>
      <c r="Y119" s="4">
        <f>F25*B23</f>
        <v>9</v>
      </c>
      <c r="Z119" s="4">
        <f>G25*B24</f>
        <v>9</v>
      </c>
      <c r="AA119" s="4">
        <f>H25*B25</f>
        <v>5</v>
      </c>
      <c r="AB119" s="4">
        <f>I25*B26</f>
        <v>9</v>
      </c>
      <c r="AC119" s="4">
        <f>J25*B27</f>
        <v>9</v>
      </c>
      <c r="AD119" s="16">
        <f>K25*B28</f>
        <v>9</v>
      </c>
      <c r="AE119" s="4">
        <f>L25*B29</f>
        <v>5</v>
      </c>
      <c r="AF119" s="4">
        <f>M25*B30</f>
        <v>5</v>
      </c>
      <c r="AG119" s="4">
        <f>N25*B31</f>
        <v>5</v>
      </c>
      <c r="AH119" s="4">
        <f>O25*B32</f>
        <v>5</v>
      </c>
      <c r="AI119" s="24">
        <f>P25*B33</f>
        <v>5</v>
      </c>
      <c r="AJ119" s="1">
        <f t="shared" ref="AJ119:AJ133" si="8">SUM(U119:AI119)</f>
        <v>99</v>
      </c>
    </row>
    <row r="120" spans="20:36" x14ac:dyDescent="0.25">
      <c r="T120" s="4" t="s">
        <v>46</v>
      </c>
      <c r="U120" s="4">
        <f>B25*C19</f>
        <v>1</v>
      </c>
      <c r="V120" s="4">
        <f>C25*C20</f>
        <v>1</v>
      </c>
      <c r="W120" s="4">
        <f>D25*C21</f>
        <v>1</v>
      </c>
      <c r="X120" s="4">
        <f>E25*C22</f>
        <v>0.99</v>
      </c>
      <c r="Y120" s="4">
        <f>F25*C23</f>
        <v>0.99</v>
      </c>
      <c r="Z120" s="4">
        <f>G25*C24</f>
        <v>0.99</v>
      </c>
      <c r="AA120" s="4">
        <f>H25*C25</f>
        <v>1</v>
      </c>
      <c r="AB120" s="4">
        <f>I25*C26</f>
        <v>0.99</v>
      </c>
      <c r="AC120" s="4">
        <f>J25*C27</f>
        <v>0.99</v>
      </c>
      <c r="AD120" s="16">
        <f>K25*C28</f>
        <v>0.99</v>
      </c>
      <c r="AE120" s="4">
        <f>L25*C29</f>
        <v>1</v>
      </c>
      <c r="AF120" s="4">
        <f>M25*C30</f>
        <v>1</v>
      </c>
      <c r="AG120" s="4">
        <f>N25*C31</f>
        <v>1</v>
      </c>
      <c r="AH120" s="4">
        <f>O25*C32</f>
        <v>1</v>
      </c>
      <c r="AI120" s="24">
        <f>P25*C33</f>
        <v>1</v>
      </c>
      <c r="AJ120" s="1">
        <f t="shared" si="8"/>
        <v>14.940000000000001</v>
      </c>
    </row>
    <row r="121" spans="20:36" x14ac:dyDescent="0.25">
      <c r="T121" s="4" t="s">
        <v>47</v>
      </c>
      <c r="U121" s="4">
        <f>B25*D19</f>
        <v>1</v>
      </c>
      <c r="V121" s="4">
        <f>C25*D20</f>
        <v>1</v>
      </c>
      <c r="W121" s="4">
        <f>D25*D21</f>
        <v>1</v>
      </c>
      <c r="X121" s="4">
        <f>E25*D22</f>
        <v>0.99</v>
      </c>
      <c r="Y121" s="4">
        <f>F25*D23</f>
        <v>0.99</v>
      </c>
      <c r="Z121" s="4">
        <f>G25*D24</f>
        <v>0.99</v>
      </c>
      <c r="AA121" s="4">
        <f>H25*D25</f>
        <v>1</v>
      </c>
      <c r="AB121" s="4">
        <f>I25*D26</f>
        <v>0.99</v>
      </c>
      <c r="AC121" s="4">
        <f>J25*D27</f>
        <v>0.99</v>
      </c>
      <c r="AD121" s="16">
        <f>K25*D28</f>
        <v>0.99</v>
      </c>
      <c r="AE121" s="4">
        <f>L25*D29</f>
        <v>1</v>
      </c>
      <c r="AF121" s="4">
        <f>M25*D30</f>
        <v>1</v>
      </c>
      <c r="AG121" s="4">
        <f>N25*D31</f>
        <v>1</v>
      </c>
      <c r="AH121" s="4">
        <f>O25*D32</f>
        <v>1</v>
      </c>
      <c r="AI121" s="24">
        <f>P25*D33</f>
        <v>1</v>
      </c>
      <c r="AJ121" s="1">
        <f t="shared" si="8"/>
        <v>14.940000000000001</v>
      </c>
    </row>
    <row r="122" spans="20:36" x14ac:dyDescent="0.25">
      <c r="T122" s="4" t="s">
        <v>48</v>
      </c>
      <c r="U122" s="4">
        <f>B25*E19</f>
        <v>1.6500000000000001</v>
      </c>
      <c r="V122" s="4">
        <f>C25*E20</f>
        <v>3</v>
      </c>
      <c r="W122" s="4">
        <f>D25*E21</f>
        <v>3</v>
      </c>
      <c r="X122" s="4">
        <f>E25*E22</f>
        <v>3</v>
      </c>
      <c r="Y122" s="4">
        <f>F25*E23</f>
        <v>3</v>
      </c>
      <c r="Z122" s="4">
        <f>G25*E24</f>
        <v>3</v>
      </c>
      <c r="AA122" s="4">
        <f>H25*E25</f>
        <v>3</v>
      </c>
      <c r="AB122" s="4">
        <f>I25*E26</f>
        <v>3</v>
      </c>
      <c r="AC122" s="4">
        <f>J25*E27</f>
        <v>3</v>
      </c>
      <c r="AD122" s="16">
        <f>K25*E28</f>
        <v>3</v>
      </c>
      <c r="AE122" s="4">
        <f>L25*E29</f>
        <v>3</v>
      </c>
      <c r="AF122" s="4">
        <f>M25*E30</f>
        <v>3</v>
      </c>
      <c r="AG122" s="4">
        <f>N25*E31</f>
        <v>3</v>
      </c>
      <c r="AH122" s="4">
        <f>O25*E32</f>
        <v>3</v>
      </c>
      <c r="AI122" s="24">
        <f>P25*E33</f>
        <v>3</v>
      </c>
      <c r="AJ122" s="1">
        <f t="shared" si="8"/>
        <v>43.65</v>
      </c>
    </row>
    <row r="123" spans="20:36" x14ac:dyDescent="0.25">
      <c r="T123" s="4" t="s">
        <v>49</v>
      </c>
      <c r="U123" s="4">
        <f>B25*F19</f>
        <v>1.6500000000000001</v>
      </c>
      <c r="V123" s="4">
        <f>C25*F20</f>
        <v>3</v>
      </c>
      <c r="W123" s="4">
        <f>D25*F21</f>
        <v>3</v>
      </c>
      <c r="X123" s="4">
        <f>E25*F22</f>
        <v>3</v>
      </c>
      <c r="Y123" s="4">
        <f>F25*F23</f>
        <v>3</v>
      </c>
      <c r="Z123" s="4">
        <f>G25*F24</f>
        <v>3</v>
      </c>
      <c r="AA123" s="4">
        <f>H25*F25</f>
        <v>3</v>
      </c>
      <c r="AB123" s="4">
        <f>I25*F26</f>
        <v>3</v>
      </c>
      <c r="AC123" s="4">
        <f>J25*F27</f>
        <v>3</v>
      </c>
      <c r="AD123" s="16">
        <f>K25*F28</f>
        <v>3</v>
      </c>
      <c r="AE123" s="4">
        <f>L25*F29</f>
        <v>3</v>
      </c>
      <c r="AF123" s="4">
        <f>M25*F30</f>
        <v>3</v>
      </c>
      <c r="AG123" s="4">
        <f>N25*F31</f>
        <v>3</v>
      </c>
      <c r="AH123" s="4">
        <f>O25*F32</f>
        <v>3</v>
      </c>
      <c r="AI123" s="24">
        <f>P25*F33</f>
        <v>3</v>
      </c>
      <c r="AJ123" s="1">
        <f t="shared" si="8"/>
        <v>43.65</v>
      </c>
    </row>
    <row r="124" spans="20:36" x14ac:dyDescent="0.25">
      <c r="T124" s="4" t="s">
        <v>50</v>
      </c>
      <c r="U124" s="4">
        <f>B25*G19</f>
        <v>1.6500000000000001</v>
      </c>
      <c r="V124" s="4">
        <f>C25*G20</f>
        <v>3</v>
      </c>
      <c r="W124" s="4">
        <f>D25*G21</f>
        <v>3</v>
      </c>
      <c r="X124" s="4">
        <f>E25*G22</f>
        <v>3</v>
      </c>
      <c r="Y124" s="4">
        <f>F25*G23</f>
        <v>3</v>
      </c>
      <c r="Z124" s="4">
        <f>G25*G24</f>
        <v>3</v>
      </c>
      <c r="AA124" s="4">
        <f>H25*G25</f>
        <v>3</v>
      </c>
      <c r="AB124" s="4">
        <f>I25*G26</f>
        <v>3</v>
      </c>
      <c r="AC124" s="4">
        <f>J25*G27</f>
        <v>3</v>
      </c>
      <c r="AD124" s="16">
        <f>K25*G28</f>
        <v>3</v>
      </c>
      <c r="AE124" s="4">
        <f>L25*G29</f>
        <v>3</v>
      </c>
      <c r="AF124" s="4">
        <f>M25*G30</f>
        <v>3</v>
      </c>
      <c r="AG124" s="4">
        <f>N25*G31</f>
        <v>3</v>
      </c>
      <c r="AH124" s="4">
        <f>O25*G32</f>
        <v>3</v>
      </c>
      <c r="AI124" s="24">
        <f>P25*G33</f>
        <v>3</v>
      </c>
      <c r="AJ124" s="1">
        <f t="shared" si="8"/>
        <v>43.65</v>
      </c>
    </row>
    <row r="125" spans="20:36" x14ac:dyDescent="0.25">
      <c r="T125" s="4" t="s">
        <v>51</v>
      </c>
      <c r="U125" s="4">
        <f>B25*H19</f>
        <v>1</v>
      </c>
      <c r="V125" s="4">
        <f>C25*H20</f>
        <v>1</v>
      </c>
      <c r="W125" s="4">
        <f>D25*H21</f>
        <v>1</v>
      </c>
      <c r="X125" s="4">
        <f>E25*H22</f>
        <v>0.99</v>
      </c>
      <c r="Y125" s="4">
        <f>F25*H23</f>
        <v>0.99</v>
      </c>
      <c r="Z125" s="4">
        <f>G25*H24</f>
        <v>0.99</v>
      </c>
      <c r="AA125" s="4">
        <f>H25*H25</f>
        <v>1</v>
      </c>
      <c r="AB125" s="4">
        <f>I25*H26</f>
        <v>0.99</v>
      </c>
      <c r="AC125" s="4">
        <f>J25*H27</f>
        <v>0.99</v>
      </c>
      <c r="AD125" s="16">
        <f>K25*H28</f>
        <v>0.99</v>
      </c>
      <c r="AE125" s="4">
        <f>L25*H29</f>
        <v>1</v>
      </c>
      <c r="AF125" s="4">
        <f>M25*H30</f>
        <v>1</v>
      </c>
      <c r="AG125" s="4">
        <f>N25*H31</f>
        <v>1</v>
      </c>
      <c r="AH125" s="4">
        <f>O25*H32</f>
        <v>1</v>
      </c>
      <c r="AI125" s="24">
        <f>P25*H33</f>
        <v>1</v>
      </c>
      <c r="AJ125" s="1">
        <f t="shared" si="8"/>
        <v>14.940000000000001</v>
      </c>
    </row>
    <row r="126" spans="20:36" x14ac:dyDescent="0.25">
      <c r="T126" s="4" t="s">
        <v>52</v>
      </c>
      <c r="U126" s="4">
        <f>B25*I19</f>
        <v>1.6500000000000001</v>
      </c>
      <c r="V126" s="4">
        <f>C25*I20</f>
        <v>3</v>
      </c>
      <c r="W126" s="4">
        <f>D25*I21</f>
        <v>3</v>
      </c>
      <c r="X126" s="4">
        <f>E25*I22</f>
        <v>3</v>
      </c>
      <c r="Y126" s="4">
        <f>F25*I23</f>
        <v>3</v>
      </c>
      <c r="Z126" s="4">
        <f>G25*I24</f>
        <v>3</v>
      </c>
      <c r="AA126" s="4">
        <f>H25*I25</f>
        <v>3</v>
      </c>
      <c r="AB126" s="4">
        <f>I25*I26</f>
        <v>3</v>
      </c>
      <c r="AC126" s="4">
        <f>J25*I27</f>
        <v>3</v>
      </c>
      <c r="AD126" s="16">
        <f>K25*I28</f>
        <v>3</v>
      </c>
      <c r="AE126" s="4">
        <f>L25*I29</f>
        <v>3</v>
      </c>
      <c r="AF126" s="4">
        <f>M25*I30</f>
        <v>3</v>
      </c>
      <c r="AG126" s="4">
        <f>N25*I31</f>
        <v>3</v>
      </c>
      <c r="AH126" s="4">
        <f>O25*I32</f>
        <v>3</v>
      </c>
      <c r="AI126" s="24">
        <f>P25*I33</f>
        <v>3</v>
      </c>
      <c r="AJ126" s="1">
        <f t="shared" si="8"/>
        <v>43.65</v>
      </c>
    </row>
    <row r="127" spans="20:36" x14ac:dyDescent="0.25">
      <c r="T127" s="4" t="s">
        <v>53</v>
      </c>
      <c r="U127" s="4">
        <f>B25*J19</f>
        <v>1.6500000000000001</v>
      </c>
      <c r="V127" s="4">
        <f>C25*J20</f>
        <v>3</v>
      </c>
      <c r="W127" s="4">
        <f>D25*J21</f>
        <v>3</v>
      </c>
      <c r="X127" s="4">
        <f>E25*J22</f>
        <v>3</v>
      </c>
      <c r="Y127" s="4">
        <f>F25*J23</f>
        <v>3</v>
      </c>
      <c r="Z127" s="4">
        <f>G25*J24</f>
        <v>3</v>
      </c>
      <c r="AA127" s="4">
        <f>H25*J25</f>
        <v>3</v>
      </c>
      <c r="AB127" s="4">
        <f>I25*J26</f>
        <v>3</v>
      </c>
      <c r="AC127" s="4">
        <f>J25*J27</f>
        <v>3</v>
      </c>
      <c r="AD127" s="16">
        <f>K25*J28</f>
        <v>3</v>
      </c>
      <c r="AE127" s="4">
        <f>L25*J29</f>
        <v>3</v>
      </c>
      <c r="AF127" s="4">
        <f>M25*J30</f>
        <v>3</v>
      </c>
      <c r="AG127" s="4">
        <f>N25*J31</f>
        <v>3</v>
      </c>
      <c r="AH127" s="4">
        <f>O25*J32</f>
        <v>3</v>
      </c>
      <c r="AI127" s="24">
        <f>P25*J33</f>
        <v>3</v>
      </c>
      <c r="AJ127" s="1">
        <f t="shared" si="8"/>
        <v>43.65</v>
      </c>
    </row>
    <row r="128" spans="20:36" x14ac:dyDescent="0.25">
      <c r="T128" s="4" t="s">
        <v>54</v>
      </c>
      <c r="U128" s="4">
        <f>B25*K19</f>
        <v>1.6500000000000001</v>
      </c>
      <c r="V128" s="4">
        <f>C25*K20</f>
        <v>3</v>
      </c>
      <c r="W128" s="4">
        <f>D25*K21</f>
        <v>3</v>
      </c>
      <c r="X128" s="4">
        <f>E25*K22</f>
        <v>3</v>
      </c>
      <c r="Y128" s="4">
        <f>F25*K23</f>
        <v>3</v>
      </c>
      <c r="Z128" s="4">
        <f>G25*K24</f>
        <v>3</v>
      </c>
      <c r="AA128" s="4">
        <f>H25*K25</f>
        <v>3</v>
      </c>
      <c r="AB128" s="4">
        <f>I25*K26</f>
        <v>3</v>
      </c>
      <c r="AC128" s="4">
        <f>J25*K27</f>
        <v>3</v>
      </c>
      <c r="AD128" s="16">
        <f>K25*K28</f>
        <v>3</v>
      </c>
      <c r="AE128" s="4">
        <f>L25*K29</f>
        <v>3</v>
      </c>
      <c r="AF128" s="4">
        <f>M25*K30</f>
        <v>3</v>
      </c>
      <c r="AG128" s="4">
        <f>N25*K31</f>
        <v>3</v>
      </c>
      <c r="AH128" s="4">
        <f>O25*K32</f>
        <v>3</v>
      </c>
      <c r="AI128" s="24">
        <f>P25*K33</f>
        <v>3</v>
      </c>
      <c r="AJ128" s="1">
        <f t="shared" si="8"/>
        <v>43.65</v>
      </c>
    </row>
    <row r="129" spans="20:36" x14ac:dyDescent="0.25">
      <c r="T129" s="4" t="s">
        <v>55</v>
      </c>
      <c r="U129" s="4">
        <f>B25*L19</f>
        <v>1</v>
      </c>
      <c r="V129" s="4">
        <f>C25*L20</f>
        <v>1</v>
      </c>
      <c r="W129" s="4">
        <f>D25*L21</f>
        <v>1</v>
      </c>
      <c r="X129" s="4">
        <f>E25*L22</f>
        <v>0.99</v>
      </c>
      <c r="Y129" s="4">
        <f>F25*L23</f>
        <v>0.99</v>
      </c>
      <c r="Z129" s="4">
        <f>G25*L24</f>
        <v>0.99</v>
      </c>
      <c r="AA129" s="4">
        <f>H25*L25</f>
        <v>1</v>
      </c>
      <c r="AB129" s="4">
        <f>I25*L26</f>
        <v>0.99</v>
      </c>
      <c r="AC129" s="4">
        <f>J25*L27</f>
        <v>0.99</v>
      </c>
      <c r="AD129" s="16">
        <f>K25*L28</f>
        <v>0.99</v>
      </c>
      <c r="AE129" s="4">
        <f>L25*L29</f>
        <v>1</v>
      </c>
      <c r="AF129" s="4">
        <f>M25*L30</f>
        <v>1</v>
      </c>
      <c r="AG129" s="4">
        <f>N25*L31</f>
        <v>1</v>
      </c>
      <c r="AH129" s="4">
        <f>O25*L32</f>
        <v>1</v>
      </c>
      <c r="AI129" s="24">
        <f>P25*L33</f>
        <v>1</v>
      </c>
      <c r="AJ129" s="1">
        <f t="shared" si="8"/>
        <v>14.940000000000001</v>
      </c>
    </row>
    <row r="130" spans="20:36" x14ac:dyDescent="0.25">
      <c r="T130" s="4" t="s">
        <v>56</v>
      </c>
      <c r="U130" s="4">
        <f>B25*M19</f>
        <v>1</v>
      </c>
      <c r="V130" s="4">
        <f>C25*M20</f>
        <v>1</v>
      </c>
      <c r="W130" s="4">
        <f>D25*M21</f>
        <v>1</v>
      </c>
      <c r="X130" s="4">
        <f>E25*M22</f>
        <v>0.99</v>
      </c>
      <c r="Y130" s="4">
        <f>F25*M23</f>
        <v>0.99</v>
      </c>
      <c r="Z130" s="4">
        <f>G25*M24</f>
        <v>0.99</v>
      </c>
      <c r="AA130" s="4">
        <f>H25*M25</f>
        <v>1</v>
      </c>
      <c r="AB130" s="4">
        <f>I25*M26</f>
        <v>0.99</v>
      </c>
      <c r="AC130" s="4">
        <f>J25*M27</f>
        <v>0.99</v>
      </c>
      <c r="AD130" s="16">
        <f>K25*M28</f>
        <v>0.99</v>
      </c>
      <c r="AE130" s="4">
        <f>L25*M29</f>
        <v>1</v>
      </c>
      <c r="AF130" s="4">
        <f>M25*M30</f>
        <v>1</v>
      </c>
      <c r="AG130" s="4">
        <f>N25*M31</f>
        <v>1</v>
      </c>
      <c r="AH130" s="4">
        <f>O25*M32</f>
        <v>1</v>
      </c>
      <c r="AI130" s="4">
        <f>P25*M33</f>
        <v>1</v>
      </c>
      <c r="AJ130" s="1">
        <f t="shared" si="8"/>
        <v>14.940000000000001</v>
      </c>
    </row>
    <row r="131" spans="20:36" x14ac:dyDescent="0.25">
      <c r="T131" s="4" t="s">
        <v>57</v>
      </c>
      <c r="U131" s="4">
        <f>B25*N19</f>
        <v>1</v>
      </c>
      <c r="V131" s="4">
        <f>C25*N20</f>
        <v>1</v>
      </c>
      <c r="W131" s="4">
        <f>D25*N21</f>
        <v>1</v>
      </c>
      <c r="X131" s="4">
        <f>E25*N22</f>
        <v>0.99</v>
      </c>
      <c r="Y131" s="4">
        <f>F25*N23</f>
        <v>0.99</v>
      </c>
      <c r="Z131" s="4">
        <f>G25*N24</f>
        <v>0.99</v>
      </c>
      <c r="AA131" s="4">
        <f>H25*N25</f>
        <v>1</v>
      </c>
      <c r="AB131" s="4">
        <f>I25*N26</f>
        <v>0.99</v>
      </c>
      <c r="AC131" s="4">
        <f>J25*N27</f>
        <v>0.99</v>
      </c>
      <c r="AD131" s="16">
        <f>K25*N28</f>
        <v>0.99</v>
      </c>
      <c r="AE131" s="4">
        <f>L25*N29</f>
        <v>1</v>
      </c>
      <c r="AF131" s="4">
        <f>M25*N30</f>
        <v>1</v>
      </c>
      <c r="AG131" s="4">
        <f>N25*N31</f>
        <v>1</v>
      </c>
      <c r="AH131" s="4">
        <f>O25*N32</f>
        <v>1</v>
      </c>
      <c r="AI131" s="4">
        <f>P25*N33</f>
        <v>1</v>
      </c>
      <c r="AJ131" s="1">
        <f t="shared" si="8"/>
        <v>14.940000000000001</v>
      </c>
    </row>
    <row r="132" spans="20:36" x14ac:dyDescent="0.25">
      <c r="T132" s="4" t="s">
        <v>58</v>
      </c>
      <c r="U132" s="4">
        <f>B25*O19</f>
        <v>1</v>
      </c>
      <c r="V132" s="4">
        <f>C25*O20</f>
        <v>1</v>
      </c>
      <c r="W132" s="4">
        <f>D25*O21</f>
        <v>1</v>
      </c>
      <c r="X132" s="4">
        <f>E25*O22</f>
        <v>0.99</v>
      </c>
      <c r="Y132" s="4">
        <f>F25*O23</f>
        <v>0.99</v>
      </c>
      <c r="Z132" s="4">
        <f>G25*O24</f>
        <v>0.99</v>
      </c>
      <c r="AA132" s="4">
        <f>H25*O25</f>
        <v>1</v>
      </c>
      <c r="AB132" s="4">
        <f>I25*O26</f>
        <v>0.99</v>
      </c>
      <c r="AC132" s="4">
        <f>J25*O27</f>
        <v>0.99</v>
      </c>
      <c r="AD132" s="16">
        <f>K25*O28</f>
        <v>0.99</v>
      </c>
      <c r="AE132" s="4">
        <f>L25*O29</f>
        <v>1</v>
      </c>
      <c r="AF132" s="4">
        <f>M25*O30</f>
        <v>1</v>
      </c>
      <c r="AG132" s="4">
        <f>N25*O31</f>
        <v>1</v>
      </c>
      <c r="AH132" s="4">
        <f>O25*O32</f>
        <v>1</v>
      </c>
      <c r="AI132" s="4">
        <f>P25*O33</f>
        <v>1</v>
      </c>
      <c r="AJ132" s="1">
        <f t="shared" si="8"/>
        <v>14.940000000000001</v>
      </c>
    </row>
    <row r="133" spans="20:36" x14ac:dyDescent="0.25">
      <c r="T133" s="31" t="s">
        <v>59</v>
      </c>
      <c r="U133" s="31">
        <f>B25*P19</f>
        <v>1</v>
      </c>
      <c r="V133" s="31">
        <f>C25*P20</f>
        <v>1</v>
      </c>
      <c r="W133" s="31">
        <f>D25*P21</f>
        <v>1</v>
      </c>
      <c r="X133" s="31">
        <f>E25*P22</f>
        <v>0.99</v>
      </c>
      <c r="Y133" s="31">
        <f>F25*P23</f>
        <v>0.99</v>
      </c>
      <c r="Z133" s="31">
        <f>G25*P24</f>
        <v>0.99</v>
      </c>
      <c r="AA133" s="32">
        <f>H25*P25</f>
        <v>1</v>
      </c>
      <c r="AB133" s="33">
        <f>I25*P26</f>
        <v>0.99</v>
      </c>
      <c r="AC133" s="31">
        <f>J25*P27</f>
        <v>0.99</v>
      </c>
      <c r="AD133" s="34">
        <f>K25*P28</f>
        <v>0.99</v>
      </c>
      <c r="AE133" s="31">
        <f>L25*P29</f>
        <v>1</v>
      </c>
      <c r="AF133" s="31">
        <f>M25*P30</f>
        <v>1</v>
      </c>
      <c r="AG133" s="4">
        <f>N25*P31</f>
        <v>1</v>
      </c>
      <c r="AH133" s="4">
        <f>O25*P32</f>
        <v>1</v>
      </c>
      <c r="AI133" s="4">
        <f>P25*P33</f>
        <v>1</v>
      </c>
      <c r="AJ133" s="1">
        <f t="shared" si="8"/>
        <v>14.940000000000001</v>
      </c>
    </row>
    <row r="134" spans="20:36" x14ac:dyDescent="0.25">
      <c r="T134" s="76" t="s">
        <v>62</v>
      </c>
      <c r="U134" s="76"/>
      <c r="V134" s="76"/>
      <c r="W134" s="76"/>
      <c r="X134" s="49"/>
      <c r="Y134" s="49"/>
      <c r="Z134" s="49"/>
      <c r="AA134" s="49"/>
      <c r="AB134" s="49"/>
      <c r="AC134" s="49"/>
      <c r="AD134" s="35"/>
      <c r="AE134" s="49"/>
      <c r="AF134" s="49"/>
      <c r="AG134" s="49"/>
      <c r="AH134" s="49"/>
      <c r="AI134" s="49"/>
      <c r="AJ134" s="1">
        <f>SUM(AJ119:AJ133)</f>
        <v>480.4199999999999</v>
      </c>
    </row>
    <row r="136" spans="20:36" x14ac:dyDescent="0.25">
      <c r="T136" s="67" t="s">
        <v>8</v>
      </c>
      <c r="U136" s="67"/>
      <c r="V136" s="67"/>
      <c r="W136" s="67"/>
      <c r="X136" s="67"/>
      <c r="Y136" s="67"/>
      <c r="Z136" s="67"/>
      <c r="AA136" s="48"/>
      <c r="AB136" s="48"/>
      <c r="AC136" s="48"/>
      <c r="AD136" s="48"/>
      <c r="AE136" s="48"/>
      <c r="AF136" s="48"/>
      <c r="AG136" s="48"/>
      <c r="AH136" s="48"/>
      <c r="AI136" s="48"/>
    </row>
    <row r="137" spans="20:36" x14ac:dyDescent="0.25">
      <c r="T137" s="4" t="s">
        <v>60</v>
      </c>
      <c r="U137" s="4" t="s">
        <v>45</v>
      </c>
      <c r="V137" s="4" t="s">
        <v>46</v>
      </c>
      <c r="W137" s="4" t="s">
        <v>47</v>
      </c>
      <c r="X137" s="4" t="s">
        <v>48</v>
      </c>
      <c r="Y137" s="4" t="s">
        <v>49</v>
      </c>
      <c r="Z137" s="4" t="s">
        <v>50</v>
      </c>
      <c r="AA137" s="4" t="s">
        <v>51</v>
      </c>
      <c r="AB137" s="4" t="s">
        <v>52</v>
      </c>
      <c r="AC137" s="4" t="s">
        <v>53</v>
      </c>
      <c r="AD137" s="16" t="s">
        <v>54</v>
      </c>
      <c r="AE137" s="4" t="s">
        <v>55</v>
      </c>
      <c r="AF137" s="4" t="s">
        <v>56</v>
      </c>
      <c r="AG137" s="4" t="s">
        <v>57</v>
      </c>
      <c r="AH137" s="4" t="s">
        <v>58</v>
      </c>
      <c r="AI137" s="4" t="s">
        <v>59</v>
      </c>
      <c r="AJ137" s="1"/>
    </row>
    <row r="138" spans="20:36" x14ac:dyDescent="0.25">
      <c r="T138" s="4" t="s">
        <v>45</v>
      </c>
      <c r="U138" s="4">
        <f>B26*B19</f>
        <v>3</v>
      </c>
      <c r="V138" s="4">
        <f>C26*B20</f>
        <v>1.6500000000000001</v>
      </c>
      <c r="W138" s="4">
        <f>D26*B21</f>
        <v>1.6500000000000001</v>
      </c>
      <c r="X138" s="4">
        <f>E26*B22</f>
        <v>3</v>
      </c>
      <c r="Y138" s="4">
        <f>F26*B23</f>
        <v>3</v>
      </c>
      <c r="Z138" s="4">
        <f>G26*B24</f>
        <v>3</v>
      </c>
      <c r="AA138" s="4">
        <f>H26*B25</f>
        <v>1.6500000000000001</v>
      </c>
      <c r="AB138" s="4">
        <f>I26*B26</f>
        <v>3</v>
      </c>
      <c r="AC138" s="4">
        <f>J26*B27</f>
        <v>3</v>
      </c>
      <c r="AD138" s="16">
        <f>K26*B28</f>
        <v>3</v>
      </c>
      <c r="AE138" s="4">
        <f>L26*B29</f>
        <v>1.6500000000000001</v>
      </c>
      <c r="AF138" s="4">
        <f>M26*B30</f>
        <v>1.6500000000000001</v>
      </c>
      <c r="AG138" s="4">
        <f>N26*B31</f>
        <v>1.6500000000000001</v>
      </c>
      <c r="AH138" s="4">
        <f>O26*B32</f>
        <v>1.6500000000000001</v>
      </c>
      <c r="AI138" s="4">
        <f>P26*B33</f>
        <v>1.6500000000000001</v>
      </c>
      <c r="AJ138" s="1">
        <f t="shared" ref="AJ138:AJ151" si="9">SUM(U138:AI138)</f>
        <v>34.199999999999996</v>
      </c>
    </row>
    <row r="139" spans="20:36" x14ac:dyDescent="0.25">
      <c r="T139" s="4" t="s">
        <v>46</v>
      </c>
      <c r="U139" s="4">
        <f>B26*C19</f>
        <v>0.60000000000000009</v>
      </c>
      <c r="V139" s="4">
        <f>C26*C20</f>
        <v>0.33</v>
      </c>
      <c r="W139" s="4">
        <f>D26*C21</f>
        <v>0.33</v>
      </c>
      <c r="X139" s="4">
        <f>E26*C22</f>
        <v>0.33</v>
      </c>
      <c r="Y139" s="4">
        <f>F26*C23</f>
        <v>0.33</v>
      </c>
      <c r="Z139" s="4">
        <f>G26*C24</f>
        <v>0.33</v>
      </c>
      <c r="AA139" s="4">
        <f>H26*C25</f>
        <v>0.33</v>
      </c>
      <c r="AB139" s="4">
        <f>I26*C26</f>
        <v>0.33</v>
      </c>
      <c r="AC139" s="4">
        <f>J26*C27</f>
        <v>0.33</v>
      </c>
      <c r="AD139" s="16">
        <f>K26*C28</f>
        <v>0.33</v>
      </c>
      <c r="AE139" s="4">
        <f>L26*C29</f>
        <v>0.33</v>
      </c>
      <c r="AF139" s="4">
        <f>M26*C30</f>
        <v>0.33</v>
      </c>
      <c r="AG139" s="4">
        <f>N26*C31</f>
        <v>0.33</v>
      </c>
      <c r="AH139" s="4">
        <f>O26*C32</f>
        <v>0.33</v>
      </c>
      <c r="AI139" s="4">
        <f>P26*C33</f>
        <v>0.33</v>
      </c>
      <c r="AJ139" s="1">
        <f t="shared" si="9"/>
        <v>5.2200000000000006</v>
      </c>
    </row>
    <row r="140" spans="20:36" x14ac:dyDescent="0.25">
      <c r="T140" s="4" t="s">
        <v>47</v>
      </c>
      <c r="U140" s="4">
        <f>B26*D19</f>
        <v>0.60000000000000009</v>
      </c>
      <c r="V140" s="4">
        <f>C26*D20</f>
        <v>0.33</v>
      </c>
      <c r="W140" s="4">
        <f>D26*D21</f>
        <v>0.33</v>
      </c>
      <c r="X140" s="4">
        <f>E26*D22</f>
        <v>0.33</v>
      </c>
      <c r="Y140" s="4">
        <f>F26*D23</f>
        <v>0.33</v>
      </c>
      <c r="Z140" s="4">
        <f>G26*D24</f>
        <v>0.33</v>
      </c>
      <c r="AA140" s="4">
        <f>H26*D25</f>
        <v>0.33</v>
      </c>
      <c r="AB140" s="4">
        <f>I26*D26</f>
        <v>0.33</v>
      </c>
      <c r="AC140" s="4">
        <f>J26*D27</f>
        <v>0.33</v>
      </c>
      <c r="AD140" s="16">
        <f>K26*D28</f>
        <v>0.33</v>
      </c>
      <c r="AE140" s="4">
        <f>L26*D29</f>
        <v>0.33</v>
      </c>
      <c r="AF140" s="4">
        <f>M26*D30</f>
        <v>0.33</v>
      </c>
      <c r="AG140" s="4">
        <f>N26*D31</f>
        <v>0.33</v>
      </c>
      <c r="AH140" s="4">
        <f>O26*D32</f>
        <v>0.33</v>
      </c>
      <c r="AI140" s="4">
        <f>P26*D33</f>
        <v>0.33</v>
      </c>
      <c r="AJ140" s="1">
        <f t="shared" si="9"/>
        <v>5.2200000000000006</v>
      </c>
    </row>
    <row r="141" spans="20:36" x14ac:dyDescent="0.25">
      <c r="T141" s="4" t="s">
        <v>48</v>
      </c>
      <c r="U141" s="4">
        <f>B26*E19</f>
        <v>0.99</v>
      </c>
      <c r="V141" s="4">
        <f>C26*E20</f>
        <v>0.99</v>
      </c>
      <c r="W141" s="4">
        <f>D26*E21</f>
        <v>0.99</v>
      </c>
      <c r="X141" s="4">
        <f>E26*E22</f>
        <v>1</v>
      </c>
      <c r="Y141" s="4">
        <f>F26*E23</f>
        <v>1</v>
      </c>
      <c r="Z141" s="4">
        <f>G26*E24</f>
        <v>1</v>
      </c>
      <c r="AA141" s="4">
        <f>H26*E25</f>
        <v>0.99</v>
      </c>
      <c r="AB141" s="4">
        <f>I26*E26</f>
        <v>1</v>
      </c>
      <c r="AC141" s="4">
        <f>J26*E27</f>
        <v>1</v>
      </c>
      <c r="AD141" s="16">
        <f>K26*E28</f>
        <v>1</v>
      </c>
      <c r="AE141" s="4">
        <f>L26*E29</f>
        <v>0.99</v>
      </c>
      <c r="AF141" s="4">
        <f>M26*E30</f>
        <v>0.99</v>
      </c>
      <c r="AG141" s="4">
        <f>N26*E31</f>
        <v>0.99</v>
      </c>
      <c r="AH141" s="4">
        <f>O26*E32</f>
        <v>0.99</v>
      </c>
      <c r="AI141" s="4">
        <f>P26*E33</f>
        <v>0.99</v>
      </c>
      <c r="AJ141" s="1">
        <f t="shared" si="9"/>
        <v>14.910000000000002</v>
      </c>
    </row>
    <row r="142" spans="20:36" x14ac:dyDescent="0.25">
      <c r="T142" s="4" t="s">
        <v>49</v>
      </c>
      <c r="U142" s="4">
        <f>B26*F19</f>
        <v>0.99</v>
      </c>
      <c r="V142" s="4">
        <f>C26*F20</f>
        <v>0.99</v>
      </c>
      <c r="W142" s="4">
        <f>D26*F21</f>
        <v>0.99</v>
      </c>
      <c r="X142" s="4">
        <f>E26*F22</f>
        <v>1</v>
      </c>
      <c r="Y142" s="4">
        <f>F26*F23</f>
        <v>1</v>
      </c>
      <c r="Z142" s="4">
        <f>G26*F24</f>
        <v>1</v>
      </c>
      <c r="AA142" s="4">
        <f>H26*F25</f>
        <v>0.99</v>
      </c>
      <c r="AB142" s="4">
        <f>I26*F26</f>
        <v>1</v>
      </c>
      <c r="AC142" s="4">
        <f>J26*F27</f>
        <v>1</v>
      </c>
      <c r="AD142" s="16">
        <f>K26*F28</f>
        <v>1</v>
      </c>
      <c r="AE142" s="4">
        <f>L26*F29</f>
        <v>0.99</v>
      </c>
      <c r="AF142" s="4">
        <f>M26*F30</f>
        <v>0.99</v>
      </c>
      <c r="AG142" s="4">
        <f>N26*F31</f>
        <v>0.99</v>
      </c>
      <c r="AH142" s="4">
        <f>O26*F32</f>
        <v>0.99</v>
      </c>
      <c r="AI142" s="4">
        <f>P26*F33</f>
        <v>0.99</v>
      </c>
      <c r="AJ142" s="1">
        <f t="shared" si="9"/>
        <v>14.910000000000002</v>
      </c>
    </row>
    <row r="143" spans="20:36" x14ac:dyDescent="0.25">
      <c r="T143" s="4" t="s">
        <v>50</v>
      </c>
      <c r="U143" s="4">
        <f>B26*G19</f>
        <v>0.99</v>
      </c>
      <c r="V143" s="4">
        <f>C26*G20</f>
        <v>0.99</v>
      </c>
      <c r="W143" s="4">
        <f>D26*G21</f>
        <v>0.99</v>
      </c>
      <c r="X143" s="4">
        <f>E26*G22</f>
        <v>1</v>
      </c>
      <c r="Y143" s="4">
        <f>F26*G23</f>
        <v>1</v>
      </c>
      <c r="Z143" s="4">
        <f>G26*G24</f>
        <v>1</v>
      </c>
      <c r="AA143" s="4">
        <f>H26*G25</f>
        <v>0.99</v>
      </c>
      <c r="AB143" s="4">
        <f>I26*G26</f>
        <v>1</v>
      </c>
      <c r="AC143" s="4">
        <f>J26*G27</f>
        <v>1</v>
      </c>
      <c r="AD143" s="16">
        <f>K26*G28</f>
        <v>1</v>
      </c>
      <c r="AE143" s="4">
        <f>L26*G29</f>
        <v>0.99</v>
      </c>
      <c r="AF143" s="4">
        <f>M26*G30</f>
        <v>0.99</v>
      </c>
      <c r="AG143" s="4">
        <f>N26*G31</f>
        <v>0.99</v>
      </c>
      <c r="AH143" s="4">
        <f>O26*G32</f>
        <v>0.99</v>
      </c>
      <c r="AI143" s="4">
        <f>P26*G33</f>
        <v>0.99</v>
      </c>
      <c r="AJ143" s="1">
        <f t="shared" si="9"/>
        <v>14.910000000000002</v>
      </c>
    </row>
    <row r="144" spans="20:36" x14ac:dyDescent="0.25">
      <c r="T144" s="4" t="s">
        <v>51</v>
      </c>
      <c r="U144" s="4">
        <f>B26*H19</f>
        <v>0.60000000000000009</v>
      </c>
      <c r="V144" s="4">
        <f>C26*H20</f>
        <v>0.33</v>
      </c>
      <c r="W144" s="4">
        <f>D26*H21</f>
        <v>0.33</v>
      </c>
      <c r="X144" s="4">
        <f>E26*H22</f>
        <v>0.33</v>
      </c>
      <c r="Y144" s="4">
        <f>F26*H23</f>
        <v>0.33</v>
      </c>
      <c r="Z144" s="4">
        <f>G26*H24</f>
        <v>0.33</v>
      </c>
      <c r="AA144" s="4">
        <f>H26*H25</f>
        <v>0.33</v>
      </c>
      <c r="AB144" s="4">
        <f>I26*H26</f>
        <v>0.33</v>
      </c>
      <c r="AC144" s="4">
        <f>J26*H27</f>
        <v>0.33</v>
      </c>
      <c r="AD144" s="16">
        <f>K26*H28</f>
        <v>0.33</v>
      </c>
      <c r="AE144" s="4">
        <f>L26*H29</f>
        <v>0.33</v>
      </c>
      <c r="AF144" s="4">
        <f>M26*H30</f>
        <v>0.33</v>
      </c>
      <c r="AG144" s="4">
        <f>N26*H31</f>
        <v>0.33</v>
      </c>
      <c r="AH144" s="4">
        <f>O26*H32</f>
        <v>0.33</v>
      </c>
      <c r="AI144" s="4">
        <f>P26*H33</f>
        <v>0.33</v>
      </c>
      <c r="AJ144" s="1">
        <f t="shared" si="9"/>
        <v>5.2200000000000006</v>
      </c>
    </row>
    <row r="145" spans="20:36" x14ac:dyDescent="0.25">
      <c r="T145" s="4" t="s">
        <v>52</v>
      </c>
      <c r="U145" s="4">
        <f>B26*I19</f>
        <v>0.99</v>
      </c>
      <c r="V145" s="4">
        <f>C26*I20</f>
        <v>0.99</v>
      </c>
      <c r="W145" s="4">
        <f>D26*I21</f>
        <v>0.99</v>
      </c>
      <c r="X145" s="4">
        <f>E26*I22</f>
        <v>1</v>
      </c>
      <c r="Y145" s="4">
        <f>F26*I23</f>
        <v>1</v>
      </c>
      <c r="Z145" s="4">
        <f>G26*I24</f>
        <v>1</v>
      </c>
      <c r="AA145" s="4">
        <f>H26*I25</f>
        <v>0.99</v>
      </c>
      <c r="AB145" s="4">
        <f>I26*I26</f>
        <v>1</v>
      </c>
      <c r="AC145" s="4">
        <f>J26*I27</f>
        <v>1</v>
      </c>
      <c r="AD145" s="16">
        <f>K26*I28</f>
        <v>1</v>
      </c>
      <c r="AE145" s="4">
        <f>L26*I29</f>
        <v>0.99</v>
      </c>
      <c r="AF145" s="4">
        <f>M26*I30</f>
        <v>0.99</v>
      </c>
      <c r="AG145" s="4">
        <f>N26*I31</f>
        <v>0.99</v>
      </c>
      <c r="AH145" s="4">
        <f>O26*I32</f>
        <v>0.99</v>
      </c>
      <c r="AI145" s="4">
        <f>P26*I33</f>
        <v>0.99</v>
      </c>
      <c r="AJ145" s="1">
        <f t="shared" si="9"/>
        <v>14.910000000000002</v>
      </c>
    </row>
    <row r="146" spans="20:36" x14ac:dyDescent="0.25">
      <c r="T146" s="4" t="s">
        <v>53</v>
      </c>
      <c r="U146" s="4">
        <f>B26*J19</f>
        <v>0.99</v>
      </c>
      <c r="V146" s="4">
        <f>C26*J20</f>
        <v>0.99</v>
      </c>
      <c r="W146" s="4">
        <f>D26*J21</f>
        <v>0.99</v>
      </c>
      <c r="X146" s="4">
        <f>E26*J22</f>
        <v>1</v>
      </c>
      <c r="Y146" s="4">
        <f>F26*J23</f>
        <v>1</v>
      </c>
      <c r="Z146" s="4">
        <f>G26*J24</f>
        <v>1</v>
      </c>
      <c r="AA146" s="4">
        <f>H26*J25</f>
        <v>0.99</v>
      </c>
      <c r="AB146" s="4">
        <f>I26*J26</f>
        <v>1</v>
      </c>
      <c r="AC146" s="4">
        <f>J26*J27</f>
        <v>1</v>
      </c>
      <c r="AD146" s="16">
        <f>K26*J28</f>
        <v>1</v>
      </c>
      <c r="AE146" s="4">
        <f>L26*J29</f>
        <v>0.99</v>
      </c>
      <c r="AF146" s="4">
        <f>M26*J30</f>
        <v>0.99</v>
      </c>
      <c r="AG146" s="4">
        <f>N26*J31</f>
        <v>0.99</v>
      </c>
      <c r="AH146" s="4">
        <f>O26*J32</f>
        <v>0.99</v>
      </c>
      <c r="AI146" s="4">
        <f>P26*J33</f>
        <v>0.99</v>
      </c>
      <c r="AJ146" s="1">
        <f t="shared" si="9"/>
        <v>14.910000000000002</v>
      </c>
    </row>
    <row r="147" spans="20:36" x14ac:dyDescent="0.25">
      <c r="T147" s="4" t="s">
        <v>54</v>
      </c>
      <c r="U147" s="4">
        <f>B26*K19</f>
        <v>0.99</v>
      </c>
      <c r="V147" s="4">
        <f>C26*K20</f>
        <v>0.99</v>
      </c>
      <c r="W147" s="4">
        <f>D26*K21</f>
        <v>0.99</v>
      </c>
      <c r="X147" s="4">
        <f>E26*K22</f>
        <v>1</v>
      </c>
      <c r="Y147" s="4">
        <f>F26*K23</f>
        <v>1</v>
      </c>
      <c r="Z147" s="4">
        <f>G26*K24</f>
        <v>1</v>
      </c>
      <c r="AA147" s="4">
        <f>H26*K25</f>
        <v>0.99</v>
      </c>
      <c r="AB147" s="4">
        <f>I26*K26</f>
        <v>1</v>
      </c>
      <c r="AC147" s="4">
        <f>J26*K27</f>
        <v>1</v>
      </c>
      <c r="AD147" s="16">
        <f>K26*K28</f>
        <v>1</v>
      </c>
      <c r="AE147" s="4">
        <f>L26*K29</f>
        <v>0.99</v>
      </c>
      <c r="AF147" s="4">
        <f>M26*K30</f>
        <v>0.99</v>
      </c>
      <c r="AG147" s="4">
        <f>N26*K31</f>
        <v>0.99</v>
      </c>
      <c r="AH147" s="4">
        <f>O26*K32</f>
        <v>0.99</v>
      </c>
      <c r="AI147" s="4">
        <f>P26*K33</f>
        <v>0.99</v>
      </c>
      <c r="AJ147" s="1">
        <f t="shared" si="9"/>
        <v>14.910000000000002</v>
      </c>
    </row>
    <row r="148" spans="20:36" x14ac:dyDescent="0.25">
      <c r="T148" s="4" t="s">
        <v>55</v>
      </c>
      <c r="U148" s="4">
        <f>B26*L19</f>
        <v>0.60000000000000009</v>
      </c>
      <c r="V148" s="4">
        <f>C26*L20</f>
        <v>0.33</v>
      </c>
      <c r="W148" s="4">
        <f>D26*L21</f>
        <v>0.33</v>
      </c>
      <c r="X148" s="4">
        <f>E26*L22</f>
        <v>0.33</v>
      </c>
      <c r="Y148" s="4">
        <f>F26*L23</f>
        <v>0.33</v>
      </c>
      <c r="Z148" s="4">
        <f>G26*L24</f>
        <v>0.33</v>
      </c>
      <c r="AA148" s="4">
        <f>H26*L25</f>
        <v>0.33</v>
      </c>
      <c r="AB148" s="4">
        <f>I26*L26</f>
        <v>0.33</v>
      </c>
      <c r="AC148" s="4">
        <f>J26*L27</f>
        <v>0.33</v>
      </c>
      <c r="AD148" s="16">
        <f>K26*L28</f>
        <v>0.33</v>
      </c>
      <c r="AE148" s="4">
        <f>L26*L29</f>
        <v>0.33</v>
      </c>
      <c r="AF148" s="4">
        <f>M26*L30</f>
        <v>0.33</v>
      </c>
      <c r="AG148" s="4">
        <f>N26*L31</f>
        <v>0.33</v>
      </c>
      <c r="AH148" s="4">
        <f>O26*L32</f>
        <v>0.33</v>
      </c>
      <c r="AI148" s="4">
        <f>P26*L33</f>
        <v>0.33</v>
      </c>
      <c r="AJ148" s="1">
        <f t="shared" si="9"/>
        <v>5.2200000000000006</v>
      </c>
    </row>
    <row r="149" spans="20:36" x14ac:dyDescent="0.25">
      <c r="T149" s="4" t="s">
        <v>56</v>
      </c>
      <c r="U149" s="4">
        <f>B26*M19</f>
        <v>0.60000000000000009</v>
      </c>
      <c r="V149" s="4">
        <f>C26*M20</f>
        <v>0.33</v>
      </c>
      <c r="W149" s="4">
        <f>D26*M21</f>
        <v>0.33</v>
      </c>
      <c r="X149" s="4">
        <f>E26*M22</f>
        <v>0.33</v>
      </c>
      <c r="Y149" s="4">
        <f>F26*M23</f>
        <v>0.33</v>
      </c>
      <c r="Z149" s="4">
        <f>G26*M24</f>
        <v>0.33</v>
      </c>
      <c r="AA149" s="4">
        <f>H26*M25</f>
        <v>0.33</v>
      </c>
      <c r="AB149" s="4">
        <f>I26*M26</f>
        <v>0.33</v>
      </c>
      <c r="AC149" s="4">
        <f>J26*M27</f>
        <v>0.33</v>
      </c>
      <c r="AD149" s="16">
        <f>K26*M28</f>
        <v>0.33</v>
      </c>
      <c r="AE149" s="4">
        <f>L26*M29</f>
        <v>0.33</v>
      </c>
      <c r="AF149" s="4">
        <f>M26*M30</f>
        <v>0.33</v>
      </c>
      <c r="AG149" s="4">
        <f>N26*M31</f>
        <v>0.33</v>
      </c>
      <c r="AH149" s="4">
        <f>O26*M32</f>
        <v>0.33</v>
      </c>
      <c r="AI149" s="4">
        <f>P26*M33</f>
        <v>0.33</v>
      </c>
      <c r="AJ149" s="1">
        <f t="shared" si="9"/>
        <v>5.2200000000000006</v>
      </c>
    </row>
    <row r="150" spans="20:36" x14ac:dyDescent="0.25">
      <c r="T150" s="4" t="s">
        <v>57</v>
      </c>
      <c r="U150" s="4">
        <f>B26*N19</f>
        <v>0.60000000000000009</v>
      </c>
      <c r="V150" s="4">
        <f>C26*N20</f>
        <v>0.33</v>
      </c>
      <c r="W150" s="4">
        <f>D26*N21</f>
        <v>0.33</v>
      </c>
      <c r="X150" s="4">
        <f>E26*N22</f>
        <v>0.33</v>
      </c>
      <c r="Y150" s="4">
        <f>F26*N23</f>
        <v>0.33</v>
      </c>
      <c r="Z150" s="4">
        <f>G26*N24</f>
        <v>0.33</v>
      </c>
      <c r="AA150" s="4">
        <f>H26*N25</f>
        <v>0.33</v>
      </c>
      <c r="AB150" s="4">
        <f>I26*N26</f>
        <v>0.33</v>
      </c>
      <c r="AC150" s="4">
        <f>J26*N27</f>
        <v>0.33</v>
      </c>
      <c r="AD150" s="16">
        <f>K26*N28</f>
        <v>0.33</v>
      </c>
      <c r="AE150" s="4">
        <f>L26*N29</f>
        <v>0.33</v>
      </c>
      <c r="AF150" s="4">
        <f>M26*N30</f>
        <v>0.33</v>
      </c>
      <c r="AG150" s="4">
        <f>N26*N31</f>
        <v>0.33</v>
      </c>
      <c r="AH150" s="4">
        <f>O26*N32</f>
        <v>0.33</v>
      </c>
      <c r="AI150" s="4">
        <f>P26*N33</f>
        <v>0.33</v>
      </c>
      <c r="AJ150" s="1">
        <f t="shared" si="9"/>
        <v>5.2200000000000006</v>
      </c>
    </row>
    <row r="151" spans="20:36" x14ac:dyDescent="0.25">
      <c r="T151" s="4" t="s">
        <v>58</v>
      </c>
      <c r="U151" s="4">
        <f>B26*O19</f>
        <v>0.60000000000000009</v>
      </c>
      <c r="V151" s="4">
        <f>C26*O20</f>
        <v>0.33</v>
      </c>
      <c r="W151" s="4">
        <f>D26*O21</f>
        <v>0.33</v>
      </c>
      <c r="X151" s="4">
        <f>E26*O22</f>
        <v>0.33</v>
      </c>
      <c r="Y151" s="4">
        <f>F26*O23</f>
        <v>0.33</v>
      </c>
      <c r="Z151" s="4">
        <f>G26*O24</f>
        <v>0.33</v>
      </c>
      <c r="AA151" s="4">
        <f>H26*O25</f>
        <v>0.33</v>
      </c>
      <c r="AB151" s="4">
        <f>I26*O26</f>
        <v>0.33</v>
      </c>
      <c r="AC151" s="4">
        <f>J26*O27</f>
        <v>0.33</v>
      </c>
      <c r="AD151" s="16">
        <f>K26*O28</f>
        <v>0.33</v>
      </c>
      <c r="AE151" s="4">
        <f>L26*O29</f>
        <v>0.33</v>
      </c>
      <c r="AF151" s="4">
        <f>M26*O30</f>
        <v>0.33</v>
      </c>
      <c r="AG151" s="4">
        <f>N26*O31</f>
        <v>0.33</v>
      </c>
      <c r="AH151" s="4">
        <f>O26*O32</f>
        <v>0.33</v>
      </c>
      <c r="AI151" s="4">
        <f>P26*O33</f>
        <v>0.33</v>
      </c>
      <c r="AJ151" s="1">
        <f t="shared" si="9"/>
        <v>5.2200000000000006</v>
      </c>
    </row>
    <row r="152" spans="20:36" x14ac:dyDescent="0.25">
      <c r="T152" s="31" t="s">
        <v>59</v>
      </c>
      <c r="U152" s="31">
        <f>B26*P19</f>
        <v>0.60000000000000009</v>
      </c>
      <c r="V152" s="31">
        <f>C26*P20</f>
        <v>0.33</v>
      </c>
      <c r="W152" s="31">
        <f>D26*P21</f>
        <v>0.33</v>
      </c>
      <c r="X152" s="31">
        <f>E26*P22</f>
        <v>0.33</v>
      </c>
      <c r="Y152" s="31">
        <f>F26*P23</f>
        <v>0.33</v>
      </c>
      <c r="Z152" s="31">
        <f>G26*P24</f>
        <v>0.33</v>
      </c>
      <c r="AA152" s="4">
        <f>H26*P25</f>
        <v>0.33</v>
      </c>
      <c r="AB152" s="4">
        <f>I26*P26</f>
        <v>0.33</v>
      </c>
      <c r="AC152" s="31">
        <f>J26*P27</f>
        <v>0.33</v>
      </c>
      <c r="AD152" s="34">
        <f>K26*P28</f>
        <v>0.33</v>
      </c>
      <c r="AE152" s="31">
        <f>L26*P29</f>
        <v>0.33</v>
      </c>
      <c r="AF152" s="4">
        <f>M26*P30</f>
        <v>0.33</v>
      </c>
      <c r="AG152" s="4">
        <f>N26*P31</f>
        <v>0.33</v>
      </c>
      <c r="AH152" s="4">
        <f>O26*P32</f>
        <v>0.33</v>
      </c>
      <c r="AI152" s="24">
        <f>P26*P33</f>
        <v>0.33</v>
      </c>
      <c r="AJ152" s="1">
        <f>SUM(U152:AI152)</f>
        <v>5.2200000000000006</v>
      </c>
    </row>
    <row r="153" spans="20:36" x14ac:dyDescent="0.25">
      <c r="T153" s="76" t="s">
        <v>63</v>
      </c>
      <c r="U153" s="76"/>
      <c r="V153" s="76"/>
      <c r="W153" s="76"/>
      <c r="X153" s="49"/>
      <c r="Y153" s="49"/>
      <c r="Z153" s="49"/>
      <c r="AA153" s="49"/>
      <c r="AB153" s="49"/>
      <c r="AC153" s="49"/>
      <c r="AD153" s="35"/>
      <c r="AE153" s="49"/>
      <c r="AF153" s="49"/>
      <c r="AG153" s="49"/>
      <c r="AH153" s="49"/>
      <c r="AI153" s="49"/>
      <c r="AJ153" s="1">
        <f>SUM(AJ138:AJ152)</f>
        <v>165.42</v>
      </c>
    </row>
    <row r="155" spans="20:36" x14ac:dyDescent="0.25">
      <c r="T155" s="67" t="s">
        <v>8</v>
      </c>
      <c r="U155" s="67"/>
      <c r="V155" s="67"/>
      <c r="W155" s="67"/>
      <c r="X155" s="67"/>
      <c r="Y155" s="67"/>
      <c r="Z155" s="67"/>
      <c r="AA155" s="48"/>
      <c r="AB155" s="48"/>
      <c r="AC155" s="48"/>
      <c r="AD155" s="48"/>
      <c r="AE155" s="48"/>
      <c r="AF155" s="48"/>
      <c r="AG155" s="48"/>
      <c r="AH155" s="48"/>
      <c r="AI155" s="48"/>
    </row>
    <row r="156" spans="20:36" x14ac:dyDescent="0.25">
      <c r="T156" s="4" t="s">
        <v>60</v>
      </c>
      <c r="U156" s="4" t="s">
        <v>45</v>
      </c>
      <c r="V156" s="4" t="s">
        <v>46</v>
      </c>
      <c r="W156" s="4" t="s">
        <v>47</v>
      </c>
      <c r="X156" s="4" t="s">
        <v>48</v>
      </c>
      <c r="Y156" s="4" t="s">
        <v>49</v>
      </c>
      <c r="Z156" s="4" t="s">
        <v>50</v>
      </c>
      <c r="AA156" s="4" t="s">
        <v>51</v>
      </c>
      <c r="AB156" s="4" t="s">
        <v>52</v>
      </c>
      <c r="AC156" s="4" t="s">
        <v>53</v>
      </c>
      <c r="AD156" s="16" t="s">
        <v>54</v>
      </c>
      <c r="AE156" s="4" t="s">
        <v>55</v>
      </c>
      <c r="AF156" s="4" t="s">
        <v>56</v>
      </c>
      <c r="AG156" s="4" t="s">
        <v>57</v>
      </c>
      <c r="AH156" s="4" t="s">
        <v>58</v>
      </c>
      <c r="AI156" s="24" t="s">
        <v>59</v>
      </c>
      <c r="AJ156" s="1"/>
    </row>
    <row r="157" spans="20:36" x14ac:dyDescent="0.25">
      <c r="T157" s="4" t="s">
        <v>45</v>
      </c>
      <c r="U157" s="4">
        <f>B27*B19</f>
        <v>3</v>
      </c>
      <c r="V157" s="4">
        <f>C27*B20</f>
        <v>1.6500000000000001</v>
      </c>
      <c r="W157" s="4">
        <f>D27*B21</f>
        <v>1.6500000000000001</v>
      </c>
      <c r="X157" s="4">
        <f>E27*B22</f>
        <v>3</v>
      </c>
      <c r="Y157" s="4">
        <f>F27*B23</f>
        <v>3</v>
      </c>
      <c r="Z157" s="4">
        <f>G27*B24</f>
        <v>3</v>
      </c>
      <c r="AA157" s="4">
        <f>H27*B25</f>
        <v>1.6500000000000001</v>
      </c>
      <c r="AB157" s="4">
        <f>I27*B26</f>
        <v>3</v>
      </c>
      <c r="AC157" s="4">
        <f>J27*B27</f>
        <v>3</v>
      </c>
      <c r="AD157" s="16">
        <f>K27*B28</f>
        <v>3</v>
      </c>
      <c r="AE157" s="4">
        <f>L27*B29</f>
        <v>1.6500000000000001</v>
      </c>
      <c r="AF157" s="4">
        <f>M27*B30</f>
        <v>1.6500000000000001</v>
      </c>
      <c r="AG157" s="4">
        <f>N27*B31</f>
        <v>1.6500000000000001</v>
      </c>
      <c r="AH157" s="4">
        <f>O27*B32</f>
        <v>1.6500000000000001</v>
      </c>
      <c r="AI157" s="24">
        <f>P27*B33</f>
        <v>1.6500000000000001</v>
      </c>
      <c r="AJ157" s="1">
        <f t="shared" ref="AJ157:AJ170" si="10">SUM(U157:AI157)</f>
        <v>34.199999999999996</v>
      </c>
    </row>
    <row r="158" spans="20:36" x14ac:dyDescent="0.25">
      <c r="T158" s="4" t="s">
        <v>46</v>
      </c>
      <c r="U158" s="4">
        <f>B27*C19</f>
        <v>0.60000000000000009</v>
      </c>
      <c r="V158" s="4">
        <f>C27*C20</f>
        <v>0.33</v>
      </c>
      <c r="W158" s="4">
        <f>D27*C21</f>
        <v>0.33</v>
      </c>
      <c r="X158" s="4">
        <f>E27*C22</f>
        <v>0.33</v>
      </c>
      <c r="Y158" s="4">
        <f>F27*C23</f>
        <v>0.33</v>
      </c>
      <c r="Z158" s="4">
        <f>G27*C24</f>
        <v>0.33</v>
      </c>
      <c r="AA158" s="4">
        <f>H27*C25</f>
        <v>0.33</v>
      </c>
      <c r="AB158" s="4">
        <f>I27*C26</f>
        <v>0.33</v>
      </c>
      <c r="AC158" s="4">
        <f>J27*C27</f>
        <v>0.33</v>
      </c>
      <c r="AD158" s="16">
        <f>K27*C28</f>
        <v>0.33</v>
      </c>
      <c r="AE158" s="4">
        <f>L27*C29</f>
        <v>0.33</v>
      </c>
      <c r="AF158" s="4">
        <f>M27*C30</f>
        <v>0.33</v>
      </c>
      <c r="AG158" s="4">
        <f>N27*C31</f>
        <v>0.33</v>
      </c>
      <c r="AH158" s="4">
        <f>O27*C32</f>
        <v>0.33</v>
      </c>
      <c r="AI158" s="24">
        <f>P27*C33</f>
        <v>0.33</v>
      </c>
      <c r="AJ158" s="1">
        <f t="shared" si="10"/>
        <v>5.2200000000000006</v>
      </c>
    </row>
    <row r="159" spans="20:36" x14ac:dyDescent="0.25">
      <c r="T159" s="4" t="s">
        <v>47</v>
      </c>
      <c r="U159" s="4">
        <f>B27*D19</f>
        <v>0.60000000000000009</v>
      </c>
      <c r="V159" s="4">
        <f>C27*D20</f>
        <v>0.33</v>
      </c>
      <c r="W159" s="4">
        <f>D27*D21</f>
        <v>0.33</v>
      </c>
      <c r="X159" s="4">
        <f>E27*D22</f>
        <v>0.33</v>
      </c>
      <c r="Y159" s="4">
        <f>F27*D23</f>
        <v>0.33</v>
      </c>
      <c r="Z159" s="4">
        <f>G27*D24</f>
        <v>0.33</v>
      </c>
      <c r="AA159" s="4">
        <f>H27*D25</f>
        <v>0.33</v>
      </c>
      <c r="AB159" s="4">
        <f>I27*D26</f>
        <v>0.33</v>
      </c>
      <c r="AC159" s="4">
        <f>J27*D27</f>
        <v>0.33</v>
      </c>
      <c r="AD159" s="16">
        <f>K27*D28</f>
        <v>0.33</v>
      </c>
      <c r="AE159" s="4">
        <f>L27*D29</f>
        <v>0.33</v>
      </c>
      <c r="AF159" s="4">
        <f>M27*D30</f>
        <v>0.33</v>
      </c>
      <c r="AG159" s="4">
        <f>N27*D31</f>
        <v>0.33</v>
      </c>
      <c r="AH159" s="4">
        <f>O27*D32</f>
        <v>0.33</v>
      </c>
      <c r="AI159" s="24">
        <f>P27*D33</f>
        <v>0.33</v>
      </c>
      <c r="AJ159" s="1">
        <f t="shared" si="10"/>
        <v>5.2200000000000006</v>
      </c>
    </row>
    <row r="160" spans="20:36" x14ac:dyDescent="0.25">
      <c r="T160" s="4" t="s">
        <v>48</v>
      </c>
      <c r="U160" s="4">
        <f>B27*E19</f>
        <v>0.99</v>
      </c>
      <c r="V160" s="4">
        <f>C27*E20</f>
        <v>0.99</v>
      </c>
      <c r="W160" s="4">
        <f>D27*E21</f>
        <v>0.99</v>
      </c>
      <c r="X160" s="4">
        <f>E27*E22</f>
        <v>1</v>
      </c>
      <c r="Y160" s="4">
        <f>F27*E23</f>
        <v>1</v>
      </c>
      <c r="Z160" s="4">
        <f>G27*E24</f>
        <v>1</v>
      </c>
      <c r="AA160" s="4">
        <f>H27*E25</f>
        <v>0.99</v>
      </c>
      <c r="AB160" s="4">
        <f>I27*E26</f>
        <v>1</v>
      </c>
      <c r="AC160" s="4">
        <f>J27*E27</f>
        <v>1</v>
      </c>
      <c r="AD160" s="16">
        <f>K27*E28</f>
        <v>1</v>
      </c>
      <c r="AE160" s="4">
        <f>L27*E29</f>
        <v>0.99</v>
      </c>
      <c r="AF160" s="4">
        <f>M27*E30</f>
        <v>0.99</v>
      </c>
      <c r="AG160" s="4">
        <f>N27*E31</f>
        <v>0.99</v>
      </c>
      <c r="AH160" s="4">
        <f>O27*E32</f>
        <v>0.99</v>
      </c>
      <c r="AI160" s="24">
        <f>P27*E33</f>
        <v>0.99</v>
      </c>
      <c r="AJ160" s="1">
        <f t="shared" si="10"/>
        <v>14.910000000000002</v>
      </c>
    </row>
    <row r="161" spans="20:36" x14ac:dyDescent="0.25">
      <c r="T161" s="4" t="s">
        <v>49</v>
      </c>
      <c r="U161" s="4">
        <f>B27*F19</f>
        <v>0.99</v>
      </c>
      <c r="V161" s="4">
        <f>C27*F20</f>
        <v>0.99</v>
      </c>
      <c r="W161" s="4">
        <f>D27*F21</f>
        <v>0.99</v>
      </c>
      <c r="X161" s="4">
        <f>E27*F22</f>
        <v>1</v>
      </c>
      <c r="Y161" s="4">
        <f>F27*F23</f>
        <v>1</v>
      </c>
      <c r="Z161" s="4">
        <f>G27*F24</f>
        <v>1</v>
      </c>
      <c r="AA161" s="4">
        <f>H27*F25</f>
        <v>0.99</v>
      </c>
      <c r="AB161" s="4">
        <f>I27*F26</f>
        <v>1</v>
      </c>
      <c r="AC161" s="4">
        <f>J27*F27</f>
        <v>1</v>
      </c>
      <c r="AD161" s="16">
        <f>K27*F28</f>
        <v>1</v>
      </c>
      <c r="AE161" s="4">
        <f>L27*F29</f>
        <v>0.99</v>
      </c>
      <c r="AF161" s="4">
        <f>M27*F30</f>
        <v>0.99</v>
      </c>
      <c r="AG161" s="4">
        <f>N27*F31</f>
        <v>0.99</v>
      </c>
      <c r="AH161" s="4">
        <f>O27*F32</f>
        <v>0.99</v>
      </c>
      <c r="AI161" s="24">
        <f>P27*F33</f>
        <v>0.99</v>
      </c>
      <c r="AJ161" s="1">
        <f t="shared" si="10"/>
        <v>14.910000000000002</v>
      </c>
    </row>
    <row r="162" spans="20:36" x14ac:dyDescent="0.25">
      <c r="T162" s="4" t="s">
        <v>50</v>
      </c>
      <c r="U162" s="4">
        <f>B27*G19</f>
        <v>0.99</v>
      </c>
      <c r="V162" s="4">
        <f>C27*G20</f>
        <v>0.99</v>
      </c>
      <c r="W162" s="4">
        <f>D27*G21</f>
        <v>0.99</v>
      </c>
      <c r="X162" s="4">
        <f>E27*G22</f>
        <v>1</v>
      </c>
      <c r="Y162" s="4">
        <f>F27*G23</f>
        <v>1</v>
      </c>
      <c r="Z162" s="4">
        <f>G27*G24</f>
        <v>1</v>
      </c>
      <c r="AA162" s="4">
        <f>H27*G25</f>
        <v>0.99</v>
      </c>
      <c r="AB162" s="4">
        <f>I27*G26</f>
        <v>1</v>
      </c>
      <c r="AC162" s="4">
        <f>J27*G27</f>
        <v>1</v>
      </c>
      <c r="AD162" s="16">
        <f>K27*G28</f>
        <v>1</v>
      </c>
      <c r="AE162" s="4">
        <f>L27*G29</f>
        <v>0.99</v>
      </c>
      <c r="AF162" s="4">
        <f>M27*G30</f>
        <v>0.99</v>
      </c>
      <c r="AG162" s="4">
        <f>N27*G31</f>
        <v>0.99</v>
      </c>
      <c r="AH162" s="4">
        <f>O27*G32</f>
        <v>0.99</v>
      </c>
      <c r="AI162" s="24">
        <f>P27*G33</f>
        <v>0.99</v>
      </c>
      <c r="AJ162" s="1">
        <f t="shared" si="10"/>
        <v>14.910000000000002</v>
      </c>
    </row>
    <row r="163" spans="20:36" x14ac:dyDescent="0.25">
      <c r="T163" s="4" t="s">
        <v>51</v>
      </c>
      <c r="U163" s="4">
        <f>B27*H19</f>
        <v>0.60000000000000009</v>
      </c>
      <c r="V163" s="4">
        <f>C27*H20</f>
        <v>0.33</v>
      </c>
      <c r="W163" s="4">
        <f>D27*H21</f>
        <v>0.33</v>
      </c>
      <c r="X163" s="4">
        <f>E27*H22</f>
        <v>0.33</v>
      </c>
      <c r="Y163" s="4">
        <f>F27*H23</f>
        <v>0.33</v>
      </c>
      <c r="Z163" s="4">
        <f>G27*H24</f>
        <v>0.33</v>
      </c>
      <c r="AA163" s="4">
        <f>H27*H25</f>
        <v>0.33</v>
      </c>
      <c r="AB163" s="4">
        <f>I27*H26</f>
        <v>0.33</v>
      </c>
      <c r="AC163" s="4">
        <f>J27*H27</f>
        <v>0.33</v>
      </c>
      <c r="AD163" s="16">
        <f>K27*H28</f>
        <v>0.33</v>
      </c>
      <c r="AE163" s="4">
        <f>L27*H29</f>
        <v>0.33</v>
      </c>
      <c r="AF163" s="4">
        <f>M27*H30</f>
        <v>0.33</v>
      </c>
      <c r="AG163" s="4">
        <f>N27*H31</f>
        <v>0.33</v>
      </c>
      <c r="AH163" s="4">
        <f>O27*H32</f>
        <v>0.33</v>
      </c>
      <c r="AI163" s="24">
        <f>P27*H33</f>
        <v>0.33</v>
      </c>
      <c r="AJ163" s="1">
        <f t="shared" si="10"/>
        <v>5.2200000000000006</v>
      </c>
    </row>
    <row r="164" spans="20:36" x14ac:dyDescent="0.25">
      <c r="T164" s="4" t="s">
        <v>52</v>
      </c>
      <c r="U164" s="4">
        <f>B27*I19</f>
        <v>0.99</v>
      </c>
      <c r="V164" s="4">
        <f>C27*I20</f>
        <v>0.99</v>
      </c>
      <c r="W164" s="4">
        <f>D27*I21</f>
        <v>0.99</v>
      </c>
      <c r="X164" s="4">
        <f>E27*I22</f>
        <v>1</v>
      </c>
      <c r="Y164" s="4">
        <f>F27*I23</f>
        <v>1</v>
      </c>
      <c r="Z164" s="4">
        <f>G27*I24</f>
        <v>1</v>
      </c>
      <c r="AA164" s="4">
        <f>H27*I25</f>
        <v>0.99</v>
      </c>
      <c r="AB164" s="4">
        <f>I27*I26</f>
        <v>1</v>
      </c>
      <c r="AC164" s="4">
        <f>J27*I27</f>
        <v>1</v>
      </c>
      <c r="AD164" s="16">
        <f>K27*I28</f>
        <v>1</v>
      </c>
      <c r="AE164" s="4">
        <f>L27*I29</f>
        <v>0.99</v>
      </c>
      <c r="AF164" s="4">
        <f>M27*I30</f>
        <v>0.99</v>
      </c>
      <c r="AG164" s="4">
        <f>N27*I31</f>
        <v>0.99</v>
      </c>
      <c r="AH164" s="4">
        <f>O27*I32</f>
        <v>0.99</v>
      </c>
      <c r="AI164" s="24">
        <f>P27*I33</f>
        <v>0.99</v>
      </c>
      <c r="AJ164" s="1">
        <f t="shared" si="10"/>
        <v>14.910000000000002</v>
      </c>
    </row>
    <row r="165" spans="20:36" x14ac:dyDescent="0.25">
      <c r="T165" s="4" t="s">
        <v>53</v>
      </c>
      <c r="U165" s="4">
        <f>B27*J19</f>
        <v>0.99</v>
      </c>
      <c r="V165" s="4">
        <f>C27*J20</f>
        <v>0.99</v>
      </c>
      <c r="W165" s="4">
        <f>D27*J21</f>
        <v>0.99</v>
      </c>
      <c r="X165" s="4">
        <f>E27*J22</f>
        <v>1</v>
      </c>
      <c r="Y165" s="4">
        <f>F27*J23</f>
        <v>1</v>
      </c>
      <c r="Z165" s="4">
        <f>G27*J24</f>
        <v>1</v>
      </c>
      <c r="AA165" s="4">
        <f>H27*J25</f>
        <v>0.99</v>
      </c>
      <c r="AB165" s="4">
        <f>I27*J26</f>
        <v>1</v>
      </c>
      <c r="AC165" s="4">
        <f>J27*J27</f>
        <v>1</v>
      </c>
      <c r="AD165" s="16">
        <f>K27*J28</f>
        <v>1</v>
      </c>
      <c r="AE165" s="4">
        <f>L27*J29</f>
        <v>0.99</v>
      </c>
      <c r="AF165" s="4">
        <f>M27*J30</f>
        <v>0.99</v>
      </c>
      <c r="AG165" s="4">
        <f>N27*J31</f>
        <v>0.99</v>
      </c>
      <c r="AH165" s="4">
        <f>O27*J32</f>
        <v>0.99</v>
      </c>
      <c r="AI165" s="24">
        <f>P27*J33</f>
        <v>0.99</v>
      </c>
      <c r="AJ165" s="1">
        <f t="shared" si="10"/>
        <v>14.910000000000002</v>
      </c>
    </row>
    <row r="166" spans="20:36" x14ac:dyDescent="0.25">
      <c r="T166" s="4" t="s">
        <v>54</v>
      </c>
      <c r="U166" s="4">
        <f>B27*K19</f>
        <v>0.99</v>
      </c>
      <c r="V166" s="4">
        <f>C27*K20</f>
        <v>0.99</v>
      </c>
      <c r="W166" s="4">
        <f>D27*K21</f>
        <v>0.99</v>
      </c>
      <c r="X166" s="4">
        <f>E27*K22</f>
        <v>1</v>
      </c>
      <c r="Y166" s="4">
        <f>F27*K23</f>
        <v>1</v>
      </c>
      <c r="Z166" s="4">
        <f>G27*K24</f>
        <v>1</v>
      </c>
      <c r="AA166" s="4">
        <f>H27*K25</f>
        <v>0.99</v>
      </c>
      <c r="AB166" s="4">
        <f>I27*K26</f>
        <v>1</v>
      </c>
      <c r="AC166" s="4">
        <f>J27*K27</f>
        <v>1</v>
      </c>
      <c r="AD166" s="16">
        <f>K27*K28</f>
        <v>1</v>
      </c>
      <c r="AE166" s="4">
        <f>L27*K29</f>
        <v>0.99</v>
      </c>
      <c r="AF166" s="4">
        <f>M27*K30</f>
        <v>0.99</v>
      </c>
      <c r="AG166" s="4">
        <f>N27*K31</f>
        <v>0.99</v>
      </c>
      <c r="AH166" s="4">
        <f>O27*K32</f>
        <v>0.99</v>
      </c>
      <c r="AI166" s="24">
        <f>P27*K33</f>
        <v>0.99</v>
      </c>
      <c r="AJ166" s="1">
        <f t="shared" si="10"/>
        <v>14.910000000000002</v>
      </c>
    </row>
    <row r="167" spans="20:36" x14ac:dyDescent="0.25">
      <c r="T167" s="4" t="s">
        <v>55</v>
      </c>
      <c r="U167" s="4">
        <f>B27*L19</f>
        <v>0.60000000000000009</v>
      </c>
      <c r="V167" s="4">
        <f>C27*L20</f>
        <v>0.33</v>
      </c>
      <c r="W167" s="4">
        <f>D27*L21</f>
        <v>0.33</v>
      </c>
      <c r="X167" s="4">
        <f>E27*L22</f>
        <v>0.33</v>
      </c>
      <c r="Y167" s="4">
        <f>F27*L23</f>
        <v>0.33</v>
      </c>
      <c r="Z167" s="4">
        <f>G27*L24</f>
        <v>0.33</v>
      </c>
      <c r="AA167" s="4">
        <f>H27*L25</f>
        <v>0.33</v>
      </c>
      <c r="AB167" s="4">
        <f>I27*L26</f>
        <v>0.33</v>
      </c>
      <c r="AC167" s="4">
        <f>J27*L27</f>
        <v>0.33</v>
      </c>
      <c r="AD167" s="16">
        <f>K27*L28</f>
        <v>0.33</v>
      </c>
      <c r="AE167" s="4">
        <f>L27*L29</f>
        <v>0.33</v>
      </c>
      <c r="AF167" s="4">
        <f>M27*L30</f>
        <v>0.33</v>
      </c>
      <c r="AG167" s="4">
        <f>N27*L31</f>
        <v>0.33</v>
      </c>
      <c r="AH167" s="4">
        <f>O27*L32</f>
        <v>0.33</v>
      </c>
      <c r="AI167" s="24">
        <f>P27*L33</f>
        <v>0.33</v>
      </c>
      <c r="AJ167" s="1">
        <f t="shared" si="10"/>
        <v>5.2200000000000006</v>
      </c>
    </row>
    <row r="168" spans="20:36" x14ac:dyDescent="0.25">
      <c r="T168" s="4" t="s">
        <v>56</v>
      </c>
      <c r="U168" s="4">
        <f>B27*M19</f>
        <v>0.60000000000000009</v>
      </c>
      <c r="V168" s="4">
        <f>C27*M20</f>
        <v>0.33</v>
      </c>
      <c r="W168" s="4">
        <f>D27*M21</f>
        <v>0.33</v>
      </c>
      <c r="X168" s="4">
        <f>E27*M22</f>
        <v>0.33</v>
      </c>
      <c r="Y168" s="4">
        <f>F27*M23</f>
        <v>0.33</v>
      </c>
      <c r="Z168" s="4">
        <f>G27*M24</f>
        <v>0.33</v>
      </c>
      <c r="AA168" s="4">
        <f>H27*M25</f>
        <v>0.33</v>
      </c>
      <c r="AB168" s="4">
        <f>I27*M26</f>
        <v>0.33</v>
      </c>
      <c r="AC168" s="4">
        <f>J27*M27</f>
        <v>0.33</v>
      </c>
      <c r="AD168" s="16">
        <f>K27*M28</f>
        <v>0.33</v>
      </c>
      <c r="AE168" s="4">
        <f>L27*M29</f>
        <v>0.33</v>
      </c>
      <c r="AF168" s="4">
        <f>M27*M30</f>
        <v>0.33</v>
      </c>
      <c r="AG168" s="4">
        <f>N27*M31</f>
        <v>0.33</v>
      </c>
      <c r="AH168" s="4">
        <f>O27*M32</f>
        <v>0.33</v>
      </c>
      <c r="AI168" s="24">
        <f>P27*M33</f>
        <v>0.33</v>
      </c>
      <c r="AJ168" s="1">
        <f t="shared" si="10"/>
        <v>5.2200000000000006</v>
      </c>
    </row>
    <row r="169" spans="20:36" x14ac:dyDescent="0.25">
      <c r="T169" s="4" t="s">
        <v>57</v>
      </c>
      <c r="U169" s="4">
        <f>B27*N19</f>
        <v>0.60000000000000009</v>
      </c>
      <c r="V169" s="4">
        <f>C27*N20</f>
        <v>0.33</v>
      </c>
      <c r="W169" s="4">
        <f>D27*N21</f>
        <v>0.33</v>
      </c>
      <c r="X169" s="4">
        <f>E27*N22</f>
        <v>0.33</v>
      </c>
      <c r="Y169" s="4">
        <f>F27*N23</f>
        <v>0.33</v>
      </c>
      <c r="Z169" s="4">
        <f>G27*N24</f>
        <v>0.33</v>
      </c>
      <c r="AA169" s="4">
        <f>H27*N25</f>
        <v>0.33</v>
      </c>
      <c r="AB169" s="4">
        <f>I27*N26</f>
        <v>0.33</v>
      </c>
      <c r="AC169" s="4">
        <f>J27*N27</f>
        <v>0.33</v>
      </c>
      <c r="AD169" s="16">
        <f>K27*N28</f>
        <v>0.33</v>
      </c>
      <c r="AE169" s="4">
        <f>L27*N29</f>
        <v>0.33</v>
      </c>
      <c r="AF169" s="4">
        <f>M27*N30</f>
        <v>0.33</v>
      </c>
      <c r="AG169" s="4">
        <f>N27*N31</f>
        <v>0.33</v>
      </c>
      <c r="AH169" s="4">
        <f>O27*N32</f>
        <v>0.33</v>
      </c>
      <c r="AI169" s="24">
        <f>P27*N33</f>
        <v>0.33</v>
      </c>
      <c r="AJ169" s="1">
        <f t="shared" si="10"/>
        <v>5.2200000000000006</v>
      </c>
    </row>
    <row r="170" spans="20:36" x14ac:dyDescent="0.25">
      <c r="T170" s="4" t="s">
        <v>58</v>
      </c>
      <c r="U170" s="4">
        <f>B27*O19</f>
        <v>0.60000000000000009</v>
      </c>
      <c r="V170" s="4">
        <f>C27*O20</f>
        <v>0.33</v>
      </c>
      <c r="W170" s="4">
        <f>D27*O21</f>
        <v>0.33</v>
      </c>
      <c r="X170" s="4">
        <f>E27*O22</f>
        <v>0.33</v>
      </c>
      <c r="Y170" s="4">
        <f>F27*O23</f>
        <v>0.33</v>
      </c>
      <c r="Z170" s="4">
        <f>G27*O24</f>
        <v>0.33</v>
      </c>
      <c r="AA170" s="4">
        <f>H27*O25</f>
        <v>0.33</v>
      </c>
      <c r="AB170" s="4">
        <f>I27*O26</f>
        <v>0.33</v>
      </c>
      <c r="AC170" s="4">
        <f>J27*O27</f>
        <v>0.33</v>
      </c>
      <c r="AD170" s="16">
        <f>K27*O28</f>
        <v>0.33</v>
      </c>
      <c r="AE170" s="4">
        <f>L27*O29</f>
        <v>0.33</v>
      </c>
      <c r="AF170" s="4">
        <f>M27*O30</f>
        <v>0.33</v>
      </c>
      <c r="AG170" s="4">
        <f>N27*O31</f>
        <v>0.33</v>
      </c>
      <c r="AH170" s="4">
        <f>O27*O32</f>
        <v>0.33</v>
      </c>
      <c r="AI170" s="24">
        <f>P27*O33</f>
        <v>0.33</v>
      </c>
      <c r="AJ170" s="1">
        <f t="shared" si="10"/>
        <v>5.2200000000000006</v>
      </c>
    </row>
    <row r="171" spans="20:36" x14ac:dyDescent="0.25">
      <c r="T171" s="31" t="s">
        <v>59</v>
      </c>
      <c r="U171" s="31">
        <f>B27*P19</f>
        <v>0.60000000000000009</v>
      </c>
      <c r="V171" s="31">
        <f>C27*P20</f>
        <v>0.33</v>
      </c>
      <c r="W171" s="31">
        <f>D27*P21</f>
        <v>0.33</v>
      </c>
      <c r="X171" s="31">
        <f>E27*P22</f>
        <v>0.33</v>
      </c>
      <c r="Y171" s="31">
        <f>F27*P23</f>
        <v>0.33</v>
      </c>
      <c r="Z171" s="4">
        <f>G27*P24</f>
        <v>0.33</v>
      </c>
      <c r="AA171" s="4">
        <f>H27*P25</f>
        <v>0.33</v>
      </c>
      <c r="AB171" s="4">
        <f>I27*P26</f>
        <v>0.33</v>
      </c>
      <c r="AC171" s="31">
        <f>J27*P27</f>
        <v>0.33</v>
      </c>
      <c r="AD171" s="34">
        <f>K27*P28</f>
        <v>0.33</v>
      </c>
      <c r="AE171" s="31">
        <f>L27*P29</f>
        <v>0.33</v>
      </c>
      <c r="AF171" s="31">
        <f>M27*P30</f>
        <v>0.33</v>
      </c>
      <c r="AG171" s="4">
        <f>N27*P31</f>
        <v>0.33</v>
      </c>
      <c r="AH171" s="4">
        <f>O27*P32</f>
        <v>0.33</v>
      </c>
      <c r="AI171" s="24">
        <f>P27*P33</f>
        <v>0.33</v>
      </c>
      <c r="AJ171" s="1">
        <f>SUM(T171:AI171)</f>
        <v>5.2200000000000006</v>
      </c>
    </row>
    <row r="172" spans="20:36" x14ac:dyDescent="0.25">
      <c r="T172" s="76" t="s">
        <v>64</v>
      </c>
      <c r="U172" s="76"/>
      <c r="V172" s="76"/>
      <c r="W172" s="76"/>
      <c r="X172" s="49"/>
      <c r="Y172" s="49"/>
      <c r="Z172" s="49"/>
      <c r="AA172" s="49"/>
      <c r="AB172" s="49"/>
      <c r="AC172" s="49"/>
      <c r="AD172" s="35"/>
      <c r="AE172" s="49"/>
      <c r="AF172" s="49"/>
      <c r="AG172" s="49"/>
      <c r="AH172" s="49"/>
      <c r="AI172" s="49"/>
      <c r="AJ172" s="1">
        <f>SUM(AJ157:AJ171)</f>
        <v>165.42</v>
      </c>
    </row>
    <row r="174" spans="20:36" x14ac:dyDescent="0.25">
      <c r="T174" s="67" t="s">
        <v>8</v>
      </c>
      <c r="U174" s="67"/>
      <c r="V174" s="67"/>
      <c r="W174" s="67"/>
      <c r="X174" s="67"/>
      <c r="Y174" s="67"/>
      <c r="Z174" s="67"/>
      <c r="AA174" s="48"/>
      <c r="AB174" s="48"/>
      <c r="AC174" s="48"/>
      <c r="AD174" s="48"/>
      <c r="AE174" s="48"/>
      <c r="AF174" s="48"/>
      <c r="AG174" s="48"/>
      <c r="AH174" s="48"/>
      <c r="AI174" s="48"/>
    </row>
    <row r="175" spans="20:36" x14ac:dyDescent="0.25">
      <c r="T175" s="4" t="s">
        <v>60</v>
      </c>
      <c r="U175" s="4" t="s">
        <v>45</v>
      </c>
      <c r="V175" s="4" t="s">
        <v>46</v>
      </c>
      <c r="W175" s="4" t="s">
        <v>47</v>
      </c>
      <c r="X175" s="4" t="s">
        <v>48</v>
      </c>
      <c r="Y175" s="4" t="s">
        <v>49</v>
      </c>
      <c r="Z175" s="4" t="s">
        <v>50</v>
      </c>
      <c r="AA175" s="4" t="s">
        <v>51</v>
      </c>
      <c r="AB175" s="4" t="s">
        <v>52</v>
      </c>
      <c r="AC175" s="4" t="s">
        <v>53</v>
      </c>
      <c r="AD175" s="16" t="s">
        <v>54</v>
      </c>
      <c r="AE175" s="4" t="s">
        <v>55</v>
      </c>
      <c r="AF175" s="4" t="s">
        <v>56</v>
      </c>
      <c r="AG175" s="4" t="s">
        <v>57</v>
      </c>
      <c r="AH175" s="4" t="s">
        <v>58</v>
      </c>
      <c r="AI175" s="24" t="s">
        <v>59</v>
      </c>
      <c r="AJ175" s="1"/>
    </row>
    <row r="176" spans="20:36" x14ac:dyDescent="0.25">
      <c r="T176" s="4" t="s">
        <v>45</v>
      </c>
      <c r="U176" s="4">
        <f>B28*B19</f>
        <v>3</v>
      </c>
      <c r="V176" s="4">
        <f>C28*B20</f>
        <v>1.6500000000000001</v>
      </c>
      <c r="W176" s="4">
        <f>D28*B21</f>
        <v>1.6500000000000001</v>
      </c>
      <c r="X176" s="4">
        <f>E28*B22</f>
        <v>3</v>
      </c>
      <c r="Y176" s="4">
        <f>F28*B23</f>
        <v>3</v>
      </c>
      <c r="Z176" s="4">
        <f>G28*B24</f>
        <v>3</v>
      </c>
      <c r="AA176" s="4">
        <f>H28*B25</f>
        <v>1.6500000000000001</v>
      </c>
      <c r="AB176" s="4">
        <f>I28*B26</f>
        <v>3</v>
      </c>
      <c r="AC176" s="4">
        <f>J28*B27</f>
        <v>3</v>
      </c>
      <c r="AD176" s="16">
        <f>K28*B28</f>
        <v>3</v>
      </c>
      <c r="AE176" s="4">
        <f>L28*B29</f>
        <v>1.6500000000000001</v>
      </c>
      <c r="AF176" s="4">
        <f>M28*B30</f>
        <v>1.6500000000000001</v>
      </c>
      <c r="AG176" s="4">
        <f>N28*B31</f>
        <v>1.6500000000000001</v>
      </c>
      <c r="AH176" s="4">
        <f>O28*B32</f>
        <v>1.6500000000000001</v>
      </c>
      <c r="AI176" s="24">
        <f>P28*B33</f>
        <v>1.6500000000000001</v>
      </c>
      <c r="AJ176" s="1">
        <f t="shared" ref="AJ176:AJ190" si="11">SUM(U176:AI176)</f>
        <v>34.199999999999996</v>
      </c>
    </row>
    <row r="177" spans="20:36" x14ac:dyDescent="0.25">
      <c r="T177" s="4" t="s">
        <v>46</v>
      </c>
      <c r="U177" s="4">
        <f>B28*C19</f>
        <v>0.60000000000000009</v>
      </c>
      <c r="V177" s="4">
        <f>C28*C20</f>
        <v>0.33</v>
      </c>
      <c r="W177" s="4">
        <f>D28*C21</f>
        <v>0.33</v>
      </c>
      <c r="X177" s="4">
        <f>E28*C22</f>
        <v>0.33</v>
      </c>
      <c r="Y177" s="4">
        <f>F28*C23</f>
        <v>0.33</v>
      </c>
      <c r="Z177" s="4">
        <f>G28*C24</f>
        <v>0.33</v>
      </c>
      <c r="AA177" s="4">
        <f>H28*C25</f>
        <v>0.33</v>
      </c>
      <c r="AB177" s="4">
        <f>I28*C26</f>
        <v>0.33</v>
      </c>
      <c r="AC177" s="4">
        <f>J28*C27</f>
        <v>0.33</v>
      </c>
      <c r="AD177" s="16">
        <f>K28*C28</f>
        <v>0.33</v>
      </c>
      <c r="AE177" s="4">
        <f>L28*C29</f>
        <v>0.33</v>
      </c>
      <c r="AF177" s="4">
        <f>M28*C30</f>
        <v>0.33</v>
      </c>
      <c r="AG177" s="4">
        <f>N28*C31</f>
        <v>0.33</v>
      </c>
      <c r="AH177" s="4">
        <f>O28*C32</f>
        <v>0.33</v>
      </c>
      <c r="AI177" s="24">
        <f>P28*C33</f>
        <v>0.33</v>
      </c>
      <c r="AJ177" s="1">
        <f t="shared" si="11"/>
        <v>5.2200000000000006</v>
      </c>
    </row>
    <row r="178" spans="20:36" x14ac:dyDescent="0.25">
      <c r="T178" s="4" t="s">
        <v>47</v>
      </c>
      <c r="U178" s="4">
        <f>B28*D19</f>
        <v>0.60000000000000009</v>
      </c>
      <c r="V178" s="4">
        <f>C28*D20</f>
        <v>0.33</v>
      </c>
      <c r="W178" s="4">
        <f>D28*D21</f>
        <v>0.33</v>
      </c>
      <c r="X178" s="4">
        <f>E28*D22</f>
        <v>0.33</v>
      </c>
      <c r="Y178" s="4">
        <f>F28*D23</f>
        <v>0.33</v>
      </c>
      <c r="Z178" s="4">
        <f>G28*D24</f>
        <v>0.33</v>
      </c>
      <c r="AA178" s="4">
        <f>H28*D25</f>
        <v>0.33</v>
      </c>
      <c r="AB178" s="4">
        <f>I28*D26</f>
        <v>0.33</v>
      </c>
      <c r="AC178" s="4">
        <f>J28*D27</f>
        <v>0.33</v>
      </c>
      <c r="AD178" s="16">
        <f>K28*D28</f>
        <v>0.33</v>
      </c>
      <c r="AE178" s="4">
        <f>L28*D29</f>
        <v>0.33</v>
      </c>
      <c r="AF178" s="4">
        <f>M28*D30</f>
        <v>0.33</v>
      </c>
      <c r="AG178" s="4">
        <f>N28*D31</f>
        <v>0.33</v>
      </c>
      <c r="AH178" s="4">
        <f>O28*D32</f>
        <v>0.33</v>
      </c>
      <c r="AI178" s="24">
        <f>P28*D33</f>
        <v>0.33</v>
      </c>
      <c r="AJ178" s="1">
        <f t="shared" si="11"/>
        <v>5.2200000000000006</v>
      </c>
    </row>
    <row r="179" spans="20:36" x14ac:dyDescent="0.25">
      <c r="T179" s="4" t="s">
        <v>48</v>
      </c>
      <c r="U179" s="4">
        <f>B28*E19</f>
        <v>0.99</v>
      </c>
      <c r="V179" s="4">
        <f>C28*E20</f>
        <v>0.99</v>
      </c>
      <c r="W179" s="4">
        <f>D28*E21</f>
        <v>0.99</v>
      </c>
      <c r="X179" s="4">
        <f>E28*E22</f>
        <v>1</v>
      </c>
      <c r="Y179" s="4">
        <f>F28*E23</f>
        <v>1</v>
      </c>
      <c r="Z179" s="4">
        <f>G28*E24</f>
        <v>1</v>
      </c>
      <c r="AA179" s="4">
        <f>H28*E25</f>
        <v>0.99</v>
      </c>
      <c r="AB179" s="4">
        <f>I28*E26</f>
        <v>1</v>
      </c>
      <c r="AC179" s="4">
        <f>J28*E27</f>
        <v>1</v>
      </c>
      <c r="AD179" s="16">
        <f>K28*E28</f>
        <v>1</v>
      </c>
      <c r="AE179" s="4">
        <f>L28*E29</f>
        <v>0.99</v>
      </c>
      <c r="AF179" s="4">
        <f>M28*E30</f>
        <v>0.99</v>
      </c>
      <c r="AG179" s="4">
        <f>N28*E31</f>
        <v>0.99</v>
      </c>
      <c r="AH179" s="4">
        <f>O28*E32</f>
        <v>0.99</v>
      </c>
      <c r="AI179" s="24">
        <f>P28*E33</f>
        <v>0.99</v>
      </c>
      <c r="AJ179" s="1">
        <f t="shared" si="11"/>
        <v>14.910000000000002</v>
      </c>
    </row>
    <row r="180" spans="20:36" x14ac:dyDescent="0.25">
      <c r="T180" s="4" t="s">
        <v>49</v>
      </c>
      <c r="U180" s="4">
        <f>B28*F19</f>
        <v>0.99</v>
      </c>
      <c r="V180" s="4">
        <f>C28*F20</f>
        <v>0.99</v>
      </c>
      <c r="W180" s="4">
        <f>D28*F21</f>
        <v>0.99</v>
      </c>
      <c r="X180" s="4">
        <f>E28*F22</f>
        <v>1</v>
      </c>
      <c r="Y180" s="4">
        <f>F28*F23</f>
        <v>1</v>
      </c>
      <c r="Z180" s="4">
        <f>G28*F24</f>
        <v>1</v>
      </c>
      <c r="AA180" s="4">
        <f>H28*F25</f>
        <v>0.99</v>
      </c>
      <c r="AB180" s="4">
        <f>I28*F26</f>
        <v>1</v>
      </c>
      <c r="AC180" s="4">
        <f>J28*F27</f>
        <v>1</v>
      </c>
      <c r="AD180" s="16">
        <f>K28*F28</f>
        <v>1</v>
      </c>
      <c r="AE180" s="4">
        <f>L28*F29</f>
        <v>0.99</v>
      </c>
      <c r="AF180" s="4">
        <f>M28*F30</f>
        <v>0.99</v>
      </c>
      <c r="AG180" s="4">
        <f>N28*F31</f>
        <v>0.99</v>
      </c>
      <c r="AH180" s="4">
        <f>O28*F32</f>
        <v>0.99</v>
      </c>
      <c r="AI180" s="24">
        <f>P28*F33</f>
        <v>0.99</v>
      </c>
      <c r="AJ180" s="1">
        <f t="shared" si="11"/>
        <v>14.910000000000002</v>
      </c>
    </row>
    <row r="181" spans="20:36" x14ac:dyDescent="0.25">
      <c r="T181" s="4" t="s">
        <v>50</v>
      </c>
      <c r="U181" s="4">
        <f>B28*G19</f>
        <v>0.99</v>
      </c>
      <c r="V181" s="4">
        <f>C28*G20</f>
        <v>0.99</v>
      </c>
      <c r="W181" s="4">
        <f>D28*G21</f>
        <v>0.99</v>
      </c>
      <c r="X181" s="4">
        <f>E28*G22</f>
        <v>1</v>
      </c>
      <c r="Y181" s="4">
        <f>F28*G23</f>
        <v>1</v>
      </c>
      <c r="Z181" s="4">
        <f>G28*G24</f>
        <v>1</v>
      </c>
      <c r="AA181" s="4">
        <f>H28*G25</f>
        <v>0.99</v>
      </c>
      <c r="AB181" s="4">
        <f>I28*G26</f>
        <v>1</v>
      </c>
      <c r="AC181" s="4">
        <f>J28*G27</f>
        <v>1</v>
      </c>
      <c r="AD181" s="16">
        <f>K28*G28</f>
        <v>1</v>
      </c>
      <c r="AE181" s="4">
        <f>L28*G29</f>
        <v>0.99</v>
      </c>
      <c r="AF181" s="4">
        <f>M28*G30</f>
        <v>0.99</v>
      </c>
      <c r="AG181" s="4">
        <f>N28*G31</f>
        <v>0.99</v>
      </c>
      <c r="AH181" s="4">
        <f>O28*G32</f>
        <v>0.99</v>
      </c>
      <c r="AI181" s="24">
        <f>P28*G33</f>
        <v>0.99</v>
      </c>
      <c r="AJ181" s="1">
        <f t="shared" si="11"/>
        <v>14.910000000000002</v>
      </c>
    </row>
    <row r="182" spans="20:36" x14ac:dyDescent="0.25">
      <c r="T182" s="4" t="s">
        <v>51</v>
      </c>
      <c r="U182" s="4">
        <f>B28*H19</f>
        <v>0.60000000000000009</v>
      </c>
      <c r="V182" s="4">
        <f>C28*H20</f>
        <v>0.33</v>
      </c>
      <c r="W182" s="4">
        <f>D28*H21</f>
        <v>0.33</v>
      </c>
      <c r="X182" s="4">
        <f>E28*H22</f>
        <v>0.33</v>
      </c>
      <c r="Y182" s="4">
        <f>F28*H23</f>
        <v>0.33</v>
      </c>
      <c r="Z182" s="4">
        <f>G28*H24</f>
        <v>0.33</v>
      </c>
      <c r="AA182" s="4">
        <f>H28*H25</f>
        <v>0.33</v>
      </c>
      <c r="AB182" s="4">
        <f>I28*H26</f>
        <v>0.33</v>
      </c>
      <c r="AC182" s="4">
        <f>J28*H27</f>
        <v>0.33</v>
      </c>
      <c r="AD182" s="16">
        <f>K28*H28</f>
        <v>0.33</v>
      </c>
      <c r="AE182" s="4">
        <f>L28*H29</f>
        <v>0.33</v>
      </c>
      <c r="AF182" s="4">
        <f>M28*H30</f>
        <v>0.33</v>
      </c>
      <c r="AG182" s="4">
        <f>N28*H31</f>
        <v>0.33</v>
      </c>
      <c r="AH182" s="4">
        <f>O28*H32</f>
        <v>0.33</v>
      </c>
      <c r="AI182" s="24">
        <f>P28*H33</f>
        <v>0.33</v>
      </c>
      <c r="AJ182" s="1">
        <f t="shared" si="11"/>
        <v>5.2200000000000006</v>
      </c>
    </row>
    <row r="183" spans="20:36" x14ac:dyDescent="0.25">
      <c r="T183" s="4" t="s">
        <v>52</v>
      </c>
      <c r="U183" s="4">
        <f>B28*I19</f>
        <v>0.99</v>
      </c>
      <c r="V183" s="4">
        <f>C28*I20</f>
        <v>0.99</v>
      </c>
      <c r="W183" s="4">
        <f>D28*I21</f>
        <v>0.99</v>
      </c>
      <c r="X183" s="4">
        <f>E28*I22</f>
        <v>1</v>
      </c>
      <c r="Y183" s="4">
        <f>F28*I23</f>
        <v>1</v>
      </c>
      <c r="Z183" s="4">
        <f>G28*I24</f>
        <v>1</v>
      </c>
      <c r="AA183" s="4">
        <f>H28*I25</f>
        <v>0.99</v>
      </c>
      <c r="AB183" s="4">
        <f>I28*I26</f>
        <v>1</v>
      </c>
      <c r="AC183" s="4">
        <f>J28*I27</f>
        <v>1</v>
      </c>
      <c r="AD183" s="16">
        <f>K28*I28</f>
        <v>1</v>
      </c>
      <c r="AE183" s="4">
        <f>L28*I29</f>
        <v>0.99</v>
      </c>
      <c r="AF183" s="4">
        <f>M28*I30</f>
        <v>0.99</v>
      </c>
      <c r="AG183" s="4">
        <f>N28*I31</f>
        <v>0.99</v>
      </c>
      <c r="AH183" s="4">
        <f>O28*I32</f>
        <v>0.99</v>
      </c>
      <c r="AI183" s="24">
        <f>P28*I33</f>
        <v>0.99</v>
      </c>
      <c r="AJ183" s="1">
        <f t="shared" si="11"/>
        <v>14.910000000000002</v>
      </c>
    </row>
    <row r="184" spans="20:36" x14ac:dyDescent="0.25">
      <c r="T184" s="4" t="s">
        <v>53</v>
      </c>
      <c r="U184" s="4">
        <f>B28*J19</f>
        <v>0.99</v>
      </c>
      <c r="V184" s="4">
        <f>C28*J20</f>
        <v>0.99</v>
      </c>
      <c r="W184" s="4">
        <f>D28*J21</f>
        <v>0.99</v>
      </c>
      <c r="X184" s="4">
        <f>E28*J22</f>
        <v>1</v>
      </c>
      <c r="Y184" s="4">
        <f>F28*J23</f>
        <v>1</v>
      </c>
      <c r="Z184" s="4">
        <f>G28*J24</f>
        <v>1</v>
      </c>
      <c r="AA184" s="4">
        <f>H28*J25</f>
        <v>0.99</v>
      </c>
      <c r="AB184" s="4">
        <f>I28*J26</f>
        <v>1</v>
      </c>
      <c r="AC184" s="4">
        <f>J28*J27</f>
        <v>1</v>
      </c>
      <c r="AD184" s="16">
        <f>K28*J28</f>
        <v>1</v>
      </c>
      <c r="AE184" s="4">
        <f>L28*J29</f>
        <v>0.99</v>
      </c>
      <c r="AF184" s="4">
        <f>M28*J30</f>
        <v>0.99</v>
      </c>
      <c r="AG184" s="4">
        <f>N28*J31</f>
        <v>0.99</v>
      </c>
      <c r="AH184" s="4">
        <f>O28*J32</f>
        <v>0.99</v>
      </c>
      <c r="AI184" s="24">
        <f>P28*J33</f>
        <v>0.99</v>
      </c>
      <c r="AJ184" s="1">
        <f t="shared" si="11"/>
        <v>14.910000000000002</v>
      </c>
    </row>
    <row r="185" spans="20:36" x14ac:dyDescent="0.25">
      <c r="T185" s="4" t="s">
        <v>54</v>
      </c>
      <c r="U185" s="4">
        <f>B28*K19</f>
        <v>0.99</v>
      </c>
      <c r="V185" s="4">
        <f>C28*K20</f>
        <v>0.99</v>
      </c>
      <c r="W185" s="4">
        <f>D28*K21</f>
        <v>0.99</v>
      </c>
      <c r="X185" s="4">
        <f>E28*K22</f>
        <v>1</v>
      </c>
      <c r="Y185" s="4">
        <f>F28*K23</f>
        <v>1</v>
      </c>
      <c r="Z185" s="4">
        <f>G28*K24</f>
        <v>1</v>
      </c>
      <c r="AA185" s="4">
        <f>H28*K25</f>
        <v>0.99</v>
      </c>
      <c r="AB185" s="4">
        <f>I28*K26</f>
        <v>1</v>
      </c>
      <c r="AC185" s="4">
        <f>J28*K27</f>
        <v>1</v>
      </c>
      <c r="AD185" s="16">
        <f>K28*K28</f>
        <v>1</v>
      </c>
      <c r="AE185" s="4">
        <f>L28*K29</f>
        <v>0.99</v>
      </c>
      <c r="AF185" s="4">
        <f>M28*K30</f>
        <v>0.99</v>
      </c>
      <c r="AG185" s="4">
        <f>N28*K31</f>
        <v>0.99</v>
      </c>
      <c r="AH185" s="4">
        <f>O28*K32</f>
        <v>0.99</v>
      </c>
      <c r="AI185" s="24">
        <f>P28*K33</f>
        <v>0.99</v>
      </c>
      <c r="AJ185" s="1">
        <f t="shared" si="11"/>
        <v>14.910000000000002</v>
      </c>
    </row>
    <row r="186" spans="20:36" x14ac:dyDescent="0.25">
      <c r="T186" s="4" t="s">
        <v>55</v>
      </c>
      <c r="U186" s="4">
        <f>B28*L19</f>
        <v>0.60000000000000009</v>
      </c>
      <c r="V186" s="4">
        <f>C28*L20</f>
        <v>0.33</v>
      </c>
      <c r="W186" s="4">
        <f>D28*L21</f>
        <v>0.33</v>
      </c>
      <c r="X186" s="4">
        <f>E28*L22</f>
        <v>0.33</v>
      </c>
      <c r="Y186" s="4">
        <f>F28*L23</f>
        <v>0.33</v>
      </c>
      <c r="Z186" s="4">
        <f>G28*L24</f>
        <v>0.33</v>
      </c>
      <c r="AA186" s="4">
        <f>H28*L25</f>
        <v>0.33</v>
      </c>
      <c r="AB186" s="4">
        <f>I28*L26</f>
        <v>0.33</v>
      </c>
      <c r="AC186" s="4">
        <f>J28*L27</f>
        <v>0.33</v>
      </c>
      <c r="AD186" s="16">
        <f>K28*L28</f>
        <v>0.33</v>
      </c>
      <c r="AE186" s="4">
        <f>L28*L29</f>
        <v>0.33</v>
      </c>
      <c r="AF186" s="4">
        <f>M28*L30</f>
        <v>0.33</v>
      </c>
      <c r="AG186" s="4">
        <f>N28*L31</f>
        <v>0.33</v>
      </c>
      <c r="AH186" s="4">
        <f>O28*L32</f>
        <v>0.33</v>
      </c>
      <c r="AI186" s="24">
        <f>P28*L33</f>
        <v>0.33</v>
      </c>
      <c r="AJ186" s="1">
        <f t="shared" si="11"/>
        <v>5.2200000000000006</v>
      </c>
    </row>
    <row r="187" spans="20:36" x14ac:dyDescent="0.25">
      <c r="T187" s="4" t="s">
        <v>56</v>
      </c>
      <c r="U187" s="4">
        <f>B28*M19</f>
        <v>0.60000000000000009</v>
      </c>
      <c r="V187" s="4">
        <f>C28*M20</f>
        <v>0.33</v>
      </c>
      <c r="W187" s="4">
        <f>D28*M21</f>
        <v>0.33</v>
      </c>
      <c r="X187" s="4">
        <f>E28*M22</f>
        <v>0.33</v>
      </c>
      <c r="Y187" s="4">
        <f>F28*M23</f>
        <v>0.33</v>
      </c>
      <c r="Z187" s="4">
        <f>G28*M24</f>
        <v>0.33</v>
      </c>
      <c r="AA187" s="4">
        <f>H28*M25</f>
        <v>0.33</v>
      </c>
      <c r="AB187" s="4">
        <f>I28*M26</f>
        <v>0.33</v>
      </c>
      <c r="AC187" s="4">
        <f>J28*M27</f>
        <v>0.33</v>
      </c>
      <c r="AD187" s="16">
        <f>K28*M28</f>
        <v>0.33</v>
      </c>
      <c r="AE187" s="4">
        <f>L28*M29</f>
        <v>0.33</v>
      </c>
      <c r="AF187" s="4">
        <f>M28*M30</f>
        <v>0.33</v>
      </c>
      <c r="AG187" s="4">
        <f>N28*M31</f>
        <v>0.33</v>
      </c>
      <c r="AH187" s="4">
        <f>O28*M32</f>
        <v>0.33</v>
      </c>
      <c r="AI187" s="24">
        <f>P28*M33</f>
        <v>0.33</v>
      </c>
      <c r="AJ187" s="1">
        <f t="shared" si="11"/>
        <v>5.2200000000000006</v>
      </c>
    </row>
    <row r="188" spans="20:36" x14ac:dyDescent="0.25">
      <c r="T188" s="4" t="s">
        <v>57</v>
      </c>
      <c r="U188" s="4">
        <f>B28*N19</f>
        <v>0.60000000000000009</v>
      </c>
      <c r="V188" s="4">
        <f>C28*N20</f>
        <v>0.33</v>
      </c>
      <c r="W188" s="4">
        <f>D28*N21</f>
        <v>0.33</v>
      </c>
      <c r="X188" s="4">
        <f>E28*N22</f>
        <v>0.33</v>
      </c>
      <c r="Y188" s="4">
        <f>F28*N23</f>
        <v>0.33</v>
      </c>
      <c r="Z188" s="4">
        <f>G28*N24</f>
        <v>0.33</v>
      </c>
      <c r="AA188" s="4">
        <f>H28*N25</f>
        <v>0.33</v>
      </c>
      <c r="AB188" s="4">
        <f>I28*N26</f>
        <v>0.33</v>
      </c>
      <c r="AC188" s="4">
        <f>J28*N27</f>
        <v>0.33</v>
      </c>
      <c r="AD188" s="16">
        <f>K28*N28</f>
        <v>0.33</v>
      </c>
      <c r="AE188" s="4">
        <f>L28*N29</f>
        <v>0.33</v>
      </c>
      <c r="AF188" s="4">
        <f>M28*N30</f>
        <v>0.33</v>
      </c>
      <c r="AG188" s="4">
        <f>N28*N31</f>
        <v>0.33</v>
      </c>
      <c r="AH188" s="4">
        <f>O28*N32</f>
        <v>0.33</v>
      </c>
      <c r="AI188" s="4">
        <f>P28*N33</f>
        <v>0.33</v>
      </c>
      <c r="AJ188" s="1">
        <f t="shared" si="11"/>
        <v>5.2200000000000006</v>
      </c>
    </row>
    <row r="189" spans="20:36" x14ac:dyDescent="0.25">
      <c r="T189" s="4" t="s">
        <v>58</v>
      </c>
      <c r="U189" s="4">
        <f>B28*O19</f>
        <v>0.60000000000000009</v>
      </c>
      <c r="V189" s="4">
        <f>C28*O20</f>
        <v>0.33</v>
      </c>
      <c r="W189" s="4">
        <f>D28*O21</f>
        <v>0.33</v>
      </c>
      <c r="X189" s="4">
        <f>E28*O22</f>
        <v>0.33</v>
      </c>
      <c r="Y189" s="4">
        <f>F28*O23</f>
        <v>0.33</v>
      </c>
      <c r="Z189" s="4">
        <f>G28*O24</f>
        <v>0.33</v>
      </c>
      <c r="AA189" s="4">
        <f>H28*O25</f>
        <v>0.33</v>
      </c>
      <c r="AB189" s="4">
        <f>I28*O26</f>
        <v>0.33</v>
      </c>
      <c r="AC189" s="4">
        <f>J28*O27</f>
        <v>0.33</v>
      </c>
      <c r="AD189" s="16">
        <f>K28*O28</f>
        <v>0.33</v>
      </c>
      <c r="AE189" s="4">
        <f>L28*O29</f>
        <v>0.33</v>
      </c>
      <c r="AF189" s="4">
        <f>M28*O30</f>
        <v>0.33</v>
      </c>
      <c r="AG189" s="4">
        <f>N28*O31</f>
        <v>0.33</v>
      </c>
      <c r="AH189" s="4">
        <f>O28*O32</f>
        <v>0.33</v>
      </c>
      <c r="AI189" s="4">
        <f>P28*O33</f>
        <v>0.33</v>
      </c>
      <c r="AJ189" s="1">
        <f t="shared" si="11"/>
        <v>5.2200000000000006</v>
      </c>
    </row>
    <row r="190" spans="20:36" x14ac:dyDescent="0.25">
      <c r="T190" s="31" t="s">
        <v>59</v>
      </c>
      <c r="U190" s="31">
        <f>B28*P19</f>
        <v>0.60000000000000009</v>
      </c>
      <c r="V190" s="31">
        <f>C28*P20</f>
        <v>0.33</v>
      </c>
      <c r="W190" s="31">
        <f>D28*P21</f>
        <v>0.33</v>
      </c>
      <c r="X190" s="31">
        <f>E28*P22</f>
        <v>0.33</v>
      </c>
      <c r="Y190" s="4">
        <f>F28*P23</f>
        <v>0.33</v>
      </c>
      <c r="Z190" s="4">
        <f>G28*P24</f>
        <v>0.33</v>
      </c>
      <c r="AA190" s="4">
        <f>H28*P25</f>
        <v>0.33</v>
      </c>
      <c r="AB190" s="4">
        <f>I28*P26</f>
        <v>0.33</v>
      </c>
      <c r="AC190" s="4">
        <f>J28*P27</f>
        <v>0.33</v>
      </c>
      <c r="AD190" s="16">
        <f>K28*P28</f>
        <v>0.33</v>
      </c>
      <c r="AE190" s="4">
        <f>L28*P29</f>
        <v>0.33</v>
      </c>
      <c r="AF190" s="4">
        <f>M28*P30</f>
        <v>0.33</v>
      </c>
      <c r="AG190" s="4">
        <f>N28*P31</f>
        <v>0.33</v>
      </c>
      <c r="AH190" s="4">
        <f>O28*P32</f>
        <v>0.33</v>
      </c>
      <c r="AI190" s="4">
        <f>P28*P33</f>
        <v>0.33</v>
      </c>
      <c r="AJ190" s="1">
        <f t="shared" si="11"/>
        <v>5.2200000000000006</v>
      </c>
    </row>
    <row r="191" spans="20:36" x14ac:dyDescent="0.25">
      <c r="T191" s="76" t="s">
        <v>69</v>
      </c>
      <c r="U191" s="76"/>
      <c r="V191" s="76"/>
      <c r="W191" s="76"/>
      <c r="X191" s="49"/>
      <c r="Y191" s="49"/>
      <c r="Z191" s="49"/>
      <c r="AA191" s="49"/>
      <c r="AB191" s="49"/>
      <c r="AC191" s="49"/>
      <c r="AD191" s="35"/>
      <c r="AE191" s="49"/>
      <c r="AF191" s="49"/>
      <c r="AG191" s="49"/>
      <c r="AH191" s="49"/>
      <c r="AI191" s="49"/>
      <c r="AJ191" s="1">
        <f>SUM(AJ176:AJ190)</f>
        <v>165.42</v>
      </c>
    </row>
    <row r="193" spans="20:36" x14ac:dyDescent="0.25">
      <c r="T193" s="67" t="s">
        <v>8</v>
      </c>
      <c r="U193" s="67"/>
      <c r="V193" s="67"/>
      <c r="W193" s="67"/>
      <c r="X193" s="67"/>
      <c r="Y193" s="67"/>
      <c r="Z193" s="67"/>
      <c r="AA193" s="48"/>
      <c r="AB193" s="48"/>
      <c r="AC193" s="48"/>
      <c r="AD193" s="48"/>
      <c r="AE193" s="48"/>
      <c r="AF193" s="48"/>
      <c r="AG193" s="48"/>
      <c r="AH193" s="48"/>
      <c r="AI193" s="48"/>
    </row>
    <row r="194" spans="20:36" x14ac:dyDescent="0.25">
      <c r="T194" s="4" t="s">
        <v>60</v>
      </c>
      <c r="U194" s="4" t="s">
        <v>45</v>
      </c>
      <c r="V194" s="4" t="s">
        <v>46</v>
      </c>
      <c r="W194" s="4" t="s">
        <v>47</v>
      </c>
      <c r="X194" s="4" t="s">
        <v>48</v>
      </c>
      <c r="Y194" s="4" t="s">
        <v>49</v>
      </c>
      <c r="Z194" s="4" t="s">
        <v>50</v>
      </c>
      <c r="AA194" s="4" t="s">
        <v>51</v>
      </c>
      <c r="AB194" s="4" t="s">
        <v>52</v>
      </c>
      <c r="AC194" s="4" t="s">
        <v>53</v>
      </c>
      <c r="AD194" s="16" t="s">
        <v>54</v>
      </c>
      <c r="AE194" s="4" t="s">
        <v>55</v>
      </c>
      <c r="AF194" s="4" t="s">
        <v>56</v>
      </c>
      <c r="AG194" s="4" t="s">
        <v>57</v>
      </c>
      <c r="AH194" s="4" t="s">
        <v>58</v>
      </c>
      <c r="AI194" s="24" t="s">
        <v>59</v>
      </c>
      <c r="AJ194" s="1"/>
    </row>
    <row r="195" spans="20:36" x14ac:dyDescent="0.25">
      <c r="T195" s="4" t="s">
        <v>45</v>
      </c>
      <c r="U195" s="4">
        <f>B29*B19</f>
        <v>5</v>
      </c>
      <c r="V195" s="4">
        <f>C29*B20</f>
        <v>5</v>
      </c>
      <c r="W195" s="4">
        <f>D29*B21</f>
        <v>5</v>
      </c>
      <c r="X195" s="4">
        <f>E29*B22</f>
        <v>9</v>
      </c>
      <c r="Y195" s="4">
        <f>F29*B23</f>
        <v>9</v>
      </c>
      <c r="Z195" s="4">
        <f>G29*B24</f>
        <v>9</v>
      </c>
      <c r="AA195" s="4">
        <f>H29*B25</f>
        <v>5</v>
      </c>
      <c r="AB195" s="4">
        <f>I29*B26</f>
        <v>9</v>
      </c>
      <c r="AC195" s="4">
        <f>J29*B27</f>
        <v>9</v>
      </c>
      <c r="AD195" s="16">
        <f>K29*B28</f>
        <v>9</v>
      </c>
      <c r="AE195" s="4">
        <f>L29*B29</f>
        <v>5</v>
      </c>
      <c r="AF195" s="4">
        <f>M29*B30</f>
        <v>5</v>
      </c>
      <c r="AG195" s="4">
        <f>N29*B31</f>
        <v>5</v>
      </c>
      <c r="AH195" s="4">
        <f>O29*B32</f>
        <v>5</v>
      </c>
      <c r="AI195" s="24">
        <f>P29*B33</f>
        <v>5</v>
      </c>
      <c r="AJ195" s="1">
        <f t="shared" ref="AJ195:AJ209" si="12">SUM(U195:AI195)</f>
        <v>99</v>
      </c>
    </row>
    <row r="196" spans="20:36" x14ac:dyDescent="0.25">
      <c r="T196" s="4" t="s">
        <v>46</v>
      </c>
      <c r="U196" s="4">
        <f>B29*C19</f>
        <v>1</v>
      </c>
      <c r="V196" s="4">
        <f>C29*C20</f>
        <v>1</v>
      </c>
      <c r="W196" s="4">
        <f>D29*C21</f>
        <v>1</v>
      </c>
      <c r="X196" s="4">
        <f>E29*C22</f>
        <v>0.99</v>
      </c>
      <c r="Y196" s="4">
        <f>F29*C23</f>
        <v>0.99</v>
      </c>
      <c r="Z196" s="4">
        <f>G29*C24</f>
        <v>0.99</v>
      </c>
      <c r="AA196" s="4">
        <f>H29*C25</f>
        <v>1</v>
      </c>
      <c r="AB196" s="4">
        <f>I29*C26</f>
        <v>0.99</v>
      </c>
      <c r="AC196" s="4">
        <f>J29*C27</f>
        <v>0.99</v>
      </c>
      <c r="AD196" s="16">
        <f>K29*C28</f>
        <v>0.99</v>
      </c>
      <c r="AE196" s="4">
        <f>L29*C29</f>
        <v>1</v>
      </c>
      <c r="AF196" s="4">
        <f>M29*C30</f>
        <v>1</v>
      </c>
      <c r="AG196" s="4">
        <f>N29*C31</f>
        <v>1</v>
      </c>
      <c r="AH196" s="4">
        <f>O29*C32</f>
        <v>1</v>
      </c>
      <c r="AI196" s="24">
        <f>P29*C33</f>
        <v>1</v>
      </c>
      <c r="AJ196" s="1">
        <f t="shared" si="12"/>
        <v>14.940000000000001</v>
      </c>
    </row>
    <row r="197" spans="20:36" x14ac:dyDescent="0.25">
      <c r="T197" s="4" t="s">
        <v>47</v>
      </c>
      <c r="U197" s="4">
        <f>B29*D19</f>
        <v>1</v>
      </c>
      <c r="V197" s="4">
        <f>C29*D20</f>
        <v>1</v>
      </c>
      <c r="W197" s="4">
        <f>D29*D21</f>
        <v>1</v>
      </c>
      <c r="X197" s="4">
        <f>E29*D22</f>
        <v>0.99</v>
      </c>
      <c r="Y197" s="4">
        <f>F29*D23</f>
        <v>0.99</v>
      </c>
      <c r="Z197" s="4">
        <f>G29*D24</f>
        <v>0.99</v>
      </c>
      <c r="AA197" s="4">
        <f>H29*D25</f>
        <v>1</v>
      </c>
      <c r="AB197" s="4">
        <f>I29*D26</f>
        <v>0.99</v>
      </c>
      <c r="AC197" s="4">
        <f>J29*D27</f>
        <v>0.99</v>
      </c>
      <c r="AD197" s="16">
        <f>K29*D28</f>
        <v>0.99</v>
      </c>
      <c r="AE197" s="4">
        <f>L29*D29</f>
        <v>1</v>
      </c>
      <c r="AF197" s="4">
        <f>M29*D30</f>
        <v>1</v>
      </c>
      <c r="AG197" s="4">
        <f>N29*D31</f>
        <v>1</v>
      </c>
      <c r="AH197" s="4">
        <f>O29*D32</f>
        <v>1</v>
      </c>
      <c r="AI197" s="24">
        <f>P29*D33</f>
        <v>1</v>
      </c>
      <c r="AJ197" s="1">
        <f t="shared" si="12"/>
        <v>14.940000000000001</v>
      </c>
    </row>
    <row r="198" spans="20:36" x14ac:dyDescent="0.25">
      <c r="T198" s="4" t="s">
        <v>48</v>
      </c>
      <c r="U198" s="4">
        <f>B29*E19</f>
        <v>1.6500000000000001</v>
      </c>
      <c r="V198" s="4">
        <f>C29*E20</f>
        <v>3</v>
      </c>
      <c r="W198" s="4">
        <f>D29*E21</f>
        <v>3</v>
      </c>
      <c r="X198" s="4">
        <f>E29*E22</f>
        <v>3</v>
      </c>
      <c r="Y198" s="4">
        <f>F29*E23</f>
        <v>3</v>
      </c>
      <c r="Z198" s="4">
        <f>G29*E24</f>
        <v>3</v>
      </c>
      <c r="AA198" s="4">
        <f>H29*E25</f>
        <v>3</v>
      </c>
      <c r="AB198" s="4">
        <f>I29*E26</f>
        <v>3</v>
      </c>
      <c r="AC198" s="4">
        <f>J29*E27</f>
        <v>3</v>
      </c>
      <c r="AD198" s="16">
        <f>K29*E28</f>
        <v>3</v>
      </c>
      <c r="AE198" s="4">
        <f>L29*E29</f>
        <v>3</v>
      </c>
      <c r="AF198" s="4">
        <f>M29*E30</f>
        <v>3</v>
      </c>
      <c r="AG198" s="4">
        <f>N29*E31</f>
        <v>3</v>
      </c>
      <c r="AH198" s="4">
        <f>O29*E32</f>
        <v>3</v>
      </c>
      <c r="AI198" s="24">
        <f>P29*E33</f>
        <v>3</v>
      </c>
      <c r="AJ198" s="1">
        <f t="shared" si="12"/>
        <v>43.65</v>
      </c>
    </row>
    <row r="199" spans="20:36" x14ac:dyDescent="0.25">
      <c r="T199" s="4" t="s">
        <v>49</v>
      </c>
      <c r="U199" s="4">
        <f>B29*F19</f>
        <v>1.6500000000000001</v>
      </c>
      <c r="V199" s="4">
        <f>C29*F20</f>
        <v>3</v>
      </c>
      <c r="W199" s="4">
        <f>D29*F21</f>
        <v>3</v>
      </c>
      <c r="X199" s="4">
        <f>E29*F22</f>
        <v>3</v>
      </c>
      <c r="Y199" s="4">
        <f>F29*F23</f>
        <v>3</v>
      </c>
      <c r="Z199" s="4">
        <f>G29*F24</f>
        <v>3</v>
      </c>
      <c r="AA199" s="4">
        <f>H29*F25</f>
        <v>3</v>
      </c>
      <c r="AB199" s="4">
        <f>I29*F26</f>
        <v>3</v>
      </c>
      <c r="AC199" s="4">
        <f>J29*F27</f>
        <v>3</v>
      </c>
      <c r="AD199" s="16">
        <f>K29*F28</f>
        <v>3</v>
      </c>
      <c r="AE199" s="4">
        <f>L29*F29</f>
        <v>3</v>
      </c>
      <c r="AF199" s="4">
        <f>M29*F30</f>
        <v>3</v>
      </c>
      <c r="AG199" s="4">
        <f>N29*F31</f>
        <v>3</v>
      </c>
      <c r="AH199" s="4">
        <f>O29*F32</f>
        <v>3</v>
      </c>
      <c r="AI199" s="24">
        <f>P29*F33</f>
        <v>3</v>
      </c>
      <c r="AJ199" s="1">
        <f t="shared" si="12"/>
        <v>43.65</v>
      </c>
    </row>
    <row r="200" spans="20:36" x14ac:dyDescent="0.25">
      <c r="T200" s="4" t="s">
        <v>50</v>
      </c>
      <c r="U200" s="4">
        <f>B29*G19</f>
        <v>1.6500000000000001</v>
      </c>
      <c r="V200" s="4">
        <f>C29*G20</f>
        <v>3</v>
      </c>
      <c r="W200" s="4">
        <f>D29*G21</f>
        <v>3</v>
      </c>
      <c r="X200" s="4">
        <f>E29*G22</f>
        <v>3</v>
      </c>
      <c r="Y200" s="4">
        <f>F29*G23</f>
        <v>3</v>
      </c>
      <c r="Z200" s="4">
        <f>G29*G24</f>
        <v>3</v>
      </c>
      <c r="AA200" s="4">
        <f>H29*G25</f>
        <v>3</v>
      </c>
      <c r="AB200" s="4">
        <f>I29*G26</f>
        <v>3</v>
      </c>
      <c r="AC200" s="4">
        <f>J29*G27</f>
        <v>3</v>
      </c>
      <c r="AD200" s="16">
        <f>K29*G28</f>
        <v>3</v>
      </c>
      <c r="AE200" s="4">
        <f>L29*G29</f>
        <v>3</v>
      </c>
      <c r="AF200" s="4">
        <f>M29*G30</f>
        <v>3</v>
      </c>
      <c r="AG200" s="4">
        <f>N29*G31</f>
        <v>3</v>
      </c>
      <c r="AH200" s="4">
        <f>O29*G32</f>
        <v>3</v>
      </c>
      <c r="AI200" s="24">
        <f>P29*G33</f>
        <v>3</v>
      </c>
      <c r="AJ200" s="1">
        <f t="shared" si="12"/>
        <v>43.65</v>
      </c>
    </row>
    <row r="201" spans="20:36" x14ac:dyDescent="0.25">
      <c r="T201" s="4" t="s">
        <v>51</v>
      </c>
      <c r="U201" s="4">
        <f>B29*H19</f>
        <v>1</v>
      </c>
      <c r="V201" s="4">
        <f>C29*H20</f>
        <v>1</v>
      </c>
      <c r="W201" s="4">
        <f>D29*H21</f>
        <v>1</v>
      </c>
      <c r="X201" s="4">
        <f>E29*H22</f>
        <v>0.99</v>
      </c>
      <c r="Y201" s="4">
        <f>F29*H23</f>
        <v>0.99</v>
      </c>
      <c r="Z201" s="4">
        <f>G29*H24</f>
        <v>0.99</v>
      </c>
      <c r="AA201" s="4">
        <f>H29*H25</f>
        <v>1</v>
      </c>
      <c r="AB201" s="4">
        <f>I29*H26</f>
        <v>0.99</v>
      </c>
      <c r="AC201" s="4">
        <f>J29*H27</f>
        <v>0.99</v>
      </c>
      <c r="AD201" s="16">
        <f>K29*H28</f>
        <v>0.99</v>
      </c>
      <c r="AE201" s="4">
        <f>L29*H29</f>
        <v>1</v>
      </c>
      <c r="AF201" s="4">
        <f>M29*H30</f>
        <v>1</v>
      </c>
      <c r="AG201" s="4">
        <f>N29*H31</f>
        <v>1</v>
      </c>
      <c r="AH201" s="4">
        <f>O29*H32</f>
        <v>1</v>
      </c>
      <c r="AI201" s="24">
        <f>P29*H33</f>
        <v>1</v>
      </c>
      <c r="AJ201" s="1">
        <f t="shared" si="12"/>
        <v>14.940000000000001</v>
      </c>
    </row>
    <row r="202" spans="20:36" x14ac:dyDescent="0.25">
      <c r="T202" s="4" t="s">
        <v>52</v>
      </c>
      <c r="U202" s="4">
        <f>B29*I19</f>
        <v>1.6500000000000001</v>
      </c>
      <c r="V202" s="4">
        <f>C29*I20</f>
        <v>3</v>
      </c>
      <c r="W202" s="4">
        <f>D29*I21</f>
        <v>3</v>
      </c>
      <c r="X202" s="4">
        <f>E29*I22</f>
        <v>3</v>
      </c>
      <c r="Y202" s="4">
        <f>F29*I23</f>
        <v>3</v>
      </c>
      <c r="Z202" s="4">
        <f>G29*I24</f>
        <v>3</v>
      </c>
      <c r="AA202" s="4">
        <f>H29*I25</f>
        <v>3</v>
      </c>
      <c r="AB202" s="4">
        <f>I29*I26</f>
        <v>3</v>
      </c>
      <c r="AC202" s="4">
        <f>J29*I27</f>
        <v>3</v>
      </c>
      <c r="AD202" s="16">
        <f>K29*I28</f>
        <v>3</v>
      </c>
      <c r="AE202" s="4">
        <f>L29*I29</f>
        <v>3</v>
      </c>
      <c r="AF202" s="4">
        <f>M29*I30</f>
        <v>3</v>
      </c>
      <c r="AG202" s="4">
        <f>N29*I31</f>
        <v>3</v>
      </c>
      <c r="AH202" s="4">
        <f>O29*I32</f>
        <v>3</v>
      </c>
      <c r="AI202" s="24">
        <f>P29*I33</f>
        <v>3</v>
      </c>
      <c r="AJ202" s="1">
        <f t="shared" si="12"/>
        <v>43.65</v>
      </c>
    </row>
    <row r="203" spans="20:36" x14ac:dyDescent="0.25">
      <c r="T203" s="4" t="s">
        <v>53</v>
      </c>
      <c r="U203" s="4">
        <f>B29*J19</f>
        <v>1.6500000000000001</v>
      </c>
      <c r="V203" s="4">
        <f>C29*J20</f>
        <v>3</v>
      </c>
      <c r="W203" s="4">
        <f>D29*J21</f>
        <v>3</v>
      </c>
      <c r="X203" s="4">
        <f>E29*J22</f>
        <v>3</v>
      </c>
      <c r="Y203" s="4">
        <f>F29*J23</f>
        <v>3</v>
      </c>
      <c r="Z203" s="4">
        <f>G29*J24</f>
        <v>3</v>
      </c>
      <c r="AA203" s="4">
        <f>H29*J25</f>
        <v>3</v>
      </c>
      <c r="AB203" s="4">
        <f>I29*J26</f>
        <v>3</v>
      </c>
      <c r="AC203" s="4">
        <f>J29*J27</f>
        <v>3</v>
      </c>
      <c r="AD203" s="16">
        <f>K29*J28</f>
        <v>3</v>
      </c>
      <c r="AE203" s="4">
        <f>L29*J29</f>
        <v>3</v>
      </c>
      <c r="AF203" s="4">
        <f>M29*J30</f>
        <v>3</v>
      </c>
      <c r="AG203" s="4">
        <f>N29*J31</f>
        <v>3</v>
      </c>
      <c r="AH203" s="4">
        <f>O29*J32</f>
        <v>3</v>
      </c>
      <c r="AI203" s="24">
        <f>P29*J33</f>
        <v>3</v>
      </c>
      <c r="AJ203" s="1">
        <f t="shared" si="12"/>
        <v>43.65</v>
      </c>
    </row>
    <row r="204" spans="20:36" x14ac:dyDescent="0.25">
      <c r="T204" s="4" t="s">
        <v>54</v>
      </c>
      <c r="U204" s="4">
        <f>B29*K19</f>
        <v>1.6500000000000001</v>
      </c>
      <c r="V204" s="4">
        <f>C29*K20</f>
        <v>3</v>
      </c>
      <c r="W204" s="4">
        <f>D29*K21</f>
        <v>3</v>
      </c>
      <c r="X204" s="4">
        <f>E29*K22</f>
        <v>3</v>
      </c>
      <c r="Y204" s="4">
        <f>F29*K23</f>
        <v>3</v>
      </c>
      <c r="Z204" s="4">
        <f>G29*K24</f>
        <v>3</v>
      </c>
      <c r="AA204" s="4">
        <f>H29*K25</f>
        <v>3</v>
      </c>
      <c r="AB204" s="4">
        <f>I29*K26</f>
        <v>3</v>
      </c>
      <c r="AC204" s="4">
        <f>J29*K27</f>
        <v>3</v>
      </c>
      <c r="AD204" s="16">
        <f>K29*K28</f>
        <v>3</v>
      </c>
      <c r="AE204" s="4">
        <f>L29*K29</f>
        <v>3</v>
      </c>
      <c r="AF204" s="4">
        <f>M29*K30</f>
        <v>3</v>
      </c>
      <c r="AG204" s="4">
        <f>N29*K31</f>
        <v>3</v>
      </c>
      <c r="AH204" s="4">
        <f>O29*K32</f>
        <v>3</v>
      </c>
      <c r="AI204" s="24">
        <f>P29*K33</f>
        <v>3</v>
      </c>
      <c r="AJ204" s="1">
        <f t="shared" si="12"/>
        <v>43.65</v>
      </c>
    </row>
    <row r="205" spans="20:36" x14ac:dyDescent="0.25">
      <c r="T205" s="4" t="s">
        <v>55</v>
      </c>
      <c r="U205" s="4">
        <f>B29*L19</f>
        <v>1</v>
      </c>
      <c r="V205" s="4">
        <f>C29*L20</f>
        <v>1</v>
      </c>
      <c r="W205" s="4">
        <f>D29*L21</f>
        <v>1</v>
      </c>
      <c r="X205" s="4">
        <f>E29*L22</f>
        <v>0.99</v>
      </c>
      <c r="Y205" s="4">
        <f>F29*L23</f>
        <v>0.99</v>
      </c>
      <c r="Z205" s="4">
        <f>G29*L24</f>
        <v>0.99</v>
      </c>
      <c r="AA205" s="4">
        <f>H29*L25</f>
        <v>1</v>
      </c>
      <c r="AB205" s="4">
        <f>I29*L26</f>
        <v>0.99</v>
      </c>
      <c r="AC205" s="4">
        <f>J29*L27</f>
        <v>0.99</v>
      </c>
      <c r="AD205" s="16">
        <f>K29*L28</f>
        <v>0.99</v>
      </c>
      <c r="AE205" s="4">
        <f>L29*L29</f>
        <v>1</v>
      </c>
      <c r="AF205" s="4">
        <f>M29*L30</f>
        <v>1</v>
      </c>
      <c r="AG205" s="4">
        <f>N29*L31</f>
        <v>1</v>
      </c>
      <c r="AH205" s="4">
        <f>O29*L32</f>
        <v>1</v>
      </c>
      <c r="AI205" s="24">
        <f>P29*L33</f>
        <v>1</v>
      </c>
      <c r="AJ205" s="1">
        <f t="shared" si="12"/>
        <v>14.940000000000001</v>
      </c>
    </row>
    <row r="206" spans="20:36" x14ac:dyDescent="0.25">
      <c r="T206" s="4" t="s">
        <v>56</v>
      </c>
      <c r="U206" s="4">
        <f>B29*M19</f>
        <v>1</v>
      </c>
      <c r="V206" s="4">
        <f>C29*M20</f>
        <v>1</v>
      </c>
      <c r="W206" s="4">
        <f>D29*M21</f>
        <v>1</v>
      </c>
      <c r="X206" s="4">
        <f>E29*M22</f>
        <v>0.99</v>
      </c>
      <c r="Y206" s="4">
        <f>F29*M23</f>
        <v>0.99</v>
      </c>
      <c r="Z206" s="4">
        <f>G29*M24</f>
        <v>0.99</v>
      </c>
      <c r="AA206" s="4">
        <f>H29*M25</f>
        <v>1</v>
      </c>
      <c r="AB206" s="4">
        <f>I29*M26</f>
        <v>0.99</v>
      </c>
      <c r="AC206" s="4">
        <f>J29*M27</f>
        <v>0.99</v>
      </c>
      <c r="AD206" s="16">
        <f>K29*M28</f>
        <v>0.99</v>
      </c>
      <c r="AE206" s="4">
        <f>L29*M29</f>
        <v>1</v>
      </c>
      <c r="AF206" s="4">
        <f>M29*M30</f>
        <v>1</v>
      </c>
      <c r="AG206" s="4">
        <f>N29*M31</f>
        <v>1</v>
      </c>
      <c r="AH206" s="4">
        <f>O29*M32</f>
        <v>1</v>
      </c>
      <c r="AI206" s="24">
        <f>P29*M33</f>
        <v>1</v>
      </c>
      <c r="AJ206" s="1">
        <f t="shared" si="12"/>
        <v>14.940000000000001</v>
      </c>
    </row>
    <row r="207" spans="20:36" x14ac:dyDescent="0.25">
      <c r="T207" s="4" t="s">
        <v>57</v>
      </c>
      <c r="U207" s="4">
        <f>B29*N19</f>
        <v>1</v>
      </c>
      <c r="V207" s="4">
        <f>C29*N20</f>
        <v>1</v>
      </c>
      <c r="W207" s="4">
        <f>D29*N21</f>
        <v>1</v>
      </c>
      <c r="X207" s="4">
        <f>E29*N22</f>
        <v>0.99</v>
      </c>
      <c r="Y207" s="4">
        <f>F29*N23</f>
        <v>0.99</v>
      </c>
      <c r="Z207" s="4">
        <f>G29*N24</f>
        <v>0.99</v>
      </c>
      <c r="AA207" s="4">
        <f>H29*N25</f>
        <v>1</v>
      </c>
      <c r="AB207" s="4">
        <f>I29*N26</f>
        <v>0.99</v>
      </c>
      <c r="AC207" s="4">
        <f>J29*N27</f>
        <v>0.99</v>
      </c>
      <c r="AD207" s="16">
        <f>K29*N28</f>
        <v>0.99</v>
      </c>
      <c r="AE207" s="4">
        <f>L29*N29</f>
        <v>1</v>
      </c>
      <c r="AF207" s="4">
        <f>M29*N30</f>
        <v>1</v>
      </c>
      <c r="AG207" s="4">
        <f>N29*N31</f>
        <v>1</v>
      </c>
      <c r="AH207" s="4">
        <f>O29*N32</f>
        <v>1</v>
      </c>
      <c r="AI207" s="24">
        <f>P29*N33</f>
        <v>1</v>
      </c>
      <c r="AJ207" s="1">
        <f t="shared" si="12"/>
        <v>14.940000000000001</v>
      </c>
    </row>
    <row r="208" spans="20:36" x14ac:dyDescent="0.25">
      <c r="T208" s="4" t="s">
        <v>58</v>
      </c>
      <c r="U208" s="4">
        <f>B29*O19</f>
        <v>1</v>
      </c>
      <c r="V208" s="4">
        <f>C29*O20</f>
        <v>1</v>
      </c>
      <c r="W208" s="4">
        <f>D29*O21</f>
        <v>1</v>
      </c>
      <c r="X208" s="4">
        <f>E29*O22</f>
        <v>0.99</v>
      </c>
      <c r="Y208" s="4">
        <f>F29*O23</f>
        <v>0.99</v>
      </c>
      <c r="Z208" s="4">
        <f>G29*O24</f>
        <v>0.99</v>
      </c>
      <c r="AA208" s="4">
        <f>H29*O25</f>
        <v>1</v>
      </c>
      <c r="AB208" s="4">
        <f>I29*O26</f>
        <v>0.99</v>
      </c>
      <c r="AC208" s="4">
        <f>J29*O27</f>
        <v>0.99</v>
      </c>
      <c r="AD208" s="16">
        <f>M29*O28</f>
        <v>0.33</v>
      </c>
      <c r="AE208" s="4">
        <f>L29*O29</f>
        <v>1</v>
      </c>
      <c r="AF208" s="4">
        <f>M29*O30</f>
        <v>1</v>
      </c>
      <c r="AG208" s="4">
        <f>N29*O31</f>
        <v>1</v>
      </c>
      <c r="AH208" s="4">
        <f>O29*O32</f>
        <v>1</v>
      </c>
      <c r="AI208" s="4">
        <f>P29*O33</f>
        <v>1</v>
      </c>
      <c r="AJ208" s="1">
        <f t="shared" si="12"/>
        <v>14.280000000000001</v>
      </c>
    </row>
    <row r="209" spans="20:36" x14ac:dyDescent="0.25">
      <c r="T209" s="31" t="s">
        <v>59</v>
      </c>
      <c r="U209" s="31">
        <f>B29*P19</f>
        <v>1</v>
      </c>
      <c r="V209" s="31">
        <f>C29*P20</f>
        <v>1</v>
      </c>
      <c r="W209" s="31">
        <f>D29*P21</f>
        <v>1</v>
      </c>
      <c r="X209" s="31">
        <f>E29*P22</f>
        <v>0.99</v>
      </c>
      <c r="Y209" s="31">
        <f>F29*P23</f>
        <v>0.99</v>
      </c>
      <c r="Z209" s="4">
        <f>G29*P24</f>
        <v>0.99</v>
      </c>
      <c r="AA209" s="4">
        <f>H29*P25</f>
        <v>1</v>
      </c>
      <c r="AB209" s="4">
        <f>I29*P26</f>
        <v>0.99</v>
      </c>
      <c r="AC209" s="4">
        <f>J29*P27</f>
        <v>0.99</v>
      </c>
      <c r="AD209" s="16">
        <f>K29*P28</f>
        <v>0.99</v>
      </c>
      <c r="AE209" s="4">
        <f>L29*P29</f>
        <v>1</v>
      </c>
      <c r="AF209" s="4">
        <f>M29*P30</f>
        <v>1</v>
      </c>
      <c r="AG209" s="4">
        <f>N29*P31</f>
        <v>1</v>
      </c>
      <c r="AH209" s="4">
        <f>O29*P32</f>
        <v>1</v>
      </c>
      <c r="AI209" s="4">
        <f>P29*P33</f>
        <v>1</v>
      </c>
      <c r="AJ209" s="1">
        <f t="shared" si="12"/>
        <v>14.940000000000001</v>
      </c>
    </row>
    <row r="210" spans="20:36" x14ac:dyDescent="0.25">
      <c r="T210" s="76" t="s">
        <v>70</v>
      </c>
      <c r="U210" s="76"/>
      <c r="V210" s="76"/>
      <c r="W210" s="76"/>
      <c r="X210" s="49"/>
      <c r="Y210" s="49"/>
      <c r="Z210" s="49"/>
      <c r="AA210" s="49"/>
      <c r="AB210" s="49"/>
      <c r="AC210" s="49"/>
      <c r="AD210" s="35"/>
      <c r="AE210" s="49"/>
      <c r="AF210" s="49"/>
      <c r="AG210" s="49"/>
      <c r="AH210" s="49"/>
      <c r="AI210" s="49"/>
      <c r="AJ210" s="1">
        <f>SUM(AJ195:AJ209)</f>
        <v>479.75999999999993</v>
      </c>
    </row>
    <row r="212" spans="20:36" x14ac:dyDescent="0.25">
      <c r="T212" s="67" t="s">
        <v>8</v>
      </c>
      <c r="U212" s="67"/>
      <c r="V212" s="67"/>
      <c r="W212" s="67"/>
      <c r="X212" s="67"/>
      <c r="Y212" s="67"/>
      <c r="Z212" s="67"/>
      <c r="AA212" s="48"/>
      <c r="AB212" s="48"/>
      <c r="AC212" s="48"/>
      <c r="AD212" s="48"/>
      <c r="AE212" s="48"/>
      <c r="AF212" s="48"/>
      <c r="AG212" s="48"/>
      <c r="AH212" s="48"/>
      <c r="AI212" s="48"/>
    </row>
    <row r="213" spans="20:36" x14ac:dyDescent="0.25">
      <c r="T213" s="4" t="s">
        <v>60</v>
      </c>
      <c r="U213" s="4" t="s">
        <v>45</v>
      </c>
      <c r="V213" s="4" t="s">
        <v>46</v>
      </c>
      <c r="W213" s="4" t="s">
        <v>47</v>
      </c>
      <c r="X213" s="4" t="s">
        <v>48</v>
      </c>
      <c r="Y213" s="4" t="s">
        <v>49</v>
      </c>
      <c r="Z213" s="4" t="s">
        <v>50</v>
      </c>
      <c r="AA213" s="4" t="s">
        <v>51</v>
      </c>
      <c r="AB213" s="4" t="s">
        <v>52</v>
      </c>
      <c r="AC213" s="4" t="s">
        <v>53</v>
      </c>
      <c r="AD213" s="16" t="s">
        <v>54</v>
      </c>
      <c r="AE213" s="4" t="s">
        <v>55</v>
      </c>
      <c r="AF213" s="4" t="s">
        <v>56</v>
      </c>
      <c r="AG213" s="4" t="s">
        <v>57</v>
      </c>
      <c r="AH213" s="4" t="s">
        <v>58</v>
      </c>
      <c r="AI213" s="24" t="s">
        <v>59</v>
      </c>
      <c r="AJ213" s="1"/>
    </row>
    <row r="214" spans="20:36" x14ac:dyDescent="0.25">
      <c r="T214" s="4" t="s">
        <v>45</v>
      </c>
      <c r="U214" s="4">
        <f>B30*B19</f>
        <v>5</v>
      </c>
      <c r="V214" s="4">
        <f>C30*B20</f>
        <v>5</v>
      </c>
      <c r="W214" s="4">
        <f>D30*B21</f>
        <v>5</v>
      </c>
      <c r="X214" s="4">
        <f>E30*B22</f>
        <v>9</v>
      </c>
      <c r="Y214" s="4">
        <f>F30*B23</f>
        <v>9</v>
      </c>
      <c r="Z214" s="4">
        <f>G30*B24</f>
        <v>9</v>
      </c>
      <c r="AA214" s="4">
        <f>H30*B25</f>
        <v>5</v>
      </c>
      <c r="AB214" s="4">
        <f>I30*B26</f>
        <v>9</v>
      </c>
      <c r="AC214" s="4">
        <f>J30*B27</f>
        <v>9</v>
      </c>
      <c r="AD214" s="16">
        <f>K30*B28</f>
        <v>9</v>
      </c>
      <c r="AE214" s="4">
        <f>L30*B29</f>
        <v>5</v>
      </c>
      <c r="AF214" s="4">
        <f>M30*B30</f>
        <v>5</v>
      </c>
      <c r="AG214" s="4">
        <f>N30*B31</f>
        <v>5</v>
      </c>
      <c r="AH214" s="4">
        <f>O30*B32</f>
        <v>5</v>
      </c>
      <c r="AI214" s="24">
        <f>P30*B33</f>
        <v>5</v>
      </c>
      <c r="AJ214" s="1">
        <f t="shared" ref="AJ214:AJ228" si="13">SUM(U214:AI214)</f>
        <v>99</v>
      </c>
    </row>
    <row r="215" spans="20:36" x14ac:dyDescent="0.25">
      <c r="T215" s="4" t="s">
        <v>46</v>
      </c>
      <c r="U215" s="4">
        <f>B30*C19</f>
        <v>1</v>
      </c>
      <c r="V215" s="4">
        <f>C30*C20</f>
        <v>1</v>
      </c>
      <c r="W215" s="4">
        <f>D30*C21</f>
        <v>1</v>
      </c>
      <c r="X215" s="4">
        <f>E30*C22</f>
        <v>0.99</v>
      </c>
      <c r="Y215" s="4">
        <f>F30*C23</f>
        <v>0.99</v>
      </c>
      <c r="Z215" s="4">
        <f>G30*C24</f>
        <v>0.99</v>
      </c>
      <c r="AA215" s="4">
        <f>H30*C25</f>
        <v>1</v>
      </c>
      <c r="AB215" s="4">
        <f>I30*C26</f>
        <v>0.99</v>
      </c>
      <c r="AC215" s="4">
        <f>J30*C27</f>
        <v>0.99</v>
      </c>
      <c r="AD215" s="16">
        <f>K30*C28</f>
        <v>0.99</v>
      </c>
      <c r="AE215" s="4">
        <f>L30*C29</f>
        <v>1</v>
      </c>
      <c r="AF215" s="4">
        <f>M30*C30</f>
        <v>1</v>
      </c>
      <c r="AG215" s="4">
        <f>N30*C31</f>
        <v>1</v>
      </c>
      <c r="AH215" s="4">
        <f>O30*C32</f>
        <v>1</v>
      </c>
      <c r="AI215" s="24">
        <f>P30*C33</f>
        <v>1</v>
      </c>
      <c r="AJ215" s="1">
        <f t="shared" si="13"/>
        <v>14.940000000000001</v>
      </c>
    </row>
    <row r="216" spans="20:36" x14ac:dyDescent="0.25">
      <c r="T216" s="4" t="s">
        <v>47</v>
      </c>
      <c r="U216" s="4">
        <f>B30*D19</f>
        <v>1</v>
      </c>
      <c r="V216" s="4">
        <f>C30*D20</f>
        <v>1</v>
      </c>
      <c r="W216" s="4">
        <f>D30*D21</f>
        <v>1</v>
      </c>
      <c r="X216" s="4">
        <f>E30*D22</f>
        <v>0.99</v>
      </c>
      <c r="Y216" s="4">
        <f>F30*D23</f>
        <v>0.99</v>
      </c>
      <c r="Z216" s="4">
        <f>G30*D24</f>
        <v>0.99</v>
      </c>
      <c r="AA216" s="4">
        <f>H30*D25</f>
        <v>1</v>
      </c>
      <c r="AB216" s="4">
        <f>I30*D26</f>
        <v>0.99</v>
      </c>
      <c r="AC216" s="4">
        <f>J30*D27</f>
        <v>0.99</v>
      </c>
      <c r="AD216" s="16">
        <f>K30*D28</f>
        <v>0.99</v>
      </c>
      <c r="AE216" s="4">
        <f>L30*D29</f>
        <v>1</v>
      </c>
      <c r="AF216" s="4">
        <f>M30*D30</f>
        <v>1</v>
      </c>
      <c r="AG216" s="4">
        <f>N30*D31</f>
        <v>1</v>
      </c>
      <c r="AH216" s="4">
        <f>O30*D32</f>
        <v>1</v>
      </c>
      <c r="AI216" s="24">
        <f>P30*D33</f>
        <v>1</v>
      </c>
      <c r="AJ216" s="1">
        <f t="shared" si="13"/>
        <v>14.940000000000001</v>
      </c>
    </row>
    <row r="217" spans="20:36" x14ac:dyDescent="0.25">
      <c r="T217" s="4" t="s">
        <v>48</v>
      </c>
      <c r="U217" s="4">
        <f>B30*E19</f>
        <v>1.6500000000000001</v>
      </c>
      <c r="V217" s="4">
        <f>C30*E20</f>
        <v>3</v>
      </c>
      <c r="W217" s="4">
        <f>D30*E21</f>
        <v>3</v>
      </c>
      <c r="X217" s="4">
        <f>E30*E22</f>
        <v>3</v>
      </c>
      <c r="Y217" s="4">
        <f>F30*E23</f>
        <v>3</v>
      </c>
      <c r="Z217" s="4">
        <f>G30*E24</f>
        <v>3</v>
      </c>
      <c r="AA217" s="4">
        <f>H30*E25</f>
        <v>3</v>
      </c>
      <c r="AB217" s="4">
        <f>I30*E26</f>
        <v>3</v>
      </c>
      <c r="AC217" s="4">
        <f>J30*E27</f>
        <v>3</v>
      </c>
      <c r="AD217" s="16">
        <f>K30*E28</f>
        <v>3</v>
      </c>
      <c r="AE217" s="4">
        <f>L30*E29</f>
        <v>3</v>
      </c>
      <c r="AF217" s="4">
        <f>M30*E30</f>
        <v>3</v>
      </c>
      <c r="AG217" s="4">
        <f>N30*E31</f>
        <v>3</v>
      </c>
      <c r="AH217" s="4">
        <f>O30*E32</f>
        <v>3</v>
      </c>
      <c r="AI217" s="24">
        <f>P30*E33</f>
        <v>3</v>
      </c>
      <c r="AJ217" s="1">
        <f t="shared" si="13"/>
        <v>43.65</v>
      </c>
    </row>
    <row r="218" spans="20:36" x14ac:dyDescent="0.25">
      <c r="T218" s="4" t="s">
        <v>49</v>
      </c>
      <c r="U218" s="4">
        <f>B30*F19</f>
        <v>1.6500000000000001</v>
      </c>
      <c r="V218" s="4">
        <f>C30*F20</f>
        <v>3</v>
      </c>
      <c r="W218" s="4">
        <f>D30*F21</f>
        <v>3</v>
      </c>
      <c r="X218" s="4">
        <f>E30*F22</f>
        <v>3</v>
      </c>
      <c r="Y218" s="4">
        <f>F30*F23</f>
        <v>3</v>
      </c>
      <c r="Z218" s="4">
        <f>G30*F24</f>
        <v>3</v>
      </c>
      <c r="AA218" s="4">
        <f>H30*F25</f>
        <v>3</v>
      </c>
      <c r="AB218" s="4">
        <f>I30*F26</f>
        <v>3</v>
      </c>
      <c r="AC218" s="4">
        <f>J30*F27</f>
        <v>3</v>
      </c>
      <c r="AD218" s="16">
        <f>K30*F28</f>
        <v>3</v>
      </c>
      <c r="AE218" s="4">
        <f>L30*F29</f>
        <v>3</v>
      </c>
      <c r="AF218" s="4">
        <f>M30*F30</f>
        <v>3</v>
      </c>
      <c r="AG218" s="4">
        <f>N30*F31</f>
        <v>3</v>
      </c>
      <c r="AH218" s="4">
        <f>O30*F32</f>
        <v>3</v>
      </c>
      <c r="AI218" s="24">
        <f>P30*F33</f>
        <v>3</v>
      </c>
      <c r="AJ218" s="1">
        <f t="shared" si="13"/>
        <v>43.65</v>
      </c>
    </row>
    <row r="219" spans="20:36" x14ac:dyDescent="0.25">
      <c r="T219" s="4" t="s">
        <v>50</v>
      </c>
      <c r="U219" s="4">
        <f>B30*G19</f>
        <v>1.6500000000000001</v>
      </c>
      <c r="V219" s="4">
        <f>C30*G20</f>
        <v>3</v>
      </c>
      <c r="W219" s="4">
        <f>D30*G21</f>
        <v>3</v>
      </c>
      <c r="X219" s="4">
        <f>E30*G22</f>
        <v>3</v>
      </c>
      <c r="Y219" s="4">
        <f>F30*G23</f>
        <v>3</v>
      </c>
      <c r="Z219" s="4">
        <f>G30*G24</f>
        <v>3</v>
      </c>
      <c r="AA219" s="4">
        <f>H30*G25</f>
        <v>3</v>
      </c>
      <c r="AB219" s="4">
        <f>I30*G26</f>
        <v>3</v>
      </c>
      <c r="AC219" s="4">
        <f>J30*G27</f>
        <v>3</v>
      </c>
      <c r="AD219" s="16">
        <f>K30*G28</f>
        <v>3</v>
      </c>
      <c r="AE219" s="4">
        <f>L30*G29</f>
        <v>3</v>
      </c>
      <c r="AF219" s="4">
        <f>M30*G30</f>
        <v>3</v>
      </c>
      <c r="AG219" s="4">
        <f>N30*G31</f>
        <v>3</v>
      </c>
      <c r="AH219" s="4">
        <f>O30*G32</f>
        <v>3</v>
      </c>
      <c r="AI219" s="24">
        <f>P30*G33</f>
        <v>3</v>
      </c>
      <c r="AJ219" s="1">
        <f t="shared" si="13"/>
        <v>43.65</v>
      </c>
    </row>
    <row r="220" spans="20:36" x14ac:dyDescent="0.25">
      <c r="T220" s="4" t="s">
        <v>51</v>
      </c>
      <c r="U220" s="4">
        <f>B30*H19</f>
        <v>1</v>
      </c>
      <c r="V220" s="4">
        <f>C30*H20</f>
        <v>1</v>
      </c>
      <c r="W220" s="4">
        <f>D30*H21</f>
        <v>1</v>
      </c>
      <c r="X220" s="4">
        <f>E30*H22</f>
        <v>0.99</v>
      </c>
      <c r="Y220" s="4">
        <f>F30*H23</f>
        <v>0.99</v>
      </c>
      <c r="Z220" s="4">
        <f>G30*H24</f>
        <v>0.99</v>
      </c>
      <c r="AA220" s="4">
        <f>H30*H25</f>
        <v>1</v>
      </c>
      <c r="AB220" s="4">
        <f>I30*H26</f>
        <v>0.99</v>
      </c>
      <c r="AC220" s="4">
        <f>J30*H27</f>
        <v>0.99</v>
      </c>
      <c r="AD220" s="16">
        <f>K30*H28</f>
        <v>0.99</v>
      </c>
      <c r="AE220" s="4">
        <f>L30*H29</f>
        <v>1</v>
      </c>
      <c r="AF220" s="4">
        <f>M30*H30</f>
        <v>1</v>
      </c>
      <c r="AG220" s="4">
        <f>N30*H31</f>
        <v>1</v>
      </c>
      <c r="AH220" s="4">
        <f>O30*H32</f>
        <v>1</v>
      </c>
      <c r="AI220" s="24">
        <f>P30*H33</f>
        <v>1</v>
      </c>
      <c r="AJ220" s="1">
        <f t="shared" si="13"/>
        <v>14.940000000000001</v>
      </c>
    </row>
    <row r="221" spans="20:36" x14ac:dyDescent="0.25">
      <c r="T221" s="4" t="s">
        <v>52</v>
      </c>
      <c r="U221" s="4">
        <f>B30*I19</f>
        <v>1.6500000000000001</v>
      </c>
      <c r="V221" s="4">
        <f>C30*I20</f>
        <v>3</v>
      </c>
      <c r="W221" s="4">
        <f>D30*I21</f>
        <v>3</v>
      </c>
      <c r="X221" s="4">
        <f>E30*I22</f>
        <v>3</v>
      </c>
      <c r="Y221" s="4">
        <f>F30*I23</f>
        <v>3</v>
      </c>
      <c r="Z221" s="4">
        <f>G30*I24</f>
        <v>3</v>
      </c>
      <c r="AA221" s="4">
        <f>H30*I25</f>
        <v>3</v>
      </c>
      <c r="AB221" s="4">
        <f>I30*I26</f>
        <v>3</v>
      </c>
      <c r="AC221" s="4">
        <f>J30*I27</f>
        <v>3</v>
      </c>
      <c r="AD221" s="16">
        <f>K30*I28</f>
        <v>3</v>
      </c>
      <c r="AE221" s="4">
        <f>L30*I29</f>
        <v>3</v>
      </c>
      <c r="AF221" s="4">
        <f>M30*I30</f>
        <v>3</v>
      </c>
      <c r="AG221" s="4">
        <f>N30*I31</f>
        <v>3</v>
      </c>
      <c r="AH221" s="4">
        <f>O30*I32</f>
        <v>3</v>
      </c>
      <c r="AI221" s="24">
        <f>P30*I33</f>
        <v>3</v>
      </c>
      <c r="AJ221" s="1">
        <f t="shared" si="13"/>
        <v>43.65</v>
      </c>
    </row>
    <row r="222" spans="20:36" x14ac:dyDescent="0.25">
      <c r="T222" s="4" t="s">
        <v>53</v>
      </c>
      <c r="U222" s="4">
        <f>B30*J19</f>
        <v>1.6500000000000001</v>
      </c>
      <c r="V222" s="4">
        <f>C30*J20</f>
        <v>3</v>
      </c>
      <c r="W222" s="4">
        <f>D30*J21</f>
        <v>3</v>
      </c>
      <c r="X222" s="4">
        <f>E30*J22</f>
        <v>3</v>
      </c>
      <c r="Y222" s="4">
        <f>F30*J23</f>
        <v>3</v>
      </c>
      <c r="Z222" s="4">
        <f>G30*J24</f>
        <v>3</v>
      </c>
      <c r="AA222" s="4">
        <f>H30*J25</f>
        <v>3</v>
      </c>
      <c r="AB222" s="4">
        <f>I30*J26</f>
        <v>3</v>
      </c>
      <c r="AC222" s="4">
        <f>J30*J27</f>
        <v>3</v>
      </c>
      <c r="AD222" s="16">
        <f>K30*J28</f>
        <v>3</v>
      </c>
      <c r="AE222" s="4">
        <f>L30*J29</f>
        <v>3</v>
      </c>
      <c r="AF222" s="4">
        <f>M30*J30</f>
        <v>3</v>
      </c>
      <c r="AG222" s="4">
        <f>N30*J31</f>
        <v>3</v>
      </c>
      <c r="AH222" s="4">
        <f>O30*J32</f>
        <v>3</v>
      </c>
      <c r="AI222" s="24">
        <f>P30*J33</f>
        <v>3</v>
      </c>
      <c r="AJ222" s="1">
        <f t="shared" si="13"/>
        <v>43.65</v>
      </c>
    </row>
    <row r="223" spans="20:36" x14ac:dyDescent="0.25">
      <c r="T223" s="4" t="s">
        <v>54</v>
      </c>
      <c r="U223" s="4">
        <f>B30*K19</f>
        <v>1.6500000000000001</v>
      </c>
      <c r="V223" s="4">
        <f>C30*K20</f>
        <v>3</v>
      </c>
      <c r="W223" s="4">
        <f>D30*K21</f>
        <v>3</v>
      </c>
      <c r="X223" s="4">
        <f>E30*K22</f>
        <v>3</v>
      </c>
      <c r="Y223" s="4">
        <f>F30*K23</f>
        <v>3</v>
      </c>
      <c r="Z223" s="4">
        <f>G30*K24</f>
        <v>3</v>
      </c>
      <c r="AA223" s="4">
        <f>H30*K25</f>
        <v>3</v>
      </c>
      <c r="AB223" s="4">
        <f>I30*K26</f>
        <v>3</v>
      </c>
      <c r="AC223" s="4">
        <f>J30*K27</f>
        <v>3</v>
      </c>
      <c r="AD223" s="16">
        <f>K30*K28</f>
        <v>3</v>
      </c>
      <c r="AE223" s="4">
        <f>L30*K29</f>
        <v>3</v>
      </c>
      <c r="AF223" s="4">
        <f>M30*K30</f>
        <v>3</v>
      </c>
      <c r="AG223" s="4">
        <f>N30*K31</f>
        <v>3</v>
      </c>
      <c r="AH223" s="4">
        <f>O30*K32</f>
        <v>3</v>
      </c>
      <c r="AI223" s="24">
        <f>P30*K33</f>
        <v>3</v>
      </c>
      <c r="AJ223" s="1">
        <f t="shared" si="13"/>
        <v>43.65</v>
      </c>
    </row>
    <row r="224" spans="20:36" x14ac:dyDescent="0.25">
      <c r="T224" s="4" t="s">
        <v>55</v>
      </c>
      <c r="U224" s="4">
        <f>B30*L19</f>
        <v>1</v>
      </c>
      <c r="V224" s="4">
        <f>C30*L20</f>
        <v>1</v>
      </c>
      <c r="W224" s="4">
        <f>D30*L21</f>
        <v>1</v>
      </c>
      <c r="X224" s="4">
        <f>E30*L22</f>
        <v>0.99</v>
      </c>
      <c r="Y224" s="4">
        <f>F30*L23</f>
        <v>0.99</v>
      </c>
      <c r="Z224" s="4">
        <f>G30*L24</f>
        <v>0.99</v>
      </c>
      <c r="AA224" s="4">
        <f>H30*L25</f>
        <v>1</v>
      </c>
      <c r="AB224" s="4">
        <f>I30*L26</f>
        <v>0.99</v>
      </c>
      <c r="AC224" s="4">
        <f>J30*L27</f>
        <v>0.99</v>
      </c>
      <c r="AD224" s="16">
        <f>K30*L28</f>
        <v>0.99</v>
      </c>
      <c r="AE224" s="4">
        <f>L30*L29</f>
        <v>1</v>
      </c>
      <c r="AF224" s="4">
        <f>M30*L30</f>
        <v>1</v>
      </c>
      <c r="AG224" s="4">
        <f>N30*L31</f>
        <v>1</v>
      </c>
      <c r="AH224" s="4">
        <f>O30*L32</f>
        <v>1</v>
      </c>
      <c r="AI224" s="24">
        <f>P30*L33</f>
        <v>1</v>
      </c>
      <c r="AJ224" s="1">
        <f t="shared" si="13"/>
        <v>14.940000000000001</v>
      </c>
    </row>
    <row r="225" spans="20:36" x14ac:dyDescent="0.25">
      <c r="T225" s="4" t="s">
        <v>56</v>
      </c>
      <c r="U225" s="4">
        <f>B30*M19</f>
        <v>1</v>
      </c>
      <c r="V225" s="4">
        <f>C30*M20</f>
        <v>1</v>
      </c>
      <c r="W225" s="4">
        <f>D30*M21</f>
        <v>1</v>
      </c>
      <c r="X225" s="4">
        <f>E30*M22</f>
        <v>0.99</v>
      </c>
      <c r="Y225" s="4">
        <f>F30*M23</f>
        <v>0.99</v>
      </c>
      <c r="Z225" s="4">
        <f>G30*M24</f>
        <v>0.99</v>
      </c>
      <c r="AA225" s="4">
        <f>H30*M25</f>
        <v>1</v>
      </c>
      <c r="AB225" s="4">
        <f>I30*M26</f>
        <v>0.99</v>
      </c>
      <c r="AC225" s="4">
        <f>J30*M27</f>
        <v>0.99</v>
      </c>
      <c r="AD225" s="16">
        <f>K30*M28</f>
        <v>0.99</v>
      </c>
      <c r="AE225" s="4">
        <f>L30*M29</f>
        <v>1</v>
      </c>
      <c r="AF225" s="4">
        <f>M30*M30</f>
        <v>1</v>
      </c>
      <c r="AG225" s="4">
        <f>N30*M31</f>
        <v>1</v>
      </c>
      <c r="AH225" s="4">
        <f>O30*M32</f>
        <v>1</v>
      </c>
      <c r="AI225" s="24">
        <f>P30*M33</f>
        <v>1</v>
      </c>
      <c r="AJ225" s="1">
        <f t="shared" si="13"/>
        <v>14.940000000000001</v>
      </c>
    </row>
    <row r="226" spans="20:36" x14ac:dyDescent="0.25">
      <c r="T226" s="4" t="s">
        <v>57</v>
      </c>
      <c r="U226" s="4">
        <f>B30*N19</f>
        <v>1</v>
      </c>
      <c r="V226" s="4">
        <f>C30*N20</f>
        <v>1</v>
      </c>
      <c r="W226" s="4">
        <f>D30*N21</f>
        <v>1</v>
      </c>
      <c r="X226" s="4">
        <f>E30*N22</f>
        <v>0.99</v>
      </c>
      <c r="Y226" s="4">
        <f>F30*N23</f>
        <v>0.99</v>
      </c>
      <c r="Z226" s="4">
        <f>G30*N24</f>
        <v>0.99</v>
      </c>
      <c r="AA226" s="4">
        <f>H30*N25</f>
        <v>1</v>
      </c>
      <c r="AB226" s="4">
        <f>I30*N26</f>
        <v>0.99</v>
      </c>
      <c r="AC226" s="4">
        <f>J30*N27</f>
        <v>0.99</v>
      </c>
      <c r="AD226" s="16">
        <f>K30*N28</f>
        <v>0.99</v>
      </c>
      <c r="AE226" s="4">
        <f>L30*N29</f>
        <v>1</v>
      </c>
      <c r="AF226" s="4">
        <f>M30*N30</f>
        <v>1</v>
      </c>
      <c r="AG226" s="4">
        <f>N30*N31</f>
        <v>1</v>
      </c>
      <c r="AH226" s="4">
        <f>O30*N32</f>
        <v>1</v>
      </c>
      <c r="AI226" s="24">
        <f>P30*N33</f>
        <v>1</v>
      </c>
      <c r="AJ226" s="1">
        <f t="shared" si="13"/>
        <v>14.940000000000001</v>
      </c>
    </row>
    <row r="227" spans="20:36" x14ac:dyDescent="0.25">
      <c r="T227" s="4" t="s">
        <v>58</v>
      </c>
      <c r="U227" s="4">
        <f>B30*O19</f>
        <v>1</v>
      </c>
      <c r="V227" s="4">
        <f>C30*O20</f>
        <v>1</v>
      </c>
      <c r="W227" s="4">
        <f>D30*O21</f>
        <v>1</v>
      </c>
      <c r="X227" s="4">
        <f>E30*O22</f>
        <v>0.99</v>
      </c>
      <c r="Y227" s="4">
        <f>F30*O23</f>
        <v>0.99</v>
      </c>
      <c r="Z227" s="4">
        <f>G30*O24</f>
        <v>0.99</v>
      </c>
      <c r="AA227" s="4">
        <f>H30*O25</f>
        <v>1</v>
      </c>
      <c r="AB227" s="4">
        <f>I30*O26</f>
        <v>0.99</v>
      </c>
      <c r="AC227" s="4">
        <f>J30*O27</f>
        <v>0.99</v>
      </c>
      <c r="AD227" s="16">
        <f>K30*O28</f>
        <v>0.99</v>
      </c>
      <c r="AE227" s="4">
        <f>L30*O29</f>
        <v>1</v>
      </c>
      <c r="AF227" s="4">
        <f>M30*O30</f>
        <v>1</v>
      </c>
      <c r="AG227" s="4">
        <f>N30*O31</f>
        <v>1</v>
      </c>
      <c r="AH227" s="4">
        <f>O30*O32</f>
        <v>1</v>
      </c>
      <c r="AI227" s="4">
        <f>P30*O33</f>
        <v>1</v>
      </c>
      <c r="AJ227" s="1">
        <f t="shared" si="13"/>
        <v>14.940000000000001</v>
      </c>
    </row>
    <row r="228" spans="20:36" x14ac:dyDescent="0.25">
      <c r="T228" s="31" t="s">
        <v>59</v>
      </c>
      <c r="U228" s="31">
        <f>B30*P19</f>
        <v>1</v>
      </c>
      <c r="V228" s="31">
        <f>C30*P20</f>
        <v>1</v>
      </c>
      <c r="W228" s="31">
        <f>D30*P21</f>
        <v>1</v>
      </c>
      <c r="X228" s="31">
        <f>E30*P22</f>
        <v>0.99</v>
      </c>
      <c r="Y228" s="31">
        <f>F30*P23</f>
        <v>0.99</v>
      </c>
      <c r="Z228" s="4">
        <f>G30*P24</f>
        <v>0.99</v>
      </c>
      <c r="AA228" s="4">
        <f>H30*P25</f>
        <v>1</v>
      </c>
      <c r="AB228" s="4">
        <f>I30*P26</f>
        <v>0.99</v>
      </c>
      <c r="AC228" s="4">
        <f>J30*P27</f>
        <v>0.99</v>
      </c>
      <c r="AD228" s="16">
        <f>K30*P28</f>
        <v>0.99</v>
      </c>
      <c r="AE228" s="4">
        <f>L30*P29</f>
        <v>1</v>
      </c>
      <c r="AF228" s="4">
        <f>M30*P30</f>
        <v>1</v>
      </c>
      <c r="AG228" s="4">
        <f>N30*P31</f>
        <v>1</v>
      </c>
      <c r="AH228" s="4">
        <f>O30*P32</f>
        <v>1</v>
      </c>
      <c r="AI228" s="4">
        <f>P30*P33</f>
        <v>1</v>
      </c>
      <c r="AJ228" s="1">
        <f t="shared" si="13"/>
        <v>14.940000000000001</v>
      </c>
    </row>
    <row r="229" spans="20:36" x14ac:dyDescent="0.25">
      <c r="T229" s="76" t="s">
        <v>65</v>
      </c>
      <c r="U229" s="76"/>
      <c r="V229" s="76"/>
      <c r="W229" s="76"/>
      <c r="X229" s="49"/>
      <c r="Y229" s="49"/>
      <c r="Z229" s="49"/>
      <c r="AA229" s="49"/>
      <c r="AB229" s="49"/>
      <c r="AC229" s="49"/>
      <c r="AD229" s="35"/>
      <c r="AE229" s="49"/>
      <c r="AF229" s="49"/>
      <c r="AG229" s="49"/>
      <c r="AH229" s="49"/>
      <c r="AI229" s="49"/>
      <c r="AJ229" s="1">
        <f>SUM(AJ214:AJ228)</f>
        <v>480.4199999999999</v>
      </c>
    </row>
    <row r="231" spans="20:36" x14ac:dyDescent="0.25">
      <c r="T231" s="67" t="s">
        <v>8</v>
      </c>
      <c r="U231" s="67"/>
      <c r="V231" s="67"/>
      <c r="W231" s="67"/>
      <c r="X231" s="67"/>
      <c r="Y231" s="67"/>
      <c r="Z231" s="67"/>
      <c r="AA231" s="48"/>
      <c r="AB231" s="48"/>
      <c r="AC231" s="48"/>
      <c r="AD231" s="48"/>
      <c r="AE231" s="48"/>
      <c r="AF231" s="48"/>
      <c r="AG231" s="48"/>
      <c r="AH231" s="48"/>
      <c r="AI231" s="48"/>
    </row>
    <row r="232" spans="20:36" x14ac:dyDescent="0.25">
      <c r="T232" s="4" t="s">
        <v>60</v>
      </c>
      <c r="U232" s="4" t="s">
        <v>45</v>
      </c>
      <c r="V232" s="4" t="s">
        <v>46</v>
      </c>
      <c r="W232" s="4" t="s">
        <v>47</v>
      </c>
      <c r="X232" s="4" t="s">
        <v>48</v>
      </c>
      <c r="Y232" s="4" t="s">
        <v>49</v>
      </c>
      <c r="Z232" s="4" t="s">
        <v>50</v>
      </c>
      <c r="AA232" s="4" t="s">
        <v>51</v>
      </c>
      <c r="AB232" s="4" t="s">
        <v>52</v>
      </c>
      <c r="AC232" s="4" t="s">
        <v>53</v>
      </c>
      <c r="AD232" s="16" t="s">
        <v>54</v>
      </c>
      <c r="AE232" s="4" t="s">
        <v>55</v>
      </c>
      <c r="AF232" s="4" t="s">
        <v>56</v>
      </c>
      <c r="AG232" s="4" t="s">
        <v>57</v>
      </c>
      <c r="AH232" s="4" t="s">
        <v>58</v>
      </c>
      <c r="AI232" s="24" t="s">
        <v>59</v>
      </c>
      <c r="AJ232" s="1"/>
    </row>
    <row r="233" spans="20:36" x14ac:dyDescent="0.25">
      <c r="T233" s="4" t="s">
        <v>45</v>
      </c>
      <c r="U233" s="4">
        <f>B31*B19</f>
        <v>5</v>
      </c>
      <c r="V233" s="4">
        <f>C31*B20</f>
        <v>5</v>
      </c>
      <c r="W233" s="4">
        <f>D31*B21</f>
        <v>5</v>
      </c>
      <c r="X233" s="4">
        <f>E31*B22</f>
        <v>9</v>
      </c>
      <c r="Y233" s="4">
        <f>F31*B23</f>
        <v>9</v>
      </c>
      <c r="Z233" s="4">
        <f>G31*B24</f>
        <v>9</v>
      </c>
      <c r="AA233" s="4">
        <f>H31*B25</f>
        <v>5</v>
      </c>
      <c r="AB233" s="4">
        <f>I31*B26</f>
        <v>9</v>
      </c>
      <c r="AC233" s="4">
        <f>J31*B27</f>
        <v>9</v>
      </c>
      <c r="AD233" s="16">
        <f>K31*B28</f>
        <v>9</v>
      </c>
      <c r="AE233" s="4">
        <f>L31*B29</f>
        <v>5</v>
      </c>
      <c r="AF233" s="4">
        <f>M31*B30</f>
        <v>5</v>
      </c>
      <c r="AG233" s="4">
        <f>N31*B31</f>
        <v>5</v>
      </c>
      <c r="AH233" s="4">
        <f>O31*B32</f>
        <v>5</v>
      </c>
      <c r="AI233" s="24">
        <f>P31*B33</f>
        <v>5</v>
      </c>
      <c r="AJ233" s="1">
        <f t="shared" ref="AJ233:AJ247" si="14">SUM(U233:AI233)</f>
        <v>99</v>
      </c>
    </row>
    <row r="234" spans="20:36" x14ac:dyDescent="0.25">
      <c r="T234" s="4" t="s">
        <v>46</v>
      </c>
      <c r="U234" s="4">
        <f>B31*C19</f>
        <v>1</v>
      </c>
      <c r="V234" s="4">
        <f>C31*C20</f>
        <v>1</v>
      </c>
      <c r="W234" s="4">
        <f>D31*C21</f>
        <v>1</v>
      </c>
      <c r="X234" s="4">
        <f>E31*C22</f>
        <v>0.99</v>
      </c>
      <c r="Y234" s="4">
        <f>F31*C23</f>
        <v>0.99</v>
      </c>
      <c r="Z234" s="4">
        <f>G31*C24</f>
        <v>0.99</v>
      </c>
      <c r="AA234" s="4">
        <f>H31*C25</f>
        <v>1</v>
      </c>
      <c r="AB234" s="4">
        <f>I31*C26</f>
        <v>0.99</v>
      </c>
      <c r="AC234" s="4">
        <f>J31*C27</f>
        <v>0.99</v>
      </c>
      <c r="AD234" s="16">
        <f>K31*C28</f>
        <v>0.99</v>
      </c>
      <c r="AE234" s="4">
        <f>L31*C29</f>
        <v>1</v>
      </c>
      <c r="AF234" s="4">
        <f>M31*C30</f>
        <v>1</v>
      </c>
      <c r="AG234" s="4">
        <f>N31*C31</f>
        <v>1</v>
      </c>
      <c r="AH234" s="4">
        <f>O31*C32</f>
        <v>1</v>
      </c>
      <c r="AI234" s="24">
        <f>P31*C33</f>
        <v>1</v>
      </c>
      <c r="AJ234" s="1">
        <f t="shared" si="14"/>
        <v>14.940000000000001</v>
      </c>
    </row>
    <row r="235" spans="20:36" x14ac:dyDescent="0.25">
      <c r="T235" s="4" t="s">
        <v>47</v>
      </c>
      <c r="U235" s="4">
        <f>B31*D19</f>
        <v>1</v>
      </c>
      <c r="V235" s="4">
        <f>C31*D20</f>
        <v>1</v>
      </c>
      <c r="W235" s="4">
        <f>D31*D21</f>
        <v>1</v>
      </c>
      <c r="X235" s="4">
        <f>E31*D22</f>
        <v>0.99</v>
      </c>
      <c r="Y235" s="4">
        <f>F31*D23</f>
        <v>0.99</v>
      </c>
      <c r="Z235" s="4">
        <f>G31*D24</f>
        <v>0.99</v>
      </c>
      <c r="AA235" s="4">
        <f>H31*D25</f>
        <v>1</v>
      </c>
      <c r="AB235" s="4">
        <f>I31*D26</f>
        <v>0.99</v>
      </c>
      <c r="AC235" s="4">
        <f>J31*D27</f>
        <v>0.99</v>
      </c>
      <c r="AD235" s="16">
        <f>K31*D28</f>
        <v>0.99</v>
      </c>
      <c r="AE235" s="4">
        <f>L31*D29</f>
        <v>1</v>
      </c>
      <c r="AF235" s="4">
        <f>M31*D30</f>
        <v>1</v>
      </c>
      <c r="AG235" s="4">
        <f>N31*D31</f>
        <v>1</v>
      </c>
      <c r="AH235" s="4">
        <f>O31*D32</f>
        <v>1</v>
      </c>
      <c r="AI235" s="24">
        <f>P31*D33</f>
        <v>1</v>
      </c>
      <c r="AJ235" s="1">
        <f t="shared" si="14"/>
        <v>14.940000000000001</v>
      </c>
    </row>
    <row r="236" spans="20:36" x14ac:dyDescent="0.25">
      <c r="T236" s="4" t="s">
        <v>48</v>
      </c>
      <c r="U236" s="4">
        <f>B31*E19</f>
        <v>1.6500000000000001</v>
      </c>
      <c r="V236" s="4">
        <f>C31*E20</f>
        <v>3</v>
      </c>
      <c r="W236" s="4">
        <f>D31*E21</f>
        <v>3</v>
      </c>
      <c r="X236" s="4">
        <f>E31*E22</f>
        <v>3</v>
      </c>
      <c r="Y236" s="4">
        <f>F31*E23</f>
        <v>3</v>
      </c>
      <c r="Z236" s="4">
        <f>G31*E24</f>
        <v>3</v>
      </c>
      <c r="AA236" s="4">
        <f>H31*E25</f>
        <v>3</v>
      </c>
      <c r="AB236" s="4">
        <f>I31*E26</f>
        <v>3</v>
      </c>
      <c r="AC236" s="4">
        <f>J31*E27</f>
        <v>3</v>
      </c>
      <c r="AD236" s="16">
        <f>K31*E28</f>
        <v>3</v>
      </c>
      <c r="AE236" s="4">
        <f>L31*E29</f>
        <v>3</v>
      </c>
      <c r="AF236" s="4">
        <f>M31*E30</f>
        <v>3</v>
      </c>
      <c r="AG236" s="4">
        <f>N31*E31</f>
        <v>3</v>
      </c>
      <c r="AH236" s="4">
        <f>O31*E32</f>
        <v>3</v>
      </c>
      <c r="AI236" s="24">
        <f>P31*E33</f>
        <v>3</v>
      </c>
      <c r="AJ236" s="1">
        <f t="shared" si="14"/>
        <v>43.65</v>
      </c>
    </row>
    <row r="237" spans="20:36" x14ac:dyDescent="0.25">
      <c r="T237" s="4" t="s">
        <v>49</v>
      </c>
      <c r="U237" s="4">
        <f>B31*F19</f>
        <v>1.6500000000000001</v>
      </c>
      <c r="V237" s="4">
        <f>C31*F20</f>
        <v>3</v>
      </c>
      <c r="W237" s="4">
        <f>D31*F21</f>
        <v>3</v>
      </c>
      <c r="X237" s="4">
        <f>E31*F22</f>
        <v>3</v>
      </c>
      <c r="Y237" s="4">
        <f>F31*F23</f>
        <v>3</v>
      </c>
      <c r="Z237" s="4">
        <f>G31*F24</f>
        <v>3</v>
      </c>
      <c r="AA237" s="4">
        <f>H31*F25</f>
        <v>3</v>
      </c>
      <c r="AB237" s="4">
        <f>I31*F26</f>
        <v>3</v>
      </c>
      <c r="AC237" s="4">
        <f>J31*F27</f>
        <v>3</v>
      </c>
      <c r="AD237" s="16">
        <f>K31*F28</f>
        <v>3</v>
      </c>
      <c r="AE237" s="4">
        <f>L31*F29</f>
        <v>3</v>
      </c>
      <c r="AF237" s="4">
        <f>M31*F30</f>
        <v>3</v>
      </c>
      <c r="AG237" s="4">
        <f>N31*F31</f>
        <v>3</v>
      </c>
      <c r="AH237" s="4">
        <f>O31*F32</f>
        <v>3</v>
      </c>
      <c r="AI237" s="24">
        <f>P31*F33</f>
        <v>3</v>
      </c>
      <c r="AJ237" s="1">
        <f t="shared" si="14"/>
        <v>43.65</v>
      </c>
    </row>
    <row r="238" spans="20:36" x14ac:dyDescent="0.25">
      <c r="T238" s="4" t="s">
        <v>50</v>
      </c>
      <c r="U238" s="4">
        <f>B31*G19</f>
        <v>1.6500000000000001</v>
      </c>
      <c r="V238" s="4">
        <f>C31*G20</f>
        <v>3</v>
      </c>
      <c r="W238" s="4">
        <f>D31*G21</f>
        <v>3</v>
      </c>
      <c r="X238" s="4">
        <f>E31*G22</f>
        <v>3</v>
      </c>
      <c r="Y238" s="4">
        <f>F31*G23</f>
        <v>3</v>
      </c>
      <c r="Z238" s="4">
        <f>G31*G24</f>
        <v>3</v>
      </c>
      <c r="AA238" s="4">
        <f>H31*G25</f>
        <v>3</v>
      </c>
      <c r="AB238" s="4">
        <f>I31*G26</f>
        <v>3</v>
      </c>
      <c r="AC238" s="4">
        <f>J31*G27</f>
        <v>3</v>
      </c>
      <c r="AD238" s="16">
        <f>K31*G28</f>
        <v>3</v>
      </c>
      <c r="AE238" s="4">
        <f>L31*G29</f>
        <v>3</v>
      </c>
      <c r="AF238" s="4">
        <f>M31*G30</f>
        <v>3</v>
      </c>
      <c r="AG238" s="4">
        <f>N31*G31</f>
        <v>3</v>
      </c>
      <c r="AH238" s="4">
        <f>O31*G32</f>
        <v>3</v>
      </c>
      <c r="AI238" s="24">
        <f>P31*G33</f>
        <v>3</v>
      </c>
      <c r="AJ238" s="1">
        <f t="shared" si="14"/>
        <v>43.65</v>
      </c>
    </row>
    <row r="239" spans="20:36" x14ac:dyDescent="0.25">
      <c r="T239" s="4" t="s">
        <v>51</v>
      </c>
      <c r="U239" s="4">
        <f>B31*H19</f>
        <v>1</v>
      </c>
      <c r="V239" s="4">
        <f>C31*H20</f>
        <v>1</v>
      </c>
      <c r="W239" s="4">
        <f>D31*H21</f>
        <v>1</v>
      </c>
      <c r="X239" s="4">
        <f>E31*H22</f>
        <v>0.99</v>
      </c>
      <c r="Y239" s="4">
        <f>F31*H23</f>
        <v>0.99</v>
      </c>
      <c r="Z239" s="4">
        <f>G31*H24</f>
        <v>0.99</v>
      </c>
      <c r="AA239" s="4">
        <f>H31*H25</f>
        <v>1</v>
      </c>
      <c r="AB239" s="4">
        <f>I31*H26</f>
        <v>0.99</v>
      </c>
      <c r="AC239" s="4">
        <f>J31*H27</f>
        <v>0.99</v>
      </c>
      <c r="AD239" s="16">
        <f>K31*H28</f>
        <v>0.99</v>
      </c>
      <c r="AE239" s="4">
        <f>L31*H29</f>
        <v>1</v>
      </c>
      <c r="AF239" s="4">
        <f>M31*H30</f>
        <v>1</v>
      </c>
      <c r="AG239" s="4">
        <f>N31*H31</f>
        <v>1</v>
      </c>
      <c r="AH239" s="4">
        <f>O31*H32</f>
        <v>1</v>
      </c>
      <c r="AI239" s="24">
        <f>P31*H33</f>
        <v>1</v>
      </c>
      <c r="AJ239" s="1">
        <f t="shared" si="14"/>
        <v>14.940000000000001</v>
      </c>
    </row>
    <row r="240" spans="20:36" x14ac:dyDescent="0.25">
      <c r="T240" s="4" t="s">
        <v>52</v>
      </c>
      <c r="U240" s="4">
        <f>B31*I19</f>
        <v>1.6500000000000001</v>
      </c>
      <c r="V240" s="4">
        <f>C31*I20</f>
        <v>3</v>
      </c>
      <c r="W240" s="4">
        <f>D31*I21</f>
        <v>3</v>
      </c>
      <c r="X240" s="4">
        <f>E31*I22</f>
        <v>3</v>
      </c>
      <c r="Y240" s="4">
        <f>F31*I23</f>
        <v>3</v>
      </c>
      <c r="Z240" s="4">
        <f>G31*I24</f>
        <v>3</v>
      </c>
      <c r="AA240" s="4">
        <f>H31*I25</f>
        <v>3</v>
      </c>
      <c r="AB240" s="4">
        <f>I31*I26</f>
        <v>3</v>
      </c>
      <c r="AC240" s="4">
        <f>J31*I27</f>
        <v>3</v>
      </c>
      <c r="AD240" s="16">
        <f>K31*I28</f>
        <v>3</v>
      </c>
      <c r="AE240" s="4">
        <f>L31*I29</f>
        <v>3</v>
      </c>
      <c r="AF240" s="4">
        <f>M31*I30</f>
        <v>3</v>
      </c>
      <c r="AG240" s="4">
        <f>N31*I31</f>
        <v>3</v>
      </c>
      <c r="AH240" s="4">
        <f>O31*I32</f>
        <v>3</v>
      </c>
      <c r="AI240" s="24">
        <f>P31*I33</f>
        <v>3</v>
      </c>
      <c r="AJ240" s="1">
        <f t="shared" si="14"/>
        <v>43.65</v>
      </c>
    </row>
    <row r="241" spans="20:36" x14ac:dyDescent="0.25">
      <c r="T241" s="4" t="s">
        <v>53</v>
      </c>
      <c r="U241" s="4">
        <f>B31*J19</f>
        <v>1.6500000000000001</v>
      </c>
      <c r="V241" s="4">
        <f>C31*J20</f>
        <v>3</v>
      </c>
      <c r="W241" s="4">
        <f>D31*J21</f>
        <v>3</v>
      </c>
      <c r="X241" s="4">
        <f>E31*J22</f>
        <v>3</v>
      </c>
      <c r="Y241" s="4">
        <f>F31*J23</f>
        <v>3</v>
      </c>
      <c r="Z241" s="4">
        <f>G31*J24</f>
        <v>3</v>
      </c>
      <c r="AA241" s="4">
        <f>H31*J25</f>
        <v>3</v>
      </c>
      <c r="AB241" s="4">
        <f>I31*J26</f>
        <v>3</v>
      </c>
      <c r="AC241" s="4">
        <f>J31*J27</f>
        <v>3</v>
      </c>
      <c r="AD241" s="16">
        <f>K31*J28</f>
        <v>3</v>
      </c>
      <c r="AE241" s="4">
        <f>L31*J29</f>
        <v>3</v>
      </c>
      <c r="AF241" s="4">
        <f>M31*J30</f>
        <v>3</v>
      </c>
      <c r="AG241" s="4">
        <f>N31*J31</f>
        <v>3</v>
      </c>
      <c r="AH241" s="4">
        <f>O31*J32</f>
        <v>3</v>
      </c>
      <c r="AI241" s="24">
        <f>P31*J33</f>
        <v>3</v>
      </c>
      <c r="AJ241" s="1">
        <f t="shared" si="14"/>
        <v>43.65</v>
      </c>
    </row>
    <row r="242" spans="20:36" x14ac:dyDescent="0.25">
      <c r="T242" s="4" t="s">
        <v>54</v>
      </c>
      <c r="U242" s="4">
        <f>B31*K19</f>
        <v>1.6500000000000001</v>
      </c>
      <c r="V242" s="4">
        <f>C31*K20</f>
        <v>3</v>
      </c>
      <c r="W242" s="4">
        <f>D31*K21</f>
        <v>3</v>
      </c>
      <c r="X242" s="4">
        <f>E31*K22</f>
        <v>3</v>
      </c>
      <c r="Y242" s="4">
        <f>F31*K23</f>
        <v>3</v>
      </c>
      <c r="Z242" s="4">
        <f>G31*K24</f>
        <v>3</v>
      </c>
      <c r="AA242" s="4">
        <f>H31*K25</f>
        <v>3</v>
      </c>
      <c r="AB242" s="4">
        <f>I31*K26</f>
        <v>3</v>
      </c>
      <c r="AC242" s="4">
        <f>J31*K27</f>
        <v>3</v>
      </c>
      <c r="AD242" s="16">
        <f>K31*K28</f>
        <v>3</v>
      </c>
      <c r="AE242" s="4">
        <f>L31*K29</f>
        <v>3</v>
      </c>
      <c r="AF242" s="4">
        <f>M31*K30</f>
        <v>3</v>
      </c>
      <c r="AG242" s="4">
        <f>N31*K31</f>
        <v>3</v>
      </c>
      <c r="AH242" s="4">
        <f>O31*K32</f>
        <v>3</v>
      </c>
      <c r="AI242" s="24">
        <f>P31*K33</f>
        <v>3</v>
      </c>
      <c r="AJ242" s="1">
        <f t="shared" si="14"/>
        <v>43.65</v>
      </c>
    </row>
    <row r="243" spans="20:36" x14ac:dyDescent="0.25">
      <c r="T243" s="4" t="s">
        <v>55</v>
      </c>
      <c r="U243" s="4">
        <f>B31*L19</f>
        <v>1</v>
      </c>
      <c r="V243" s="4">
        <f>C31*L20</f>
        <v>1</v>
      </c>
      <c r="W243" s="4">
        <f>D31*L21</f>
        <v>1</v>
      </c>
      <c r="X243" s="4">
        <f>E31*L22</f>
        <v>0.99</v>
      </c>
      <c r="Y243" s="4">
        <f>F31*L23</f>
        <v>0.99</v>
      </c>
      <c r="Z243" s="4">
        <f>G31*L24</f>
        <v>0.99</v>
      </c>
      <c r="AA243" s="4">
        <f>H31*L25</f>
        <v>1</v>
      </c>
      <c r="AB243" s="4">
        <f>I31*L26</f>
        <v>0.99</v>
      </c>
      <c r="AC243" s="4">
        <f>J31*L27</f>
        <v>0.99</v>
      </c>
      <c r="AD243" s="16">
        <f>K31*L28</f>
        <v>0.99</v>
      </c>
      <c r="AE243" s="4">
        <f>L31*L29</f>
        <v>1</v>
      </c>
      <c r="AF243" s="4">
        <f>M31*L30</f>
        <v>1</v>
      </c>
      <c r="AG243" s="4">
        <f>N31*L31</f>
        <v>1</v>
      </c>
      <c r="AH243" s="4">
        <f>O31*L32</f>
        <v>1</v>
      </c>
      <c r="AI243" s="24">
        <f>P31*L33</f>
        <v>1</v>
      </c>
      <c r="AJ243" s="1">
        <f t="shared" si="14"/>
        <v>14.940000000000001</v>
      </c>
    </row>
    <row r="244" spans="20:36" x14ac:dyDescent="0.25">
      <c r="T244" s="4" t="s">
        <v>56</v>
      </c>
      <c r="U244" s="4">
        <f>B31*M19</f>
        <v>1</v>
      </c>
      <c r="V244" s="4">
        <f>C31*M20</f>
        <v>1</v>
      </c>
      <c r="W244" s="4">
        <f>D31*M21</f>
        <v>1</v>
      </c>
      <c r="X244" s="4">
        <f>E31*M22</f>
        <v>0.99</v>
      </c>
      <c r="Y244" s="4">
        <f>F31*M23</f>
        <v>0.99</v>
      </c>
      <c r="Z244" s="4">
        <f>G31*M24</f>
        <v>0.99</v>
      </c>
      <c r="AA244" s="4">
        <f>H31*M25</f>
        <v>1</v>
      </c>
      <c r="AB244" s="4">
        <f>I31*M26</f>
        <v>0.99</v>
      </c>
      <c r="AC244" s="4">
        <f>J31*M27</f>
        <v>0.99</v>
      </c>
      <c r="AD244" s="16">
        <f>K31*M28</f>
        <v>0.99</v>
      </c>
      <c r="AE244" s="4">
        <f>L31*M29</f>
        <v>1</v>
      </c>
      <c r="AF244" s="4">
        <f>M31*M30</f>
        <v>1</v>
      </c>
      <c r="AG244" s="4">
        <f>N31*M31</f>
        <v>1</v>
      </c>
      <c r="AH244" s="4">
        <f>O31*M32</f>
        <v>1</v>
      </c>
      <c r="AI244" s="24">
        <f>P31*M33</f>
        <v>1</v>
      </c>
      <c r="AJ244" s="1">
        <f t="shared" si="14"/>
        <v>14.940000000000001</v>
      </c>
    </row>
    <row r="245" spans="20:36" x14ac:dyDescent="0.25">
      <c r="T245" s="4" t="s">
        <v>57</v>
      </c>
      <c r="U245" s="4">
        <f>B31*N19</f>
        <v>1</v>
      </c>
      <c r="V245" s="4">
        <f>C31*N20</f>
        <v>1</v>
      </c>
      <c r="W245" s="4">
        <f>D31*N21</f>
        <v>1</v>
      </c>
      <c r="X245" s="4">
        <f>E31*N22</f>
        <v>0.99</v>
      </c>
      <c r="Y245" s="4">
        <f>F31*N23</f>
        <v>0.99</v>
      </c>
      <c r="Z245" s="4">
        <f>G31*N24</f>
        <v>0.99</v>
      </c>
      <c r="AA245" s="4">
        <f>H31*N25</f>
        <v>1</v>
      </c>
      <c r="AB245" s="4">
        <f>I31*N26</f>
        <v>0.99</v>
      </c>
      <c r="AC245" s="4">
        <f>J31*N27</f>
        <v>0.99</v>
      </c>
      <c r="AD245" s="16">
        <f>K31*N28</f>
        <v>0.99</v>
      </c>
      <c r="AE245" s="4">
        <f>L31*N29</f>
        <v>1</v>
      </c>
      <c r="AF245" s="4">
        <f>M31*N30</f>
        <v>1</v>
      </c>
      <c r="AG245" s="4">
        <f>N31*N31</f>
        <v>1</v>
      </c>
      <c r="AH245" s="4">
        <f>O31*N32</f>
        <v>1</v>
      </c>
      <c r="AI245" s="4">
        <f>P31*N33</f>
        <v>1</v>
      </c>
      <c r="AJ245" s="1">
        <f t="shared" si="14"/>
        <v>14.940000000000001</v>
      </c>
    </row>
    <row r="246" spans="20:36" x14ac:dyDescent="0.25">
      <c r="T246" s="4" t="s">
        <v>58</v>
      </c>
      <c r="U246" s="4">
        <f>B31*O19</f>
        <v>1</v>
      </c>
      <c r="V246" s="4">
        <f>C31*O20</f>
        <v>1</v>
      </c>
      <c r="W246" s="4">
        <f>D31*O21</f>
        <v>1</v>
      </c>
      <c r="X246" s="4">
        <f>E31*O22</f>
        <v>0.99</v>
      </c>
      <c r="Y246" s="4">
        <f>F31*O23</f>
        <v>0.99</v>
      </c>
      <c r="Z246" s="4">
        <f>G31*O24</f>
        <v>0.99</v>
      </c>
      <c r="AA246" s="4">
        <f>H31*O25</f>
        <v>1</v>
      </c>
      <c r="AB246" s="4">
        <f>I31*O26</f>
        <v>0.99</v>
      </c>
      <c r="AC246" s="4">
        <f>J31*O27</f>
        <v>0.99</v>
      </c>
      <c r="AD246" s="16">
        <f>K31*O28</f>
        <v>0.99</v>
      </c>
      <c r="AE246" s="4">
        <f>L31*O29</f>
        <v>1</v>
      </c>
      <c r="AF246" s="4">
        <f>M31*O30</f>
        <v>1</v>
      </c>
      <c r="AG246" s="4">
        <f>N31*O31</f>
        <v>1</v>
      </c>
      <c r="AH246" s="4">
        <f>O31*O32</f>
        <v>1</v>
      </c>
      <c r="AI246" s="4">
        <f>P31*O33</f>
        <v>1</v>
      </c>
      <c r="AJ246" s="1">
        <f t="shared" si="14"/>
        <v>14.940000000000001</v>
      </c>
    </row>
    <row r="247" spans="20:36" x14ac:dyDescent="0.25">
      <c r="T247" s="31" t="s">
        <v>59</v>
      </c>
      <c r="U247" s="31">
        <f>B31*P19</f>
        <v>1</v>
      </c>
      <c r="V247" s="31">
        <f>C31*P20</f>
        <v>1</v>
      </c>
      <c r="W247" s="31">
        <f>D31*P21</f>
        <v>1</v>
      </c>
      <c r="X247" s="31">
        <f>E31*P22</f>
        <v>0.99</v>
      </c>
      <c r="Y247" s="31">
        <f>F31*P23</f>
        <v>0.99</v>
      </c>
      <c r="Z247" s="31">
        <f>G31*P24</f>
        <v>0.99</v>
      </c>
      <c r="AA247" s="4">
        <f>H31*P25</f>
        <v>1</v>
      </c>
      <c r="AB247" s="4">
        <f>I31*P26</f>
        <v>0.99</v>
      </c>
      <c r="AC247" s="4">
        <f>J31*P27</f>
        <v>0.99</v>
      </c>
      <c r="AD247" s="16">
        <f>K31*P28</f>
        <v>0.99</v>
      </c>
      <c r="AE247" s="4">
        <f>L31*P29</f>
        <v>1</v>
      </c>
      <c r="AF247" s="4">
        <f>M31*P30</f>
        <v>1</v>
      </c>
      <c r="AG247" s="4">
        <f>N31*P31</f>
        <v>1</v>
      </c>
      <c r="AH247" s="4">
        <f>O31*P32</f>
        <v>1</v>
      </c>
      <c r="AI247" s="4">
        <f>P31*P33</f>
        <v>1</v>
      </c>
      <c r="AJ247" s="1">
        <f t="shared" si="14"/>
        <v>14.940000000000001</v>
      </c>
    </row>
    <row r="248" spans="20:36" x14ac:dyDescent="0.25">
      <c r="T248" s="76" t="s">
        <v>66</v>
      </c>
      <c r="U248" s="76"/>
      <c r="V248" s="76"/>
      <c r="W248" s="76"/>
      <c r="X248" s="49"/>
      <c r="Y248" s="49"/>
      <c r="Z248" s="49"/>
      <c r="AA248" s="49"/>
      <c r="AB248" s="49"/>
      <c r="AC248" s="49"/>
      <c r="AD248" s="35"/>
      <c r="AE248" s="49"/>
      <c r="AF248" s="49"/>
      <c r="AG248" s="49"/>
      <c r="AH248" s="49"/>
      <c r="AI248" s="49"/>
      <c r="AJ248" s="1">
        <f>SUM(AJ233:AJ247)</f>
        <v>480.4199999999999</v>
      </c>
    </row>
    <row r="250" spans="20:36" x14ac:dyDescent="0.25">
      <c r="T250" s="67" t="s">
        <v>8</v>
      </c>
      <c r="U250" s="67"/>
      <c r="V250" s="67"/>
      <c r="W250" s="67"/>
      <c r="X250" s="67"/>
      <c r="Y250" s="67"/>
      <c r="Z250" s="67"/>
      <c r="AA250" s="48"/>
      <c r="AB250" s="48"/>
      <c r="AC250" s="48"/>
      <c r="AD250" s="48"/>
      <c r="AE250" s="48"/>
      <c r="AF250" s="48"/>
      <c r="AG250" s="48"/>
      <c r="AH250" s="48"/>
      <c r="AI250" s="48"/>
    </row>
    <row r="251" spans="20:36" x14ac:dyDescent="0.25">
      <c r="T251" s="4" t="s">
        <v>60</v>
      </c>
      <c r="U251" s="4" t="s">
        <v>45</v>
      </c>
      <c r="V251" s="4" t="s">
        <v>46</v>
      </c>
      <c r="W251" s="4" t="s">
        <v>47</v>
      </c>
      <c r="X251" s="4" t="s">
        <v>48</v>
      </c>
      <c r="Y251" s="4" t="s">
        <v>49</v>
      </c>
      <c r="Z251" s="4" t="s">
        <v>50</v>
      </c>
      <c r="AA251" s="4" t="s">
        <v>51</v>
      </c>
      <c r="AB251" s="4" t="s">
        <v>52</v>
      </c>
      <c r="AC251" s="4" t="s">
        <v>53</v>
      </c>
      <c r="AD251" s="16" t="s">
        <v>54</v>
      </c>
      <c r="AE251" s="4" t="s">
        <v>55</v>
      </c>
      <c r="AF251" s="4" t="s">
        <v>56</v>
      </c>
      <c r="AG251" s="4" t="s">
        <v>57</v>
      </c>
      <c r="AH251" s="4" t="s">
        <v>58</v>
      </c>
      <c r="AI251" s="24" t="s">
        <v>59</v>
      </c>
      <c r="AJ251" s="1"/>
    </row>
    <row r="252" spans="20:36" x14ac:dyDescent="0.25">
      <c r="T252" s="4" t="s">
        <v>45</v>
      </c>
      <c r="U252" s="4">
        <f>B32*B19</f>
        <v>5</v>
      </c>
      <c r="V252" s="4">
        <f>C32*B20</f>
        <v>5</v>
      </c>
      <c r="W252" s="4">
        <f>D32*B21</f>
        <v>5</v>
      </c>
      <c r="X252" s="4">
        <f>E32*B22</f>
        <v>9</v>
      </c>
      <c r="Y252" s="4">
        <f>F32*B23</f>
        <v>9</v>
      </c>
      <c r="Z252" s="4">
        <f>G32*B24</f>
        <v>9</v>
      </c>
      <c r="AA252" s="4">
        <f>H32*B25</f>
        <v>5</v>
      </c>
      <c r="AB252" s="4">
        <f>I32*B26</f>
        <v>9</v>
      </c>
      <c r="AC252" s="4">
        <f>J32*B27</f>
        <v>9</v>
      </c>
      <c r="AD252" s="16">
        <f>K32*B28</f>
        <v>9</v>
      </c>
      <c r="AE252" s="4">
        <f>L32*B29</f>
        <v>5</v>
      </c>
      <c r="AF252" s="4">
        <f>M32*B30</f>
        <v>5</v>
      </c>
      <c r="AG252" s="4">
        <f>N32*B31</f>
        <v>5</v>
      </c>
      <c r="AH252" s="4">
        <f>O32*B32</f>
        <v>5</v>
      </c>
      <c r="AI252" s="24">
        <f>P32*B33</f>
        <v>5</v>
      </c>
      <c r="AJ252" s="1">
        <f t="shared" ref="AJ252:AJ266" si="15">SUM(U252:AI252)</f>
        <v>99</v>
      </c>
    </row>
    <row r="253" spans="20:36" x14ac:dyDescent="0.25">
      <c r="T253" s="4" t="s">
        <v>46</v>
      </c>
      <c r="U253" s="4">
        <f>B32*C19</f>
        <v>1</v>
      </c>
      <c r="V253" s="4">
        <f>C32*C20</f>
        <v>1</v>
      </c>
      <c r="W253" s="4">
        <f>D32*C21</f>
        <v>1</v>
      </c>
      <c r="X253" s="4">
        <f>E32*C22</f>
        <v>0.99</v>
      </c>
      <c r="Y253" s="4">
        <f>F32*C23</f>
        <v>0.99</v>
      </c>
      <c r="Z253" s="4">
        <f>G32*C24</f>
        <v>0.99</v>
      </c>
      <c r="AA253" s="4">
        <f>H32*C25</f>
        <v>1</v>
      </c>
      <c r="AB253" s="4">
        <f>I32*C26</f>
        <v>0.99</v>
      </c>
      <c r="AC253" s="4">
        <f>J32*C27</f>
        <v>0.99</v>
      </c>
      <c r="AD253" s="16">
        <f>K32*C28</f>
        <v>0.99</v>
      </c>
      <c r="AE253" s="4">
        <f>L32*C29</f>
        <v>1</v>
      </c>
      <c r="AF253" s="4">
        <f>M32*C30</f>
        <v>1</v>
      </c>
      <c r="AG253" s="4">
        <f>N32*C31</f>
        <v>1</v>
      </c>
      <c r="AH253" s="4">
        <f>O32*C32</f>
        <v>1</v>
      </c>
      <c r="AI253" s="24">
        <f>P32*C33</f>
        <v>1</v>
      </c>
      <c r="AJ253" s="1">
        <f t="shared" si="15"/>
        <v>14.940000000000001</v>
      </c>
    </row>
    <row r="254" spans="20:36" x14ac:dyDescent="0.25">
      <c r="T254" s="4" t="s">
        <v>47</v>
      </c>
      <c r="U254" s="4">
        <f>B32*D19</f>
        <v>1</v>
      </c>
      <c r="V254" s="4">
        <f>C32*D20</f>
        <v>1</v>
      </c>
      <c r="W254" s="4">
        <f>D32*D21</f>
        <v>1</v>
      </c>
      <c r="X254" s="4">
        <f>E32*D22</f>
        <v>0.99</v>
      </c>
      <c r="Y254" s="4">
        <f>F32*D23</f>
        <v>0.99</v>
      </c>
      <c r="Z254" s="4">
        <f>G32*D24</f>
        <v>0.99</v>
      </c>
      <c r="AA254" s="4">
        <f>H32*D25</f>
        <v>1</v>
      </c>
      <c r="AB254" s="4">
        <f>I32*D26</f>
        <v>0.99</v>
      </c>
      <c r="AC254" s="4">
        <f>J32*D27</f>
        <v>0.99</v>
      </c>
      <c r="AD254" s="16">
        <f>K32*D28</f>
        <v>0.99</v>
      </c>
      <c r="AE254" s="4">
        <f>L32*D29</f>
        <v>1</v>
      </c>
      <c r="AF254" s="4">
        <f>M32*D30</f>
        <v>1</v>
      </c>
      <c r="AG254" s="4">
        <f>N32*D31</f>
        <v>1</v>
      </c>
      <c r="AH254" s="4">
        <f>O32*D32</f>
        <v>1</v>
      </c>
      <c r="AI254" s="24">
        <f>P32*D33</f>
        <v>1</v>
      </c>
      <c r="AJ254" s="1">
        <f t="shared" si="15"/>
        <v>14.940000000000001</v>
      </c>
    </row>
    <row r="255" spans="20:36" x14ac:dyDescent="0.25">
      <c r="T255" s="4" t="s">
        <v>48</v>
      </c>
      <c r="U255" s="4">
        <f>B32*E19</f>
        <v>1.6500000000000001</v>
      </c>
      <c r="V255" s="4">
        <f>C32*E20</f>
        <v>3</v>
      </c>
      <c r="W255" s="4">
        <f>D32*E21</f>
        <v>3</v>
      </c>
      <c r="X255" s="4">
        <f>E32*E22</f>
        <v>3</v>
      </c>
      <c r="Y255" s="4">
        <f>F32*E23</f>
        <v>3</v>
      </c>
      <c r="Z255" s="4">
        <f>G32*E24</f>
        <v>3</v>
      </c>
      <c r="AA255" s="4">
        <f>H32*E25</f>
        <v>3</v>
      </c>
      <c r="AB255" s="4">
        <f>I32*E26</f>
        <v>3</v>
      </c>
      <c r="AC255" s="4">
        <f>J32*E27</f>
        <v>3</v>
      </c>
      <c r="AD255" s="16">
        <f>K32*E28</f>
        <v>3</v>
      </c>
      <c r="AE255" s="4">
        <f>L32*E29</f>
        <v>3</v>
      </c>
      <c r="AF255" s="4">
        <f>M32*E30</f>
        <v>3</v>
      </c>
      <c r="AG255" s="4">
        <f>N32*E31</f>
        <v>3</v>
      </c>
      <c r="AH255" s="4">
        <f>O32*E32</f>
        <v>3</v>
      </c>
      <c r="AI255" s="24">
        <f>P32*E33</f>
        <v>3</v>
      </c>
      <c r="AJ255" s="1">
        <f t="shared" si="15"/>
        <v>43.65</v>
      </c>
    </row>
    <row r="256" spans="20:36" x14ac:dyDescent="0.25">
      <c r="T256" s="4" t="s">
        <v>49</v>
      </c>
      <c r="U256" s="4">
        <f>B32*F19</f>
        <v>1.6500000000000001</v>
      </c>
      <c r="V256" s="4">
        <f>C32*F20</f>
        <v>3</v>
      </c>
      <c r="W256" s="4">
        <f>D32*F21</f>
        <v>3</v>
      </c>
      <c r="X256" s="4">
        <f>E32*F22</f>
        <v>3</v>
      </c>
      <c r="Y256" s="4">
        <f>F32*F23</f>
        <v>3</v>
      </c>
      <c r="Z256" s="4">
        <f>G32*F24</f>
        <v>3</v>
      </c>
      <c r="AA256" s="4">
        <f>H32*F25</f>
        <v>3</v>
      </c>
      <c r="AB256" s="4">
        <f>I32*F26</f>
        <v>3</v>
      </c>
      <c r="AC256" s="4">
        <f>J32*F27</f>
        <v>3</v>
      </c>
      <c r="AD256" s="16">
        <f>K32*F28</f>
        <v>3</v>
      </c>
      <c r="AE256" s="4">
        <f>L32*F29</f>
        <v>3</v>
      </c>
      <c r="AF256" s="4">
        <f>M32*F30</f>
        <v>3</v>
      </c>
      <c r="AG256" s="4">
        <f>N32*F31</f>
        <v>3</v>
      </c>
      <c r="AH256" s="4">
        <f>O32*F32</f>
        <v>3</v>
      </c>
      <c r="AI256" s="24">
        <f>P32*F33</f>
        <v>3</v>
      </c>
      <c r="AJ256" s="1">
        <f t="shared" si="15"/>
        <v>43.65</v>
      </c>
    </row>
    <row r="257" spans="20:36" x14ac:dyDescent="0.25">
      <c r="T257" s="4" t="s">
        <v>50</v>
      </c>
      <c r="U257" s="4">
        <f>B32*G19</f>
        <v>1.6500000000000001</v>
      </c>
      <c r="V257" s="4">
        <f>C32*G20</f>
        <v>3</v>
      </c>
      <c r="W257" s="4">
        <f>D32*G21</f>
        <v>3</v>
      </c>
      <c r="X257" s="4">
        <f>E32*G22</f>
        <v>3</v>
      </c>
      <c r="Y257" s="4">
        <f>F32*G23</f>
        <v>3</v>
      </c>
      <c r="Z257" s="4">
        <f>G32*G24</f>
        <v>3</v>
      </c>
      <c r="AA257" s="4">
        <f>H32*G25</f>
        <v>3</v>
      </c>
      <c r="AB257" s="4">
        <f>I32*G26</f>
        <v>3</v>
      </c>
      <c r="AC257" s="4">
        <f>J32*G27</f>
        <v>3</v>
      </c>
      <c r="AD257" s="16">
        <f>K32*G28</f>
        <v>3</v>
      </c>
      <c r="AE257" s="4">
        <f>L32*G29</f>
        <v>3</v>
      </c>
      <c r="AF257" s="4">
        <f>M32*G30</f>
        <v>3</v>
      </c>
      <c r="AG257" s="4">
        <f>N32*G31</f>
        <v>3</v>
      </c>
      <c r="AH257" s="4">
        <f>O32*G32</f>
        <v>3</v>
      </c>
      <c r="AI257" s="24">
        <f>P32*G33</f>
        <v>3</v>
      </c>
      <c r="AJ257" s="1">
        <f t="shared" si="15"/>
        <v>43.65</v>
      </c>
    </row>
    <row r="258" spans="20:36" x14ac:dyDescent="0.25">
      <c r="T258" s="4" t="s">
        <v>51</v>
      </c>
      <c r="U258" s="4">
        <f>B32*H19</f>
        <v>1</v>
      </c>
      <c r="V258" s="4">
        <f>C32*H20</f>
        <v>1</v>
      </c>
      <c r="W258" s="4">
        <f>D32*H21</f>
        <v>1</v>
      </c>
      <c r="X258" s="4">
        <f>E32*H22</f>
        <v>0.99</v>
      </c>
      <c r="Y258" s="4">
        <f>F32*H23</f>
        <v>0.99</v>
      </c>
      <c r="Z258" s="4">
        <f>G32*H24</f>
        <v>0.99</v>
      </c>
      <c r="AA258" s="4">
        <f>H32*H25</f>
        <v>1</v>
      </c>
      <c r="AB258" s="4">
        <f>I32*H26</f>
        <v>0.99</v>
      </c>
      <c r="AC258" s="4">
        <f>J32*H27</f>
        <v>0.99</v>
      </c>
      <c r="AD258" s="16">
        <f>K32*H28</f>
        <v>0.99</v>
      </c>
      <c r="AE258" s="4">
        <f>L32*H29</f>
        <v>1</v>
      </c>
      <c r="AF258" s="4">
        <f>M32*H30</f>
        <v>1</v>
      </c>
      <c r="AG258" s="4">
        <f>N32*H31</f>
        <v>1</v>
      </c>
      <c r="AH258" s="4">
        <f>O32*H32</f>
        <v>1</v>
      </c>
      <c r="AI258" s="24">
        <f>P32*H33</f>
        <v>1</v>
      </c>
      <c r="AJ258" s="1">
        <f t="shared" si="15"/>
        <v>14.940000000000001</v>
      </c>
    </row>
    <row r="259" spans="20:36" x14ac:dyDescent="0.25">
      <c r="T259" s="4" t="s">
        <v>52</v>
      </c>
      <c r="U259" s="4">
        <f>B32*I19</f>
        <v>1.6500000000000001</v>
      </c>
      <c r="V259" s="4">
        <f>C32*I20</f>
        <v>3</v>
      </c>
      <c r="W259" s="4">
        <f>D32*I21</f>
        <v>3</v>
      </c>
      <c r="X259" s="4">
        <f>E32*I22</f>
        <v>3</v>
      </c>
      <c r="Y259" s="4">
        <f>F32*I23</f>
        <v>3</v>
      </c>
      <c r="Z259" s="4">
        <f>G32*I24</f>
        <v>3</v>
      </c>
      <c r="AA259" s="4">
        <f>H32*I25</f>
        <v>3</v>
      </c>
      <c r="AB259" s="4">
        <f>I32*I26</f>
        <v>3</v>
      </c>
      <c r="AC259" s="4">
        <f>J32*I27</f>
        <v>3</v>
      </c>
      <c r="AD259" s="16">
        <f>K32*I28</f>
        <v>3</v>
      </c>
      <c r="AE259" s="4">
        <f>L32*I29</f>
        <v>3</v>
      </c>
      <c r="AF259" s="4">
        <f>M32*I30</f>
        <v>3</v>
      </c>
      <c r="AG259" s="4">
        <f>N32*I31</f>
        <v>3</v>
      </c>
      <c r="AH259" s="4">
        <f>O32*I32</f>
        <v>3</v>
      </c>
      <c r="AI259" s="24">
        <f>P32*I33</f>
        <v>3</v>
      </c>
      <c r="AJ259" s="1">
        <f t="shared" si="15"/>
        <v>43.65</v>
      </c>
    </row>
    <row r="260" spans="20:36" x14ac:dyDescent="0.25">
      <c r="T260" s="4" t="s">
        <v>53</v>
      </c>
      <c r="U260" s="4">
        <f>B32*J19</f>
        <v>1.6500000000000001</v>
      </c>
      <c r="V260" s="4">
        <f>C32*J20</f>
        <v>3</v>
      </c>
      <c r="W260" s="4">
        <f>D32*J21</f>
        <v>3</v>
      </c>
      <c r="X260" s="4">
        <f>E32*J22</f>
        <v>3</v>
      </c>
      <c r="Y260" s="4">
        <f>F32*J23</f>
        <v>3</v>
      </c>
      <c r="Z260" s="4">
        <f>G32*J24</f>
        <v>3</v>
      </c>
      <c r="AA260" s="4">
        <f>H32*J25</f>
        <v>3</v>
      </c>
      <c r="AB260" s="4">
        <f>I32*J26</f>
        <v>3</v>
      </c>
      <c r="AC260" s="4">
        <f>J32*J27</f>
        <v>3</v>
      </c>
      <c r="AD260" s="16">
        <f>K32*J28</f>
        <v>3</v>
      </c>
      <c r="AE260" s="4">
        <f>L32*J29</f>
        <v>3</v>
      </c>
      <c r="AF260" s="4">
        <f>M32*J30</f>
        <v>3</v>
      </c>
      <c r="AG260" s="4">
        <f>N32*J31</f>
        <v>3</v>
      </c>
      <c r="AH260" s="4">
        <f>O32*J32</f>
        <v>3</v>
      </c>
      <c r="AI260" s="24">
        <f>P32*J33</f>
        <v>3</v>
      </c>
      <c r="AJ260" s="1">
        <f t="shared" si="15"/>
        <v>43.65</v>
      </c>
    </row>
    <row r="261" spans="20:36" x14ac:dyDescent="0.25">
      <c r="T261" s="4" t="s">
        <v>54</v>
      </c>
      <c r="U261" s="4">
        <f>B32*K19</f>
        <v>1.6500000000000001</v>
      </c>
      <c r="V261" s="4">
        <f>C32*K20</f>
        <v>3</v>
      </c>
      <c r="W261" s="4">
        <f>D32*K21</f>
        <v>3</v>
      </c>
      <c r="X261" s="4">
        <f>E32*K22</f>
        <v>3</v>
      </c>
      <c r="Y261" s="4">
        <f>F32*K23</f>
        <v>3</v>
      </c>
      <c r="Z261" s="4">
        <f>G32*K24</f>
        <v>3</v>
      </c>
      <c r="AA261" s="4">
        <f>H32*K25</f>
        <v>3</v>
      </c>
      <c r="AB261" s="4">
        <f>I32*K26</f>
        <v>3</v>
      </c>
      <c r="AC261" s="4">
        <f>J32*K27</f>
        <v>3</v>
      </c>
      <c r="AD261" s="16">
        <f>K32*K28</f>
        <v>3</v>
      </c>
      <c r="AE261" s="4">
        <f>L32*K29</f>
        <v>3</v>
      </c>
      <c r="AF261" s="4">
        <f>M32*K30</f>
        <v>3</v>
      </c>
      <c r="AG261" s="4">
        <f>N32*K31</f>
        <v>3</v>
      </c>
      <c r="AH261" s="4">
        <f>O32*K32</f>
        <v>3</v>
      </c>
      <c r="AI261" s="24">
        <f>P32*K33</f>
        <v>3</v>
      </c>
      <c r="AJ261" s="1">
        <f t="shared" si="15"/>
        <v>43.65</v>
      </c>
    </row>
    <row r="262" spans="20:36" x14ac:dyDescent="0.25">
      <c r="T262" s="4" t="s">
        <v>55</v>
      </c>
      <c r="U262" s="4">
        <f>B32*L19</f>
        <v>1</v>
      </c>
      <c r="V262" s="4">
        <f>C32*L20</f>
        <v>1</v>
      </c>
      <c r="W262" s="4">
        <f>D32*L21</f>
        <v>1</v>
      </c>
      <c r="X262" s="4">
        <f>E32*L22</f>
        <v>0.99</v>
      </c>
      <c r="Y262" s="4">
        <f>F32*L23</f>
        <v>0.99</v>
      </c>
      <c r="Z262" s="4">
        <f>G32*L24</f>
        <v>0.99</v>
      </c>
      <c r="AA262" s="4">
        <f>H32*L25</f>
        <v>1</v>
      </c>
      <c r="AB262" s="4">
        <f>I32*L26</f>
        <v>0.99</v>
      </c>
      <c r="AC262" s="4">
        <f>J32*L27</f>
        <v>0.99</v>
      </c>
      <c r="AD262" s="16">
        <f>K32*L28</f>
        <v>0.99</v>
      </c>
      <c r="AE262" s="4">
        <f>L32*L29</f>
        <v>1</v>
      </c>
      <c r="AF262" s="4">
        <f>M32*L30</f>
        <v>1</v>
      </c>
      <c r="AG262" s="4">
        <f>N32*L31</f>
        <v>1</v>
      </c>
      <c r="AH262" s="4">
        <f>O32*L32</f>
        <v>1</v>
      </c>
      <c r="AI262" s="24">
        <f>P32*L33</f>
        <v>1</v>
      </c>
      <c r="AJ262" s="1">
        <f t="shared" si="15"/>
        <v>14.940000000000001</v>
      </c>
    </row>
    <row r="263" spans="20:36" x14ac:dyDescent="0.25">
      <c r="T263" s="4" t="s">
        <v>56</v>
      </c>
      <c r="U263" s="4">
        <f>B32*M19</f>
        <v>1</v>
      </c>
      <c r="V263" s="4">
        <f>C32*M20</f>
        <v>1</v>
      </c>
      <c r="W263" s="4">
        <f>D32*M21</f>
        <v>1</v>
      </c>
      <c r="X263" s="4">
        <f>E32*M22</f>
        <v>0.99</v>
      </c>
      <c r="Y263" s="4">
        <f>F32*M23</f>
        <v>0.99</v>
      </c>
      <c r="Z263" s="4">
        <f>G32*M24</f>
        <v>0.99</v>
      </c>
      <c r="AA263" s="4">
        <f>H32*M25</f>
        <v>1</v>
      </c>
      <c r="AB263" s="4">
        <f>I32*M26</f>
        <v>0.99</v>
      </c>
      <c r="AC263" s="4">
        <f>J32*M27</f>
        <v>0.99</v>
      </c>
      <c r="AD263" s="16">
        <f>K32*M28</f>
        <v>0.99</v>
      </c>
      <c r="AE263" s="4">
        <f>L32*M29</f>
        <v>1</v>
      </c>
      <c r="AF263" s="4">
        <f>M32*M30</f>
        <v>1</v>
      </c>
      <c r="AG263" s="4">
        <f>N32*M31</f>
        <v>1</v>
      </c>
      <c r="AH263" s="4">
        <f>O32*M32</f>
        <v>1</v>
      </c>
      <c r="AI263" s="4">
        <f>P32*M33</f>
        <v>1</v>
      </c>
      <c r="AJ263" s="1">
        <f t="shared" si="15"/>
        <v>14.940000000000001</v>
      </c>
    </row>
    <row r="264" spans="20:36" x14ac:dyDescent="0.25">
      <c r="T264" s="4" t="s">
        <v>57</v>
      </c>
      <c r="U264" s="4">
        <f>B32*N19</f>
        <v>1</v>
      </c>
      <c r="V264" s="4">
        <f>C32*N20</f>
        <v>1</v>
      </c>
      <c r="W264" s="4">
        <f>D32*N21</f>
        <v>1</v>
      </c>
      <c r="X264" s="4">
        <f>E32*N22</f>
        <v>0.99</v>
      </c>
      <c r="Y264" s="4">
        <f>F32*N23</f>
        <v>0.99</v>
      </c>
      <c r="Z264" s="4">
        <f>G32*N24</f>
        <v>0.99</v>
      </c>
      <c r="AA264" s="4">
        <f>H32*N25</f>
        <v>1</v>
      </c>
      <c r="AB264" s="4">
        <f>I32*N26</f>
        <v>0.99</v>
      </c>
      <c r="AC264" s="4">
        <f>J32*N27</f>
        <v>0.99</v>
      </c>
      <c r="AD264" s="16">
        <f>K32*N28</f>
        <v>0.99</v>
      </c>
      <c r="AE264" s="4">
        <f>L32*N29</f>
        <v>1</v>
      </c>
      <c r="AF264" s="4">
        <f>M32*N30</f>
        <v>1</v>
      </c>
      <c r="AG264" s="4">
        <f>N32*N31</f>
        <v>1</v>
      </c>
      <c r="AH264" s="4">
        <f>O32*N32</f>
        <v>1</v>
      </c>
      <c r="AI264" s="4">
        <f>P32*N33</f>
        <v>1</v>
      </c>
      <c r="AJ264" s="1">
        <f t="shared" si="15"/>
        <v>14.940000000000001</v>
      </c>
    </row>
    <row r="265" spans="20:36" x14ac:dyDescent="0.25">
      <c r="T265" s="4" t="s">
        <v>58</v>
      </c>
      <c r="U265" s="4">
        <f>B32*O19</f>
        <v>1</v>
      </c>
      <c r="V265" s="4">
        <f>C32*O20</f>
        <v>1</v>
      </c>
      <c r="W265" s="4">
        <f>D32*O21</f>
        <v>1</v>
      </c>
      <c r="X265" s="4">
        <f>E32*O22</f>
        <v>0.99</v>
      </c>
      <c r="Y265" s="4">
        <f>F32*O23</f>
        <v>0.99</v>
      </c>
      <c r="Z265" s="4">
        <f>G32*O24</f>
        <v>0.99</v>
      </c>
      <c r="AA265" s="4">
        <f>H32*O25</f>
        <v>1</v>
      </c>
      <c r="AB265" s="4">
        <f>I32*O26</f>
        <v>0.99</v>
      </c>
      <c r="AC265" s="4">
        <f>J32*O27</f>
        <v>0.99</v>
      </c>
      <c r="AD265" s="16">
        <f>K32*O28</f>
        <v>0.99</v>
      </c>
      <c r="AE265" s="4">
        <f>L32*O29</f>
        <v>1</v>
      </c>
      <c r="AF265" s="4">
        <f>M32*O30</f>
        <v>1</v>
      </c>
      <c r="AG265" s="4">
        <f>N32*O31</f>
        <v>1</v>
      </c>
      <c r="AH265" s="4">
        <f>O32*O32</f>
        <v>1</v>
      </c>
      <c r="AI265" s="4">
        <f>P32*O33</f>
        <v>1</v>
      </c>
      <c r="AJ265" s="1">
        <f t="shared" si="15"/>
        <v>14.940000000000001</v>
      </c>
    </row>
    <row r="266" spans="20:36" x14ac:dyDescent="0.25">
      <c r="T266" s="31" t="s">
        <v>59</v>
      </c>
      <c r="U266" s="31">
        <f>B32*P19</f>
        <v>1</v>
      </c>
      <c r="V266" s="31">
        <f>C32*P20</f>
        <v>1</v>
      </c>
      <c r="W266" s="31">
        <f>D32*P21</f>
        <v>1</v>
      </c>
      <c r="X266" s="31">
        <f>E32*P22</f>
        <v>0.99</v>
      </c>
      <c r="Y266" s="31">
        <f>F32*P23</f>
        <v>0.99</v>
      </c>
      <c r="Z266" s="4">
        <f>G32*P24</f>
        <v>0.99</v>
      </c>
      <c r="AA266" s="4">
        <f>H32*P25</f>
        <v>1</v>
      </c>
      <c r="AB266" s="4">
        <f>I32*P26</f>
        <v>0.99</v>
      </c>
      <c r="AC266" s="4">
        <f>J32*P27</f>
        <v>0.99</v>
      </c>
      <c r="AD266" s="16">
        <f>K32*P28</f>
        <v>0.99</v>
      </c>
      <c r="AE266" s="4">
        <f>L32*P29</f>
        <v>1</v>
      </c>
      <c r="AF266" s="4">
        <f>M32*P30</f>
        <v>1</v>
      </c>
      <c r="AG266" s="4">
        <f>N32*P31</f>
        <v>1</v>
      </c>
      <c r="AH266" s="4">
        <f>O32*P32</f>
        <v>1</v>
      </c>
      <c r="AI266" s="4">
        <f>P32*P33</f>
        <v>1</v>
      </c>
      <c r="AJ266" s="1">
        <f t="shared" si="15"/>
        <v>14.940000000000001</v>
      </c>
    </row>
    <row r="267" spans="20:36" x14ac:dyDescent="0.25">
      <c r="T267" s="76" t="s">
        <v>67</v>
      </c>
      <c r="U267" s="76"/>
      <c r="V267" s="76"/>
      <c r="W267" s="76"/>
      <c r="X267" s="49"/>
      <c r="Y267" s="49"/>
      <c r="Z267" s="49"/>
      <c r="AA267" s="49"/>
      <c r="AB267" s="49"/>
      <c r="AC267" s="49"/>
      <c r="AD267" s="35"/>
      <c r="AE267" s="49"/>
      <c r="AF267" s="49"/>
      <c r="AG267" s="49"/>
      <c r="AH267" s="49"/>
      <c r="AI267" s="49"/>
      <c r="AJ267" s="1">
        <f>SUM(AJ252:AJ266)</f>
        <v>480.4199999999999</v>
      </c>
    </row>
    <row r="269" spans="20:36" x14ac:dyDescent="0.25">
      <c r="T269" s="67" t="s">
        <v>8</v>
      </c>
      <c r="U269" s="67"/>
      <c r="V269" s="67"/>
      <c r="W269" s="67"/>
      <c r="X269" s="67"/>
      <c r="Y269" s="67"/>
      <c r="Z269" s="67"/>
      <c r="AA269" s="48"/>
      <c r="AB269" s="48"/>
      <c r="AC269" s="48"/>
      <c r="AD269" s="48"/>
      <c r="AE269" s="48"/>
      <c r="AF269" s="48"/>
      <c r="AG269" s="48"/>
      <c r="AH269" s="48"/>
      <c r="AI269" s="48"/>
    </row>
    <row r="270" spans="20:36" x14ac:dyDescent="0.25">
      <c r="T270" s="4" t="s">
        <v>60</v>
      </c>
      <c r="U270" s="4" t="s">
        <v>45</v>
      </c>
      <c r="V270" s="4" t="s">
        <v>46</v>
      </c>
      <c r="W270" s="4" t="s">
        <v>47</v>
      </c>
      <c r="X270" s="4" t="s">
        <v>48</v>
      </c>
      <c r="Y270" s="4" t="s">
        <v>49</v>
      </c>
      <c r="Z270" s="4" t="s">
        <v>50</v>
      </c>
      <c r="AA270" s="4" t="s">
        <v>51</v>
      </c>
      <c r="AB270" s="4" t="s">
        <v>52</v>
      </c>
      <c r="AC270" s="4" t="s">
        <v>53</v>
      </c>
      <c r="AD270" s="16" t="s">
        <v>54</v>
      </c>
      <c r="AE270" s="4" t="s">
        <v>55</v>
      </c>
      <c r="AF270" s="4" t="s">
        <v>56</v>
      </c>
      <c r="AG270" s="4" t="s">
        <v>57</v>
      </c>
      <c r="AH270" s="4" t="s">
        <v>58</v>
      </c>
      <c r="AI270" s="24" t="s">
        <v>59</v>
      </c>
      <c r="AJ270" s="1"/>
    </row>
    <row r="271" spans="20:36" x14ac:dyDescent="0.25">
      <c r="T271" s="4" t="s">
        <v>45</v>
      </c>
      <c r="U271" s="4">
        <f>B33*B19</f>
        <v>5</v>
      </c>
      <c r="V271" s="4">
        <f>C33*B20</f>
        <v>5</v>
      </c>
      <c r="W271" s="4">
        <f>D33*B21</f>
        <v>5</v>
      </c>
      <c r="X271" s="4">
        <f>E33*B22</f>
        <v>9</v>
      </c>
      <c r="Y271" s="4">
        <f>F33*B23</f>
        <v>9</v>
      </c>
      <c r="Z271" s="4">
        <f>G33*B24</f>
        <v>9</v>
      </c>
      <c r="AA271" s="4">
        <f>H33*B25</f>
        <v>5</v>
      </c>
      <c r="AB271" s="4">
        <f>I33*B26</f>
        <v>9</v>
      </c>
      <c r="AC271" s="4">
        <f>J33*B27</f>
        <v>9</v>
      </c>
      <c r="AD271" s="16">
        <f>K33*B28</f>
        <v>9</v>
      </c>
      <c r="AE271" s="4">
        <f>L33*B29</f>
        <v>5</v>
      </c>
      <c r="AF271" s="4">
        <f>M33*B30</f>
        <v>5</v>
      </c>
      <c r="AG271" s="4">
        <f>N33*B31</f>
        <v>5</v>
      </c>
      <c r="AH271" s="4">
        <f>O33*B32</f>
        <v>5</v>
      </c>
      <c r="AI271" s="24">
        <f>P33*B33</f>
        <v>5</v>
      </c>
      <c r="AJ271" s="1">
        <f t="shared" ref="AJ271:AJ285" si="16">SUM(U271:AI271)</f>
        <v>99</v>
      </c>
    </row>
    <row r="272" spans="20:36" x14ac:dyDescent="0.25">
      <c r="T272" s="4" t="s">
        <v>46</v>
      </c>
      <c r="U272" s="4">
        <f>B33*C19</f>
        <v>1</v>
      </c>
      <c r="V272" s="4">
        <f>C33*C20</f>
        <v>1</v>
      </c>
      <c r="W272" s="4">
        <f>D33*C21</f>
        <v>1</v>
      </c>
      <c r="X272" s="4">
        <f>E33*C22</f>
        <v>0.99</v>
      </c>
      <c r="Y272" s="4">
        <f>F33*C23</f>
        <v>0.99</v>
      </c>
      <c r="Z272" s="4">
        <f>G33*C24</f>
        <v>0.99</v>
      </c>
      <c r="AA272" s="4">
        <f>H33*C25</f>
        <v>1</v>
      </c>
      <c r="AB272" s="4">
        <f>I33*C26</f>
        <v>0.99</v>
      </c>
      <c r="AC272" s="4">
        <f>J33*C27</f>
        <v>0.99</v>
      </c>
      <c r="AD272" s="16">
        <f>K33*C28</f>
        <v>0.99</v>
      </c>
      <c r="AE272" s="4">
        <f>L33*C29</f>
        <v>1</v>
      </c>
      <c r="AF272" s="4">
        <f>M33*C30</f>
        <v>1</v>
      </c>
      <c r="AG272" s="4">
        <f>N33*C31</f>
        <v>1</v>
      </c>
      <c r="AH272" s="4">
        <f>O33*C32</f>
        <v>1</v>
      </c>
      <c r="AI272" s="24">
        <f>P33*C33</f>
        <v>1</v>
      </c>
      <c r="AJ272" s="1">
        <f t="shared" si="16"/>
        <v>14.940000000000001</v>
      </c>
    </row>
    <row r="273" spans="20:36" x14ac:dyDescent="0.25">
      <c r="T273" s="4" t="s">
        <v>47</v>
      </c>
      <c r="U273" s="4">
        <f>B33*D19</f>
        <v>1</v>
      </c>
      <c r="V273" s="4">
        <f>C33*D20</f>
        <v>1</v>
      </c>
      <c r="W273" s="4">
        <f>D33*D21</f>
        <v>1</v>
      </c>
      <c r="X273" s="4">
        <f>E33*D22</f>
        <v>0.99</v>
      </c>
      <c r="Y273" s="4">
        <f>F33*D23</f>
        <v>0.99</v>
      </c>
      <c r="Z273" s="4">
        <f>G33*D24</f>
        <v>0.99</v>
      </c>
      <c r="AA273" s="4">
        <f>H33*D25</f>
        <v>1</v>
      </c>
      <c r="AB273" s="4">
        <f>I33*D26</f>
        <v>0.99</v>
      </c>
      <c r="AC273" s="4">
        <f>J33*D27</f>
        <v>0.99</v>
      </c>
      <c r="AD273" s="16">
        <f>K33*D28</f>
        <v>0.99</v>
      </c>
      <c r="AE273" s="4">
        <f>L33*D29</f>
        <v>1</v>
      </c>
      <c r="AF273" s="4">
        <f>M33*D30</f>
        <v>1</v>
      </c>
      <c r="AG273" s="4">
        <f>N33*D31</f>
        <v>1</v>
      </c>
      <c r="AH273" s="4">
        <f>O33*D32</f>
        <v>1</v>
      </c>
      <c r="AI273" s="24">
        <f>P33*D33</f>
        <v>1</v>
      </c>
      <c r="AJ273" s="1">
        <f t="shared" si="16"/>
        <v>14.940000000000001</v>
      </c>
    </row>
    <row r="274" spans="20:36" x14ac:dyDescent="0.25">
      <c r="T274" s="4" t="s">
        <v>48</v>
      </c>
      <c r="U274" s="4">
        <f>B33*E19</f>
        <v>1.6500000000000001</v>
      </c>
      <c r="V274" s="4">
        <f>C33*E20</f>
        <v>3</v>
      </c>
      <c r="W274" s="4">
        <f>D33*E21</f>
        <v>3</v>
      </c>
      <c r="X274" s="4">
        <f>E33*E22</f>
        <v>3</v>
      </c>
      <c r="Y274" s="4">
        <f>F33*E23</f>
        <v>3</v>
      </c>
      <c r="Z274" s="4">
        <f>G33*E24</f>
        <v>3</v>
      </c>
      <c r="AA274" s="4">
        <f>H33*E25</f>
        <v>3</v>
      </c>
      <c r="AB274" s="4">
        <f>I33*E26</f>
        <v>3</v>
      </c>
      <c r="AC274" s="4">
        <f>J33*E27</f>
        <v>3</v>
      </c>
      <c r="AD274" s="16">
        <f>K33*E28</f>
        <v>3</v>
      </c>
      <c r="AE274" s="4">
        <f>L33*E29</f>
        <v>3</v>
      </c>
      <c r="AF274" s="4">
        <f>M33*E30</f>
        <v>3</v>
      </c>
      <c r="AG274" s="4">
        <f>N33*E31</f>
        <v>3</v>
      </c>
      <c r="AH274" s="4">
        <f>O33*E32</f>
        <v>3</v>
      </c>
      <c r="AI274" s="24">
        <f>P33*E33</f>
        <v>3</v>
      </c>
      <c r="AJ274" s="1">
        <f t="shared" si="16"/>
        <v>43.65</v>
      </c>
    </row>
    <row r="275" spans="20:36" x14ac:dyDescent="0.25">
      <c r="T275" s="4" t="s">
        <v>49</v>
      </c>
      <c r="U275" s="4">
        <f>B33*F19</f>
        <v>1.6500000000000001</v>
      </c>
      <c r="V275" s="4">
        <f>C33*F20</f>
        <v>3</v>
      </c>
      <c r="W275" s="4">
        <f>D33*F21</f>
        <v>3</v>
      </c>
      <c r="X275" s="4">
        <f>E33*F22</f>
        <v>3</v>
      </c>
      <c r="Y275" s="4">
        <f>F33*F23</f>
        <v>3</v>
      </c>
      <c r="Z275" s="4">
        <f>G33*F24</f>
        <v>3</v>
      </c>
      <c r="AA275" s="4">
        <f>H33*F25</f>
        <v>3</v>
      </c>
      <c r="AB275" s="4">
        <f>I33*F26</f>
        <v>3</v>
      </c>
      <c r="AC275" s="4">
        <f>J33*F27</f>
        <v>3</v>
      </c>
      <c r="AD275" s="16">
        <f>K33*F28</f>
        <v>3</v>
      </c>
      <c r="AE275" s="4">
        <f>L33*F29</f>
        <v>3</v>
      </c>
      <c r="AF275" s="4">
        <f>M33*F30</f>
        <v>3</v>
      </c>
      <c r="AG275" s="4">
        <f>N33*F31</f>
        <v>3</v>
      </c>
      <c r="AH275" s="4">
        <f>O33*F32</f>
        <v>3</v>
      </c>
      <c r="AI275" s="24">
        <f>P33*F33</f>
        <v>3</v>
      </c>
      <c r="AJ275" s="1">
        <f t="shared" si="16"/>
        <v>43.65</v>
      </c>
    </row>
    <row r="276" spans="20:36" x14ac:dyDescent="0.25">
      <c r="T276" s="4" t="s">
        <v>50</v>
      </c>
      <c r="U276" s="4">
        <f>B33*G19</f>
        <v>1.6500000000000001</v>
      </c>
      <c r="V276" s="4">
        <f>C33*G20</f>
        <v>3</v>
      </c>
      <c r="W276" s="4">
        <f>D33*G21</f>
        <v>3</v>
      </c>
      <c r="X276" s="4">
        <f>E33*G22</f>
        <v>3</v>
      </c>
      <c r="Y276" s="4">
        <f>F33*G23</f>
        <v>3</v>
      </c>
      <c r="Z276" s="4">
        <f>G33*G24</f>
        <v>3</v>
      </c>
      <c r="AA276" s="4">
        <f>H33*G25</f>
        <v>3</v>
      </c>
      <c r="AB276" s="4">
        <f>I33*G26</f>
        <v>3</v>
      </c>
      <c r="AC276" s="4">
        <f>J33*G27</f>
        <v>3</v>
      </c>
      <c r="AD276" s="16">
        <f>K33*G28</f>
        <v>3</v>
      </c>
      <c r="AE276" s="4">
        <f>L33*G29</f>
        <v>3</v>
      </c>
      <c r="AF276" s="4">
        <f>M33*G30</f>
        <v>3</v>
      </c>
      <c r="AG276" s="4">
        <f>N33*G31</f>
        <v>3</v>
      </c>
      <c r="AH276" s="4">
        <f>O33*G32</f>
        <v>3</v>
      </c>
      <c r="AI276" s="24">
        <f>P33*G33</f>
        <v>3</v>
      </c>
      <c r="AJ276" s="1">
        <f t="shared" si="16"/>
        <v>43.65</v>
      </c>
    </row>
    <row r="277" spans="20:36" x14ac:dyDescent="0.25">
      <c r="T277" s="4" t="s">
        <v>51</v>
      </c>
      <c r="U277" s="4">
        <f>B33*H19</f>
        <v>1</v>
      </c>
      <c r="V277" s="4">
        <f>C33*H20</f>
        <v>1</v>
      </c>
      <c r="W277" s="4">
        <f>D33*H21</f>
        <v>1</v>
      </c>
      <c r="X277" s="4">
        <f>E33*H22</f>
        <v>0.99</v>
      </c>
      <c r="Y277" s="4">
        <f>F33*H23</f>
        <v>0.99</v>
      </c>
      <c r="Z277" s="4">
        <f>G33*H24</f>
        <v>0.99</v>
      </c>
      <c r="AA277" s="4">
        <f>H33*H25</f>
        <v>1</v>
      </c>
      <c r="AB277" s="4">
        <f>I33*H26</f>
        <v>0.99</v>
      </c>
      <c r="AC277" s="4">
        <f>J33*H27</f>
        <v>0.99</v>
      </c>
      <c r="AD277" s="16">
        <f>K33*H28</f>
        <v>0.99</v>
      </c>
      <c r="AE277" s="4">
        <f>L33*H29</f>
        <v>1</v>
      </c>
      <c r="AF277" s="4">
        <f>M33*H30</f>
        <v>1</v>
      </c>
      <c r="AG277" s="4">
        <f>N33*H31</f>
        <v>1</v>
      </c>
      <c r="AH277" s="4">
        <f>O33*H32</f>
        <v>1</v>
      </c>
      <c r="AI277" s="24">
        <f>P33*H33</f>
        <v>1</v>
      </c>
      <c r="AJ277" s="1">
        <f t="shared" si="16"/>
        <v>14.940000000000001</v>
      </c>
    </row>
    <row r="278" spans="20:36" x14ac:dyDescent="0.25">
      <c r="T278" s="4" t="s">
        <v>52</v>
      </c>
      <c r="U278" s="4">
        <f>B33*I19</f>
        <v>1.6500000000000001</v>
      </c>
      <c r="V278" s="4">
        <f>C33*I20</f>
        <v>3</v>
      </c>
      <c r="W278" s="4">
        <f>D33*I21</f>
        <v>3</v>
      </c>
      <c r="X278" s="4">
        <f>E33*I22</f>
        <v>3</v>
      </c>
      <c r="Y278" s="4">
        <f>F33*I23</f>
        <v>3</v>
      </c>
      <c r="Z278" s="4">
        <f>G33*I24</f>
        <v>3</v>
      </c>
      <c r="AA278" s="4">
        <f>H33*I25</f>
        <v>3</v>
      </c>
      <c r="AB278" s="4">
        <f>I33*I26</f>
        <v>3</v>
      </c>
      <c r="AC278" s="4">
        <f>J33*I27</f>
        <v>3</v>
      </c>
      <c r="AD278" s="16">
        <f>K33*I28</f>
        <v>3</v>
      </c>
      <c r="AE278" s="4">
        <f>L33*I29</f>
        <v>3</v>
      </c>
      <c r="AF278" s="4">
        <f>M33*I30</f>
        <v>3</v>
      </c>
      <c r="AG278" s="4">
        <f>N33*I31</f>
        <v>3</v>
      </c>
      <c r="AH278" s="4">
        <f>O33*I32</f>
        <v>3</v>
      </c>
      <c r="AI278" s="24">
        <f>P33*I33</f>
        <v>3</v>
      </c>
      <c r="AJ278" s="1">
        <f t="shared" si="16"/>
        <v>43.65</v>
      </c>
    </row>
    <row r="279" spans="20:36" x14ac:dyDescent="0.25">
      <c r="T279" s="4" t="s">
        <v>53</v>
      </c>
      <c r="U279" s="4">
        <f>B33*J19</f>
        <v>1.6500000000000001</v>
      </c>
      <c r="V279" s="4">
        <f>C33*J20</f>
        <v>3</v>
      </c>
      <c r="W279" s="4">
        <f>D33*J21</f>
        <v>3</v>
      </c>
      <c r="X279" s="4">
        <f>E33*J22</f>
        <v>3</v>
      </c>
      <c r="Y279" s="4">
        <f>F33*J23</f>
        <v>3</v>
      </c>
      <c r="Z279" s="4">
        <f>G33*J24</f>
        <v>3</v>
      </c>
      <c r="AA279" s="4">
        <f>H33*J25</f>
        <v>3</v>
      </c>
      <c r="AB279" s="4">
        <f>I33*J26</f>
        <v>3</v>
      </c>
      <c r="AC279" s="4">
        <f>J33*J27</f>
        <v>3</v>
      </c>
      <c r="AD279" s="16">
        <f>K33*J28</f>
        <v>3</v>
      </c>
      <c r="AE279" s="4">
        <f>L33*J29</f>
        <v>3</v>
      </c>
      <c r="AF279" s="4">
        <f>M33*J30</f>
        <v>3</v>
      </c>
      <c r="AG279" s="4">
        <f>N33*J31</f>
        <v>3</v>
      </c>
      <c r="AH279" s="4">
        <f>O33*J32</f>
        <v>3</v>
      </c>
      <c r="AI279" s="24">
        <f>P33*J33</f>
        <v>3</v>
      </c>
      <c r="AJ279" s="1">
        <f t="shared" si="16"/>
        <v>43.65</v>
      </c>
    </row>
    <row r="280" spans="20:36" x14ac:dyDescent="0.25">
      <c r="T280" s="4" t="s">
        <v>54</v>
      </c>
      <c r="U280" s="4">
        <f>B33*K19</f>
        <v>1.6500000000000001</v>
      </c>
      <c r="V280" s="4">
        <f>C33*K20</f>
        <v>3</v>
      </c>
      <c r="W280" s="4">
        <f>D33*K21</f>
        <v>3</v>
      </c>
      <c r="X280" s="4">
        <f>E33*K22</f>
        <v>3</v>
      </c>
      <c r="Y280" s="4">
        <f>F33*K23</f>
        <v>3</v>
      </c>
      <c r="Z280" s="4">
        <f>G33*K24</f>
        <v>3</v>
      </c>
      <c r="AA280" s="4">
        <f>H33*K25</f>
        <v>3</v>
      </c>
      <c r="AB280" s="4">
        <f>I33*K26</f>
        <v>3</v>
      </c>
      <c r="AC280" s="4">
        <f>J33*K27</f>
        <v>3</v>
      </c>
      <c r="AD280" s="16">
        <f>K33*K28</f>
        <v>3</v>
      </c>
      <c r="AE280" s="4">
        <f>L33*K29</f>
        <v>3</v>
      </c>
      <c r="AF280" s="4">
        <f>M33*K30</f>
        <v>3</v>
      </c>
      <c r="AG280" s="4">
        <f>N33*K31</f>
        <v>3</v>
      </c>
      <c r="AH280" s="4">
        <f>O33*K32</f>
        <v>3</v>
      </c>
      <c r="AI280" s="24">
        <f>P33*K33</f>
        <v>3</v>
      </c>
      <c r="AJ280" s="1">
        <f t="shared" si="16"/>
        <v>43.65</v>
      </c>
    </row>
    <row r="281" spans="20:36" x14ac:dyDescent="0.25">
      <c r="T281" s="4" t="s">
        <v>55</v>
      </c>
      <c r="U281" s="4">
        <f>B33*L19</f>
        <v>1</v>
      </c>
      <c r="V281" s="4">
        <f>C33*L20</f>
        <v>1</v>
      </c>
      <c r="W281" s="4">
        <f>D33*L21</f>
        <v>1</v>
      </c>
      <c r="X281" s="4">
        <f>E33*L22</f>
        <v>0.99</v>
      </c>
      <c r="Y281" s="4">
        <f>F33*L23</f>
        <v>0.99</v>
      </c>
      <c r="Z281" s="4">
        <f>G33*L24</f>
        <v>0.99</v>
      </c>
      <c r="AA281" s="4">
        <f>H33*L25</f>
        <v>1</v>
      </c>
      <c r="AB281" s="4">
        <f>I33*L26</f>
        <v>0.99</v>
      </c>
      <c r="AC281" s="4">
        <f>J33*L27</f>
        <v>0.99</v>
      </c>
      <c r="AD281" s="16">
        <f>K33*L28</f>
        <v>0.99</v>
      </c>
      <c r="AE281" s="4">
        <f>L33*L29</f>
        <v>1</v>
      </c>
      <c r="AF281" s="4">
        <f>M33*L30</f>
        <v>1</v>
      </c>
      <c r="AG281" s="4">
        <f>N33*L31</f>
        <v>1</v>
      </c>
      <c r="AH281" s="4">
        <f>O33*L32</f>
        <v>1</v>
      </c>
      <c r="AI281" s="24">
        <f>P33*L33</f>
        <v>1</v>
      </c>
      <c r="AJ281" s="1">
        <f t="shared" si="16"/>
        <v>14.940000000000001</v>
      </c>
    </row>
    <row r="282" spans="20:36" x14ac:dyDescent="0.25">
      <c r="T282" s="4" t="s">
        <v>56</v>
      </c>
      <c r="U282" s="4">
        <f>B33*M19</f>
        <v>1</v>
      </c>
      <c r="V282" s="4">
        <f>C33*M20</f>
        <v>1</v>
      </c>
      <c r="W282" s="4">
        <f>D33*M21</f>
        <v>1</v>
      </c>
      <c r="X282" s="4">
        <f>E33*M22</f>
        <v>0.99</v>
      </c>
      <c r="Y282" s="4">
        <f>F33*M23</f>
        <v>0.99</v>
      </c>
      <c r="Z282" s="4">
        <f>G33*M24</f>
        <v>0.99</v>
      </c>
      <c r="AA282" s="4">
        <f>H33*M25</f>
        <v>1</v>
      </c>
      <c r="AB282" s="4">
        <f>I33*M26</f>
        <v>0.99</v>
      </c>
      <c r="AC282" s="4">
        <f>J33*M27</f>
        <v>0.99</v>
      </c>
      <c r="AD282" s="16">
        <f>K33*M28</f>
        <v>0.99</v>
      </c>
      <c r="AE282" s="4">
        <f>L33*M29</f>
        <v>1</v>
      </c>
      <c r="AF282" s="4">
        <f>M33*M30</f>
        <v>1</v>
      </c>
      <c r="AG282" s="4">
        <f>N33*M31</f>
        <v>1</v>
      </c>
      <c r="AH282" s="4">
        <f>O33*M32</f>
        <v>1</v>
      </c>
      <c r="AI282" s="24">
        <f>P33*M33</f>
        <v>1</v>
      </c>
      <c r="AJ282" s="1">
        <f t="shared" si="16"/>
        <v>14.940000000000001</v>
      </c>
    </row>
    <row r="283" spans="20:36" x14ac:dyDescent="0.25">
      <c r="T283" s="4" t="s">
        <v>57</v>
      </c>
      <c r="U283" s="4">
        <f>B33*N19</f>
        <v>1</v>
      </c>
      <c r="V283" s="4">
        <f>C33*N20</f>
        <v>1</v>
      </c>
      <c r="W283" s="4">
        <f>D33*N21</f>
        <v>1</v>
      </c>
      <c r="X283" s="4">
        <f>E33*N22</f>
        <v>0.99</v>
      </c>
      <c r="Y283" s="4">
        <f>F33*N23</f>
        <v>0.99</v>
      </c>
      <c r="Z283" s="4">
        <f>G33*N24</f>
        <v>0.99</v>
      </c>
      <c r="AA283" s="4">
        <f>H33*N25</f>
        <v>1</v>
      </c>
      <c r="AB283" s="4">
        <f>I33*N26</f>
        <v>0.99</v>
      </c>
      <c r="AC283" s="4">
        <f>J33*N27</f>
        <v>0.99</v>
      </c>
      <c r="AD283" s="16">
        <f>K33*N28</f>
        <v>0.99</v>
      </c>
      <c r="AE283" s="4">
        <f>L33*N29</f>
        <v>1</v>
      </c>
      <c r="AF283" s="4">
        <f>M33*N30</f>
        <v>1</v>
      </c>
      <c r="AG283" s="4">
        <f>N33*N31</f>
        <v>1</v>
      </c>
      <c r="AH283" s="4">
        <f>O33*N32</f>
        <v>1</v>
      </c>
      <c r="AI283" s="24">
        <f>P33*N33</f>
        <v>1</v>
      </c>
      <c r="AJ283" s="1">
        <f t="shared" si="16"/>
        <v>14.940000000000001</v>
      </c>
    </row>
    <row r="284" spans="20:36" x14ac:dyDescent="0.25">
      <c r="T284" s="4" t="s">
        <v>58</v>
      </c>
      <c r="U284" s="4">
        <f>B33*O19</f>
        <v>1</v>
      </c>
      <c r="V284" s="4">
        <f>C33*O20</f>
        <v>1</v>
      </c>
      <c r="W284" s="4">
        <f>D33*O21</f>
        <v>1</v>
      </c>
      <c r="X284" s="4">
        <f>E33*O22</f>
        <v>0.99</v>
      </c>
      <c r="Y284" s="4">
        <f>F33*O23</f>
        <v>0.99</v>
      </c>
      <c r="Z284" s="4">
        <f>G33*O24</f>
        <v>0.99</v>
      </c>
      <c r="AA284" s="4">
        <f>H33*O25</f>
        <v>1</v>
      </c>
      <c r="AB284" s="4">
        <f>I33*O26</f>
        <v>0.99</v>
      </c>
      <c r="AC284" s="4">
        <f>J33*O27</f>
        <v>0.99</v>
      </c>
      <c r="AD284" s="16">
        <f>K33*O28</f>
        <v>0.99</v>
      </c>
      <c r="AE284" s="4">
        <f>L33*O29</f>
        <v>1</v>
      </c>
      <c r="AF284" s="4">
        <f>M33*O30</f>
        <v>1</v>
      </c>
      <c r="AG284" s="4">
        <f>N33*O31</f>
        <v>1</v>
      </c>
      <c r="AH284" s="4">
        <f>O33*O32</f>
        <v>1</v>
      </c>
      <c r="AI284" s="4">
        <f>P33*O33</f>
        <v>1</v>
      </c>
      <c r="AJ284" s="1">
        <f t="shared" si="16"/>
        <v>14.940000000000001</v>
      </c>
    </row>
    <row r="285" spans="20:36" x14ac:dyDescent="0.25">
      <c r="T285" s="31" t="s">
        <v>59</v>
      </c>
      <c r="U285" s="31">
        <f>B33*P19</f>
        <v>1</v>
      </c>
      <c r="V285" s="31">
        <f>C33*P20</f>
        <v>1</v>
      </c>
      <c r="W285" s="31">
        <f>D33*P21</f>
        <v>1</v>
      </c>
      <c r="X285" s="31">
        <f>E33*P22</f>
        <v>0.99</v>
      </c>
      <c r="Y285" s="31">
        <f>F33*P23</f>
        <v>0.99</v>
      </c>
      <c r="Z285" s="4">
        <f>G33*P24</f>
        <v>0.99</v>
      </c>
      <c r="AA285" s="4">
        <f>H33*P25</f>
        <v>1</v>
      </c>
      <c r="AB285" s="4">
        <f>I33*P26</f>
        <v>0.99</v>
      </c>
      <c r="AC285" s="4">
        <f>J33*P27</f>
        <v>0.99</v>
      </c>
      <c r="AD285" s="16">
        <f>K33*P28</f>
        <v>0.99</v>
      </c>
      <c r="AE285" s="4">
        <f>L33*P29</f>
        <v>1</v>
      </c>
      <c r="AF285" s="4">
        <f>M33*P30</f>
        <v>1</v>
      </c>
      <c r="AG285" s="4">
        <f>N33*P31</f>
        <v>1</v>
      </c>
      <c r="AH285" s="4">
        <f>O33*P32</f>
        <v>1</v>
      </c>
      <c r="AI285" s="4">
        <f>P33*P33</f>
        <v>1</v>
      </c>
      <c r="AJ285" s="1">
        <f t="shared" si="16"/>
        <v>14.940000000000001</v>
      </c>
    </row>
    <row r="286" spans="20:36" x14ac:dyDescent="0.25">
      <c r="T286" s="76" t="s">
        <v>68</v>
      </c>
      <c r="U286" s="76"/>
      <c r="V286" s="76"/>
      <c r="W286" s="76"/>
      <c r="X286" s="49"/>
      <c r="Y286" s="49"/>
      <c r="Z286" s="49"/>
      <c r="AA286" s="49"/>
      <c r="AB286" s="49"/>
      <c r="AC286" s="49"/>
      <c r="AD286" s="35"/>
      <c r="AE286" s="49"/>
      <c r="AF286" s="49"/>
      <c r="AG286" s="49"/>
      <c r="AH286" s="49"/>
      <c r="AI286" s="49"/>
      <c r="AJ286" s="1">
        <f>SUM(AJ271:AJ285)</f>
        <v>480.4199999999999</v>
      </c>
    </row>
  </sheetData>
  <mergeCells count="36">
    <mergeCell ref="T286:W286"/>
    <mergeCell ref="T174:Z174"/>
    <mergeCell ref="T191:W191"/>
    <mergeCell ref="T193:Z193"/>
    <mergeCell ref="T210:W210"/>
    <mergeCell ref="T212:Z212"/>
    <mergeCell ref="T229:W229"/>
    <mergeCell ref="T231:Z231"/>
    <mergeCell ref="T248:W248"/>
    <mergeCell ref="T250:Z250"/>
    <mergeCell ref="T267:W267"/>
    <mergeCell ref="T269:Z269"/>
    <mergeCell ref="T172:W172"/>
    <mergeCell ref="T60:Z60"/>
    <mergeCell ref="T77:W77"/>
    <mergeCell ref="T79:Z79"/>
    <mergeCell ref="T96:W96"/>
    <mergeCell ref="T98:Z98"/>
    <mergeCell ref="T115:W115"/>
    <mergeCell ref="T117:Z117"/>
    <mergeCell ref="T134:W134"/>
    <mergeCell ref="T136:Z136"/>
    <mergeCell ref="T153:W153"/>
    <mergeCell ref="T155:Z155"/>
    <mergeCell ref="AO3:AQ3"/>
    <mergeCell ref="C17:H17"/>
    <mergeCell ref="T58:W58"/>
    <mergeCell ref="A1:AC1"/>
    <mergeCell ref="B2:G2"/>
    <mergeCell ref="B3:G3"/>
    <mergeCell ref="V3:AB3"/>
    <mergeCell ref="T20:W20"/>
    <mergeCell ref="T22:Z22"/>
    <mergeCell ref="T39:W39"/>
    <mergeCell ref="B40:H40"/>
    <mergeCell ref="T41:Z4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57B4-BD57-4783-BDA4-EB2B4221CE4B}">
  <dimension ref="A1:AQ286"/>
  <sheetViews>
    <sheetView workbookViewId="0">
      <selection activeCell="AC226" sqref="AC226"/>
    </sheetView>
  </sheetViews>
  <sheetFormatPr defaultRowHeight="15" x14ac:dyDescent="0.25"/>
  <cols>
    <col min="9" max="9" width="10.85546875" customWidth="1"/>
    <col min="18" max="18" width="14.140625" customWidth="1"/>
  </cols>
  <sheetData>
    <row r="1" spans="1:43" x14ac:dyDescent="0.25">
      <c r="A1" s="64" t="s">
        <v>75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 spans="1:43" x14ac:dyDescent="0.25">
      <c r="B2" s="65" t="s">
        <v>30</v>
      </c>
      <c r="C2" s="65"/>
      <c r="D2" s="65"/>
      <c r="E2" s="65"/>
      <c r="F2" s="65"/>
      <c r="G2" s="65"/>
      <c r="H2" s="61">
        <v>5</v>
      </c>
      <c r="I2" s="46" t="s">
        <v>80</v>
      </c>
      <c r="J2" s="46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43" ht="14.25" customHeight="1" x14ac:dyDescent="0.25">
      <c r="B3" s="66" t="s">
        <v>31</v>
      </c>
      <c r="C3" s="66"/>
      <c r="D3" s="66"/>
      <c r="E3" s="66"/>
      <c r="F3" s="66"/>
      <c r="G3" s="66"/>
      <c r="H3" s="62">
        <v>2</v>
      </c>
      <c r="I3" s="47" t="s">
        <v>81</v>
      </c>
      <c r="J3" s="47"/>
      <c r="K3" s="47"/>
      <c r="L3" s="47"/>
      <c r="M3" s="47"/>
      <c r="N3" s="47"/>
      <c r="O3" s="47"/>
      <c r="P3" s="47"/>
      <c r="Q3" s="47"/>
      <c r="R3" s="47"/>
      <c r="S3" s="47"/>
      <c r="T3" s="11" t="s">
        <v>87</v>
      </c>
      <c r="U3" s="11"/>
      <c r="V3" s="67" t="s">
        <v>8</v>
      </c>
      <c r="W3" s="67"/>
      <c r="X3" s="67"/>
      <c r="Y3" s="67"/>
      <c r="Z3" s="67"/>
      <c r="AA3" s="67"/>
      <c r="AB3" s="67"/>
      <c r="AC3" s="48"/>
      <c r="AD3" s="48"/>
      <c r="AE3" s="48"/>
      <c r="AF3" s="48"/>
      <c r="AG3" s="48"/>
      <c r="AH3" s="48"/>
      <c r="AI3" s="48"/>
      <c r="AJ3" s="48"/>
      <c r="AK3" s="48"/>
      <c r="AM3" s="48"/>
      <c r="AN3" s="11" t="s">
        <v>16</v>
      </c>
      <c r="AO3" s="67" t="s">
        <v>15</v>
      </c>
      <c r="AP3" s="67"/>
      <c r="AQ3" s="67"/>
    </row>
    <row r="4" spans="1:43" x14ac:dyDescent="0.25">
      <c r="A4" s="14"/>
      <c r="B4" s="6" t="s">
        <v>32</v>
      </c>
      <c r="C4" s="6"/>
      <c r="D4" s="13"/>
      <c r="E4" s="13"/>
      <c r="F4" s="13"/>
      <c r="G4" s="6"/>
      <c r="H4" s="61">
        <v>4</v>
      </c>
      <c r="I4" s="6" t="s">
        <v>83</v>
      </c>
      <c r="J4" s="6"/>
      <c r="K4" s="6"/>
      <c r="L4" s="6"/>
      <c r="M4" s="6"/>
      <c r="N4" s="6"/>
      <c r="O4" s="6"/>
      <c r="P4" s="6"/>
      <c r="Q4" s="6"/>
      <c r="R4" s="6"/>
      <c r="T4" s="4" t="s">
        <v>60</v>
      </c>
      <c r="U4" s="4" t="s">
        <v>45</v>
      </c>
      <c r="V4" s="4" t="s">
        <v>46</v>
      </c>
      <c r="W4" s="4" t="s">
        <v>47</v>
      </c>
      <c r="X4" s="4" t="s">
        <v>48</v>
      </c>
      <c r="Y4" s="4" t="s">
        <v>49</v>
      </c>
      <c r="Z4" s="4" t="s">
        <v>50</v>
      </c>
      <c r="AA4" s="4" t="s">
        <v>51</v>
      </c>
      <c r="AB4" s="4" t="s">
        <v>52</v>
      </c>
      <c r="AC4" s="4" t="s">
        <v>53</v>
      </c>
      <c r="AD4" s="4" t="s">
        <v>54</v>
      </c>
      <c r="AE4" s="4" t="s">
        <v>55</v>
      </c>
      <c r="AF4" s="4" t="s">
        <v>56</v>
      </c>
      <c r="AG4" s="4" t="s">
        <v>57</v>
      </c>
      <c r="AH4" s="4" t="s">
        <v>58</v>
      </c>
      <c r="AI4" s="4" t="s">
        <v>59</v>
      </c>
      <c r="AJ4" s="16"/>
      <c r="AK4" s="9"/>
      <c r="AL4" s="9"/>
      <c r="AM4" s="9"/>
      <c r="AN4" s="8" t="s">
        <v>12</v>
      </c>
      <c r="AO4" s="8" t="s">
        <v>13</v>
      </c>
      <c r="AP4" s="8" t="s">
        <v>14</v>
      </c>
    </row>
    <row r="5" spans="1:43" x14ac:dyDescent="0.25">
      <c r="A5" s="14"/>
      <c r="B5" s="6" t="s">
        <v>33</v>
      </c>
      <c r="C5" s="6"/>
      <c r="D5" s="13"/>
      <c r="E5" s="13"/>
      <c r="F5" s="13"/>
      <c r="G5" s="6"/>
      <c r="H5" s="61">
        <v>5</v>
      </c>
      <c r="I5" s="6" t="s">
        <v>80</v>
      </c>
      <c r="J5" s="6"/>
      <c r="K5" s="6"/>
      <c r="L5" s="6"/>
      <c r="M5" s="6"/>
      <c r="N5" s="6"/>
      <c r="O5" s="6"/>
      <c r="P5" s="6"/>
      <c r="Q5" s="6"/>
      <c r="T5" s="4" t="s">
        <v>45</v>
      </c>
      <c r="U5" s="4">
        <f>B19*B19</f>
        <v>1</v>
      </c>
      <c r="V5" s="4">
        <f>C19*B20</f>
        <v>1</v>
      </c>
      <c r="W5" s="4">
        <f>D19*B21</f>
        <v>0.99</v>
      </c>
      <c r="X5" s="4">
        <f>E19*B22</f>
        <v>1</v>
      </c>
      <c r="Y5" s="4">
        <f>F19*B23</f>
        <v>1</v>
      </c>
      <c r="Z5" s="4">
        <f>G19*B24</f>
        <v>0.99</v>
      </c>
      <c r="AA5" s="4">
        <f>H19*B25</f>
        <v>0.99</v>
      </c>
      <c r="AB5" s="4">
        <f>I19*B26</f>
        <v>1</v>
      </c>
      <c r="AC5" s="4">
        <f>J19*B27</f>
        <v>0.99</v>
      </c>
      <c r="AD5" s="16">
        <f>K19*B28</f>
        <v>1</v>
      </c>
      <c r="AE5" s="4">
        <f>L19*B29</f>
        <v>1</v>
      </c>
      <c r="AF5" s="4">
        <f>M19*B30</f>
        <v>1</v>
      </c>
      <c r="AG5" s="4">
        <f>N19*B31</f>
        <v>1</v>
      </c>
      <c r="AH5" s="4">
        <f>O19*B32</f>
        <v>1</v>
      </c>
      <c r="AI5" s="4">
        <f>P19*B33</f>
        <v>0.99</v>
      </c>
      <c r="AJ5" s="4">
        <f t="shared" ref="AJ5:AJ19" si="0">SUM(U5:AI5)</f>
        <v>14.950000000000001</v>
      </c>
      <c r="AK5" s="9"/>
      <c r="AL5" s="9"/>
      <c r="AN5" s="1">
        <f>(B34*R43)+(C34*R44)+(D34*R45)+(E34*R46)+(F34*R47)+(G34*R48)+(H34*R49)+(I34*R50)+(J34*R51)+(K34*R52)+(L34*R53)+(M34*R54)+(N34*R55)+(O34*R56)+(P34*R57)</f>
        <v>15.408195678068953</v>
      </c>
      <c r="AO5" s="1">
        <f>(AN5-15)/14</f>
        <v>2.9156834147782362E-2</v>
      </c>
      <c r="AP5" s="1">
        <f>AO5/1.59</f>
        <v>1.8337631539485762E-2</v>
      </c>
      <c r="AQ5" s="12" t="s">
        <v>19</v>
      </c>
    </row>
    <row r="6" spans="1:43" x14ac:dyDescent="0.25">
      <c r="A6" s="14"/>
      <c r="B6" s="6" t="s">
        <v>34</v>
      </c>
      <c r="C6" s="6"/>
      <c r="D6" s="13"/>
      <c r="E6" s="13"/>
      <c r="F6" s="13"/>
      <c r="G6" s="6"/>
      <c r="H6" s="61">
        <v>2</v>
      </c>
      <c r="I6" s="6" t="s">
        <v>81</v>
      </c>
      <c r="J6" s="6"/>
      <c r="K6" s="6"/>
      <c r="L6" s="6"/>
      <c r="M6" s="6"/>
      <c r="N6" s="6"/>
      <c r="O6" s="6"/>
      <c r="P6" s="6"/>
      <c r="Q6" s="6"/>
      <c r="T6" s="4" t="s">
        <v>46</v>
      </c>
      <c r="U6" s="4">
        <f>B19*C19</f>
        <v>5</v>
      </c>
      <c r="V6" s="4">
        <f>C19*C20</f>
        <v>5</v>
      </c>
      <c r="W6" s="4">
        <f>D19*C21</f>
        <v>15</v>
      </c>
      <c r="X6" s="4">
        <f>E19*C22</f>
        <v>5</v>
      </c>
      <c r="Y6" s="4">
        <f>F19*C23</f>
        <v>5</v>
      </c>
      <c r="Z6" s="4">
        <f>G19*C24</f>
        <v>15</v>
      </c>
      <c r="AA6" s="4">
        <f>H19*C25</f>
        <v>15</v>
      </c>
      <c r="AB6" s="4">
        <f>I19*C26</f>
        <v>15</v>
      </c>
      <c r="AC6" s="4">
        <f>J19*C27</f>
        <v>15</v>
      </c>
      <c r="AD6" s="16">
        <f>K19*C28</f>
        <v>5</v>
      </c>
      <c r="AE6" s="4">
        <f>L19*C29</f>
        <v>5</v>
      </c>
      <c r="AF6" s="4">
        <f>M19*C30</f>
        <v>15</v>
      </c>
      <c r="AG6" s="4">
        <f>N19*C31</f>
        <v>5</v>
      </c>
      <c r="AH6" s="4">
        <f>O19*C32</f>
        <v>15</v>
      </c>
      <c r="AI6" s="4">
        <f>P19*C33</f>
        <v>15</v>
      </c>
      <c r="AJ6" s="4">
        <f t="shared" si="0"/>
        <v>155</v>
      </c>
      <c r="AK6" s="9"/>
      <c r="AL6" s="9"/>
      <c r="AM6" s="9"/>
    </row>
    <row r="7" spans="1:43" x14ac:dyDescent="0.25">
      <c r="A7" s="14"/>
      <c r="B7" s="6" t="s">
        <v>35</v>
      </c>
      <c r="C7" s="6"/>
      <c r="D7" s="13"/>
      <c r="E7" s="13"/>
      <c r="F7" s="13"/>
      <c r="G7" s="6"/>
      <c r="H7" s="61">
        <v>4</v>
      </c>
      <c r="I7" s="6" t="s">
        <v>83</v>
      </c>
      <c r="J7" s="6"/>
      <c r="K7" s="6"/>
      <c r="L7" s="6"/>
      <c r="M7" s="6"/>
      <c r="N7" s="6"/>
      <c r="O7" s="6"/>
      <c r="P7" s="6"/>
      <c r="Q7" s="6"/>
      <c r="T7" s="4" t="s">
        <v>47</v>
      </c>
      <c r="U7" s="4">
        <f>B19*D19</f>
        <v>3</v>
      </c>
      <c r="V7" s="4">
        <f>C19*D20</f>
        <v>1</v>
      </c>
      <c r="W7" s="4">
        <f>D19*D21</f>
        <v>3</v>
      </c>
      <c r="X7" s="4">
        <f>E19*D22</f>
        <v>3</v>
      </c>
      <c r="Y7" s="4">
        <f>F19*D23</f>
        <v>1</v>
      </c>
      <c r="Z7" s="4">
        <f>G19*D24</f>
        <v>3</v>
      </c>
      <c r="AA7" s="4">
        <f>H19*D25</f>
        <v>3</v>
      </c>
      <c r="AB7" s="4">
        <f>I19*D26</f>
        <v>1.6500000000000001</v>
      </c>
      <c r="AC7" s="4">
        <f>J19*D27</f>
        <v>3</v>
      </c>
      <c r="AD7" s="16">
        <f>K19*D28</f>
        <v>3</v>
      </c>
      <c r="AE7" s="4">
        <f>L19*D29</f>
        <v>1</v>
      </c>
      <c r="AF7" s="4">
        <f>M19*D30</f>
        <v>1.6500000000000001</v>
      </c>
      <c r="AG7" s="4">
        <f>N19*D31</f>
        <v>3</v>
      </c>
      <c r="AH7" s="4">
        <f>O19*D32</f>
        <v>1.6500000000000001</v>
      </c>
      <c r="AI7" s="4">
        <f>P19*D33</f>
        <v>3</v>
      </c>
      <c r="AJ7" s="4">
        <f t="shared" si="0"/>
        <v>34.949999999999996</v>
      </c>
    </row>
    <row r="8" spans="1:43" x14ac:dyDescent="0.25">
      <c r="A8" s="14"/>
      <c r="B8" s="6" t="s">
        <v>36</v>
      </c>
      <c r="C8" s="6"/>
      <c r="D8" s="13"/>
      <c r="E8" s="13"/>
      <c r="F8" s="13"/>
      <c r="G8" s="6"/>
      <c r="H8" s="61">
        <v>4</v>
      </c>
      <c r="I8" s="6" t="s">
        <v>83</v>
      </c>
      <c r="J8" s="6"/>
      <c r="K8" s="6"/>
      <c r="L8" s="6"/>
      <c r="M8" s="6"/>
      <c r="N8" s="6"/>
      <c r="O8" s="6"/>
      <c r="P8" s="6"/>
      <c r="Q8" s="6"/>
      <c r="T8" s="4" t="s">
        <v>48</v>
      </c>
      <c r="U8" s="4">
        <f>B19*E19</f>
        <v>1</v>
      </c>
      <c r="V8" s="4">
        <f>C19*E20</f>
        <v>1</v>
      </c>
      <c r="W8" s="4">
        <f>D19*E21</f>
        <v>0.99</v>
      </c>
      <c r="X8" s="4">
        <f>E19*E22</f>
        <v>1</v>
      </c>
      <c r="Y8" s="4">
        <f>F19*E23</f>
        <v>1</v>
      </c>
      <c r="Z8" s="4">
        <f>G19*E24</f>
        <v>0.99</v>
      </c>
      <c r="AA8" s="4">
        <f>H19*E25</f>
        <v>0.99</v>
      </c>
      <c r="AB8" s="4">
        <f>I19*E26</f>
        <v>1</v>
      </c>
      <c r="AC8" s="4">
        <f>J19*E27</f>
        <v>0.99</v>
      </c>
      <c r="AD8" s="16">
        <f>K19*E28</f>
        <v>1</v>
      </c>
      <c r="AE8" s="4">
        <f>L19*E29</f>
        <v>1</v>
      </c>
      <c r="AF8" s="4">
        <f>M19*E30</f>
        <v>1</v>
      </c>
      <c r="AG8" s="4">
        <f>N19*E31</f>
        <v>1</v>
      </c>
      <c r="AH8" s="4">
        <f>O19*E32</f>
        <v>1</v>
      </c>
      <c r="AI8" s="4">
        <f>P19*E33</f>
        <v>0.99</v>
      </c>
      <c r="AJ8" s="4">
        <f t="shared" si="0"/>
        <v>14.950000000000001</v>
      </c>
    </row>
    <row r="9" spans="1:43" x14ac:dyDescent="0.25">
      <c r="A9" s="14"/>
      <c r="B9" s="6" t="s">
        <v>37</v>
      </c>
      <c r="C9" s="6"/>
      <c r="D9" s="13"/>
      <c r="E9" s="13"/>
      <c r="F9" s="13"/>
      <c r="G9" s="6"/>
      <c r="H9" s="61">
        <v>3</v>
      </c>
      <c r="I9" s="6" t="s">
        <v>82</v>
      </c>
      <c r="J9" s="6"/>
      <c r="K9" s="6"/>
      <c r="L9" s="6"/>
      <c r="M9" s="6"/>
      <c r="N9" s="6"/>
      <c r="O9" s="6"/>
      <c r="P9" s="6"/>
      <c r="Q9" s="6"/>
      <c r="T9" s="4" t="s">
        <v>49</v>
      </c>
      <c r="U9" s="4">
        <f>B19*F19</f>
        <v>5</v>
      </c>
      <c r="V9" s="4">
        <f>C19*F20</f>
        <v>5</v>
      </c>
      <c r="W9" s="4">
        <f>D19*F21</f>
        <v>15</v>
      </c>
      <c r="X9" s="4">
        <f>E19*F22</f>
        <v>5</v>
      </c>
      <c r="Y9" s="4">
        <f>F19*F23</f>
        <v>5</v>
      </c>
      <c r="Z9" s="4">
        <f>G19*F24</f>
        <v>15</v>
      </c>
      <c r="AA9" s="4">
        <f>H19*F25</f>
        <v>15</v>
      </c>
      <c r="AB9" s="4">
        <f>I19*F26</f>
        <v>15</v>
      </c>
      <c r="AC9" s="4">
        <f>J19*F27</f>
        <v>15</v>
      </c>
      <c r="AD9" s="16">
        <f>K19*F28</f>
        <v>5</v>
      </c>
      <c r="AE9" s="4">
        <f>L19*F29</f>
        <v>5</v>
      </c>
      <c r="AF9" s="4">
        <f>M19*F30</f>
        <v>15</v>
      </c>
      <c r="AG9" s="4">
        <f>N19*F31</f>
        <v>5</v>
      </c>
      <c r="AH9" s="4">
        <f>O19*F32</f>
        <v>15</v>
      </c>
      <c r="AI9" s="4">
        <f>P19*F33</f>
        <v>15</v>
      </c>
      <c r="AJ9" s="4">
        <f t="shared" si="0"/>
        <v>155</v>
      </c>
    </row>
    <row r="10" spans="1:43" x14ac:dyDescent="0.25">
      <c r="A10" s="14"/>
      <c r="B10" s="6" t="s">
        <v>38</v>
      </c>
      <c r="C10" s="6"/>
      <c r="D10" s="13"/>
      <c r="E10" s="13"/>
      <c r="F10" s="13"/>
      <c r="G10" s="6"/>
      <c r="H10" s="61">
        <v>4</v>
      </c>
      <c r="I10" s="6" t="s">
        <v>83</v>
      </c>
      <c r="J10" s="6"/>
      <c r="K10" s="6"/>
      <c r="L10" s="6"/>
      <c r="M10" s="6"/>
      <c r="N10" s="6"/>
      <c r="O10" s="6"/>
      <c r="P10" s="6"/>
      <c r="Q10" s="6"/>
      <c r="T10" s="4" t="s">
        <v>50</v>
      </c>
      <c r="U10" s="4">
        <f>B19*G19</f>
        <v>3</v>
      </c>
      <c r="V10" s="4">
        <f>C19*G20</f>
        <v>1</v>
      </c>
      <c r="W10" s="4">
        <f>D19*G21</f>
        <v>3</v>
      </c>
      <c r="X10" s="4">
        <f>E19*G22</f>
        <v>3</v>
      </c>
      <c r="Y10" s="4">
        <f>F19*G23</f>
        <v>1</v>
      </c>
      <c r="Z10" s="4">
        <f>G19*G24</f>
        <v>3</v>
      </c>
      <c r="AA10" s="4">
        <f>H19*G25</f>
        <v>3</v>
      </c>
      <c r="AB10" s="4">
        <f>I19*G26</f>
        <v>1.6500000000000001</v>
      </c>
      <c r="AC10" s="4">
        <f>J19*G27</f>
        <v>3</v>
      </c>
      <c r="AD10" s="16">
        <f>K19*G28</f>
        <v>3</v>
      </c>
      <c r="AE10" s="4">
        <f>L19*G29</f>
        <v>1</v>
      </c>
      <c r="AF10" s="4">
        <f>M19*G30</f>
        <v>1.6500000000000001</v>
      </c>
      <c r="AG10" s="4">
        <f>N19*G31</f>
        <v>3</v>
      </c>
      <c r="AH10" s="4">
        <f>O19*G32</f>
        <v>1.6500000000000001</v>
      </c>
      <c r="AI10" s="4">
        <f>P19*G33</f>
        <v>3</v>
      </c>
      <c r="AJ10" s="4">
        <f t="shared" si="0"/>
        <v>34.949999999999996</v>
      </c>
    </row>
    <row r="11" spans="1:43" x14ac:dyDescent="0.25">
      <c r="A11" s="14"/>
      <c r="B11" s="6" t="s">
        <v>39</v>
      </c>
      <c r="C11" s="6"/>
      <c r="D11" s="13"/>
      <c r="E11" s="13"/>
      <c r="F11" s="13"/>
      <c r="G11" s="6"/>
      <c r="H11" s="61">
        <v>5</v>
      </c>
      <c r="I11" s="6" t="s">
        <v>80</v>
      </c>
      <c r="J11" s="6"/>
      <c r="K11" s="6"/>
      <c r="L11" s="6"/>
      <c r="M11" s="6"/>
      <c r="N11" s="6"/>
      <c r="O11" s="6"/>
      <c r="P11" s="6"/>
      <c r="Q11" s="6"/>
      <c r="T11" s="4" t="s">
        <v>51</v>
      </c>
      <c r="U11" s="4">
        <f>B19*H19</f>
        <v>3</v>
      </c>
      <c r="V11" s="4">
        <f>C19*H20</f>
        <v>1</v>
      </c>
      <c r="W11" s="4">
        <f>D19*H21</f>
        <v>3</v>
      </c>
      <c r="X11" s="4">
        <f>E19*H22</f>
        <v>3</v>
      </c>
      <c r="Y11" s="4">
        <f>F19*H23</f>
        <v>1</v>
      </c>
      <c r="Z11" s="4">
        <f>G19*H24</f>
        <v>3</v>
      </c>
      <c r="AA11" s="4">
        <f>H19*H25</f>
        <v>3</v>
      </c>
      <c r="AB11" s="4">
        <f>I19*H26</f>
        <v>1.6500000000000001</v>
      </c>
      <c r="AC11" s="4">
        <f>J19*H27</f>
        <v>3</v>
      </c>
      <c r="AD11" s="16">
        <f>K19*H28</f>
        <v>3</v>
      </c>
      <c r="AE11" s="4">
        <f>L19*H29</f>
        <v>1</v>
      </c>
      <c r="AF11" s="4">
        <f>M19*H30</f>
        <v>1.6500000000000001</v>
      </c>
      <c r="AG11" s="4">
        <f>N19*H31</f>
        <v>3</v>
      </c>
      <c r="AH11" s="4">
        <f>O19*H32</f>
        <v>1.6500000000000001</v>
      </c>
      <c r="AI11" s="4">
        <f>P19*H33</f>
        <v>3</v>
      </c>
      <c r="AJ11" s="4">
        <f t="shared" si="0"/>
        <v>34.949999999999996</v>
      </c>
    </row>
    <row r="12" spans="1:43" x14ac:dyDescent="0.25">
      <c r="A12" s="14"/>
      <c r="B12" s="6" t="s">
        <v>40</v>
      </c>
      <c r="C12" s="6"/>
      <c r="D12" s="13"/>
      <c r="E12" s="13"/>
      <c r="F12" s="13"/>
      <c r="G12" s="6"/>
      <c r="H12" s="61">
        <v>2</v>
      </c>
      <c r="I12" s="6" t="s">
        <v>81</v>
      </c>
      <c r="J12" s="6"/>
      <c r="K12" s="6"/>
      <c r="L12" s="6"/>
      <c r="M12" s="6"/>
      <c r="N12" s="6"/>
      <c r="O12" s="6"/>
      <c r="P12" s="6"/>
      <c r="Q12" s="6"/>
      <c r="T12" s="4" t="s">
        <v>52</v>
      </c>
      <c r="U12" s="4">
        <f>B19*I19</f>
        <v>5</v>
      </c>
      <c r="V12" s="4">
        <f>C19*I20</f>
        <v>1.6500000000000001</v>
      </c>
      <c r="W12" s="4">
        <f>D19*I21</f>
        <v>9</v>
      </c>
      <c r="X12" s="4">
        <f>E19*I22</f>
        <v>5</v>
      </c>
      <c r="Y12" s="4">
        <f>F19*I23</f>
        <v>1.6500000000000001</v>
      </c>
      <c r="Z12" s="4">
        <f>G19*I24</f>
        <v>9</v>
      </c>
      <c r="AA12" s="4">
        <f>H19*I25</f>
        <v>9</v>
      </c>
      <c r="AB12" s="4">
        <f>I19*I26</f>
        <v>5</v>
      </c>
      <c r="AC12" s="4">
        <f>J19*I27</f>
        <v>9</v>
      </c>
      <c r="AD12" s="16">
        <f>K19*I28</f>
        <v>5</v>
      </c>
      <c r="AE12" s="4">
        <f>L19*I29</f>
        <v>1.6500000000000001</v>
      </c>
      <c r="AF12" s="4">
        <f>M19*I30</f>
        <v>5</v>
      </c>
      <c r="AG12" s="4">
        <f>N19*I31</f>
        <v>5</v>
      </c>
      <c r="AH12" s="4">
        <f>O19*I32</f>
        <v>5</v>
      </c>
      <c r="AI12" s="4">
        <f>P19*I33</f>
        <v>9</v>
      </c>
      <c r="AJ12" s="4">
        <f t="shared" si="0"/>
        <v>84.949999999999989</v>
      </c>
    </row>
    <row r="13" spans="1:43" x14ac:dyDescent="0.25">
      <c r="A13" s="14"/>
      <c r="B13" s="6" t="s">
        <v>41</v>
      </c>
      <c r="C13" s="6"/>
      <c r="D13" s="13"/>
      <c r="E13" s="13"/>
      <c r="F13" s="13"/>
      <c r="G13" s="6"/>
      <c r="H13" s="61">
        <v>3</v>
      </c>
      <c r="I13" s="6" t="s">
        <v>82</v>
      </c>
      <c r="J13" s="6"/>
      <c r="K13" s="6"/>
      <c r="L13" s="6"/>
      <c r="M13" s="6"/>
      <c r="N13" s="6"/>
      <c r="O13" s="6"/>
      <c r="P13" s="6"/>
      <c r="Q13" s="6"/>
      <c r="T13" s="4" t="s">
        <v>53</v>
      </c>
      <c r="U13" s="4">
        <f>B19*J19</f>
        <v>3</v>
      </c>
      <c r="V13" s="4">
        <f>C19*J20</f>
        <v>1</v>
      </c>
      <c r="W13" s="4">
        <f>D19*J21</f>
        <v>3</v>
      </c>
      <c r="X13" s="4">
        <f>E19*J22</f>
        <v>3</v>
      </c>
      <c r="Y13" s="4">
        <f>F19*J23</f>
        <v>1</v>
      </c>
      <c r="Z13" s="4">
        <f>G19*J24</f>
        <v>3</v>
      </c>
      <c r="AA13" s="4">
        <f>H19*J25</f>
        <v>3</v>
      </c>
      <c r="AB13" s="4">
        <f>I19*J26</f>
        <v>1.6500000000000001</v>
      </c>
      <c r="AC13" s="4">
        <f>J19*J27</f>
        <v>3</v>
      </c>
      <c r="AD13" s="16">
        <f>K19*J28</f>
        <v>3</v>
      </c>
      <c r="AE13" s="4">
        <f>L19*J29</f>
        <v>1</v>
      </c>
      <c r="AF13" s="4">
        <f>M19*J30</f>
        <v>1.6500000000000001</v>
      </c>
      <c r="AG13" s="4">
        <f>N19*J31</f>
        <v>3</v>
      </c>
      <c r="AH13" s="4">
        <f>O19*J32</f>
        <v>1.6500000000000001</v>
      </c>
      <c r="AI13" s="4">
        <f>P19*J33</f>
        <v>3</v>
      </c>
      <c r="AJ13" s="4">
        <f t="shared" si="0"/>
        <v>34.949999999999996</v>
      </c>
    </row>
    <row r="14" spans="1:43" x14ac:dyDescent="0.25">
      <c r="A14" s="14"/>
      <c r="B14" s="6" t="s">
        <v>42</v>
      </c>
      <c r="C14" s="6"/>
      <c r="D14" s="13"/>
      <c r="E14" s="13"/>
      <c r="F14" s="13"/>
      <c r="G14" s="6"/>
      <c r="H14" s="61">
        <v>5</v>
      </c>
      <c r="I14" s="6" t="s">
        <v>80</v>
      </c>
      <c r="J14" s="6"/>
      <c r="K14" s="6"/>
      <c r="L14" s="6"/>
      <c r="M14" s="6"/>
      <c r="N14" s="6"/>
      <c r="O14" s="6"/>
      <c r="P14" s="6"/>
      <c r="Q14" s="6"/>
      <c r="T14" s="4" t="s">
        <v>54</v>
      </c>
      <c r="U14" s="4">
        <f>B19*K19</f>
        <v>1</v>
      </c>
      <c r="V14" s="4">
        <f>C19*K20</f>
        <v>1</v>
      </c>
      <c r="W14" s="4">
        <f>D19*K21</f>
        <v>0.99</v>
      </c>
      <c r="X14" s="4">
        <f>E19*K22</f>
        <v>1</v>
      </c>
      <c r="Y14" s="4">
        <f>F19*K23</f>
        <v>1</v>
      </c>
      <c r="Z14" s="4">
        <f>G19*K24</f>
        <v>0.99</v>
      </c>
      <c r="AA14" s="4">
        <f>H19*K25</f>
        <v>0.99</v>
      </c>
      <c r="AB14" s="4">
        <f>I19*K26</f>
        <v>1</v>
      </c>
      <c r="AC14" s="4">
        <f>J19*K27</f>
        <v>0.99</v>
      </c>
      <c r="AD14" s="16">
        <f>K19*K28</f>
        <v>1</v>
      </c>
      <c r="AE14" s="4">
        <f>L19*K29</f>
        <v>1</v>
      </c>
      <c r="AF14" s="4">
        <f>M19*K30</f>
        <v>1</v>
      </c>
      <c r="AG14" s="4">
        <f>N19*K31</f>
        <v>1</v>
      </c>
      <c r="AH14" s="4">
        <f>O19*K32</f>
        <v>1</v>
      </c>
      <c r="AI14" s="4">
        <f>P19*K33</f>
        <v>0.99</v>
      </c>
      <c r="AJ14" s="4">
        <f t="shared" si="0"/>
        <v>14.950000000000001</v>
      </c>
    </row>
    <row r="15" spans="1:43" x14ac:dyDescent="0.25">
      <c r="A15" s="14"/>
      <c r="B15" s="6" t="s">
        <v>43</v>
      </c>
      <c r="C15" s="6"/>
      <c r="D15" s="13"/>
      <c r="E15" s="13"/>
      <c r="F15" s="13"/>
      <c r="G15" s="6"/>
      <c r="H15" s="61">
        <v>3</v>
      </c>
      <c r="I15" s="6" t="s">
        <v>82</v>
      </c>
      <c r="J15" s="6"/>
      <c r="K15" s="6"/>
      <c r="L15" s="6"/>
      <c r="M15" s="6"/>
      <c r="N15" s="6"/>
      <c r="O15" s="6"/>
      <c r="P15" s="6"/>
      <c r="Q15" s="6"/>
      <c r="T15" s="4" t="s">
        <v>55</v>
      </c>
      <c r="U15" s="4">
        <f>B19*L19</f>
        <v>5</v>
      </c>
      <c r="V15" s="4">
        <f>C19*L20</f>
        <v>5</v>
      </c>
      <c r="W15" s="4">
        <f>D19*L21</f>
        <v>15</v>
      </c>
      <c r="X15" s="4">
        <f>E19*L22</f>
        <v>5</v>
      </c>
      <c r="Y15" s="4">
        <f>F19*L23</f>
        <v>5</v>
      </c>
      <c r="Z15" s="4">
        <f>G19*L24</f>
        <v>15</v>
      </c>
      <c r="AA15" s="4">
        <f>H19*L25</f>
        <v>15</v>
      </c>
      <c r="AB15" s="4">
        <f>I19*L26</f>
        <v>15</v>
      </c>
      <c r="AC15" s="4">
        <f>J19*L27</f>
        <v>15</v>
      </c>
      <c r="AD15" s="16">
        <f>K19*L28</f>
        <v>5</v>
      </c>
      <c r="AE15" s="4">
        <f>L19*L29</f>
        <v>5</v>
      </c>
      <c r="AF15" s="4">
        <f>M19*L30</f>
        <v>15</v>
      </c>
      <c r="AG15" s="4">
        <f>N19*L31</f>
        <v>5</v>
      </c>
      <c r="AH15" s="4">
        <f>O19*L32</f>
        <v>15</v>
      </c>
      <c r="AI15" s="4">
        <f>P19*L33</f>
        <v>15</v>
      </c>
      <c r="AJ15" s="4">
        <f t="shared" si="0"/>
        <v>155</v>
      </c>
    </row>
    <row r="16" spans="1:43" x14ac:dyDescent="0.25">
      <c r="A16" s="14"/>
      <c r="B16" s="6" t="s">
        <v>44</v>
      </c>
      <c r="C16" s="6"/>
      <c r="D16" s="13"/>
      <c r="E16" s="13"/>
      <c r="F16" s="13"/>
      <c r="G16" s="6"/>
      <c r="H16" s="61">
        <v>4</v>
      </c>
      <c r="I16" s="6" t="s">
        <v>83</v>
      </c>
      <c r="J16" s="6"/>
      <c r="K16" s="6"/>
      <c r="L16" s="6"/>
      <c r="M16" s="6"/>
      <c r="N16" s="6"/>
      <c r="O16" s="6"/>
      <c r="P16" s="6"/>
      <c r="Q16" s="6"/>
      <c r="T16" s="4" t="s">
        <v>56</v>
      </c>
      <c r="U16" s="4">
        <f>B19*M19</f>
        <v>5</v>
      </c>
      <c r="V16" s="4">
        <f>C19*M20</f>
        <v>1.6500000000000001</v>
      </c>
      <c r="W16" s="4">
        <f>D19*M21</f>
        <v>9</v>
      </c>
      <c r="X16" s="4">
        <f>E19*M22</f>
        <v>5</v>
      </c>
      <c r="Y16" s="4">
        <f>F19*M23</f>
        <v>1.6500000000000001</v>
      </c>
      <c r="Z16" s="4">
        <f>G19*M24</f>
        <v>9</v>
      </c>
      <c r="AA16" s="4">
        <f>H19*M25</f>
        <v>9</v>
      </c>
      <c r="AB16" s="4">
        <f>I19*M26</f>
        <v>5</v>
      </c>
      <c r="AC16" s="4">
        <f>J19*M27</f>
        <v>9</v>
      </c>
      <c r="AD16" s="16">
        <f>K19*M28</f>
        <v>5</v>
      </c>
      <c r="AE16" s="4">
        <f>L19*M29</f>
        <v>1.6500000000000001</v>
      </c>
      <c r="AF16" s="4">
        <f>M19*M30</f>
        <v>5</v>
      </c>
      <c r="AG16" s="4">
        <f>N19*M31</f>
        <v>5</v>
      </c>
      <c r="AH16" s="4">
        <f>O19*M32</f>
        <v>5</v>
      </c>
      <c r="AI16" s="4">
        <f>P19*M33</f>
        <v>9</v>
      </c>
      <c r="AJ16" s="4">
        <f t="shared" si="0"/>
        <v>84.949999999999989</v>
      </c>
    </row>
    <row r="17" spans="1:42" x14ac:dyDescent="0.25">
      <c r="A17" s="11" t="s">
        <v>84</v>
      </c>
      <c r="B17" s="11"/>
      <c r="C17" s="71" t="s">
        <v>11</v>
      </c>
      <c r="D17" s="71"/>
      <c r="E17" s="71"/>
      <c r="F17" s="71"/>
      <c r="G17" s="71"/>
      <c r="H17" s="71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4" t="s">
        <v>57</v>
      </c>
      <c r="U17" s="4">
        <f>B19*N19</f>
        <v>1</v>
      </c>
      <c r="V17" s="4">
        <f>C19*N20</f>
        <v>1</v>
      </c>
      <c r="W17" s="4">
        <f>D19*N21</f>
        <v>0.99</v>
      </c>
      <c r="X17" s="4">
        <f>E19*N22</f>
        <v>1</v>
      </c>
      <c r="Y17" s="4">
        <f>F19*N23</f>
        <v>1</v>
      </c>
      <c r="Z17" s="4">
        <f>G19*N24</f>
        <v>0.99</v>
      </c>
      <c r="AA17" s="4">
        <f>H19*N25</f>
        <v>0.99</v>
      </c>
      <c r="AB17" s="4">
        <f>I19*N26</f>
        <v>1</v>
      </c>
      <c r="AC17" s="4">
        <f>J19*N27</f>
        <v>0.99</v>
      </c>
      <c r="AD17" s="16">
        <f>K19*N28</f>
        <v>1</v>
      </c>
      <c r="AE17" s="4">
        <f>L19*N29</f>
        <v>1</v>
      </c>
      <c r="AF17" s="4">
        <f>M19*N30</f>
        <v>1</v>
      </c>
      <c r="AG17" s="4">
        <f>N19*N31</f>
        <v>1</v>
      </c>
      <c r="AH17" s="4">
        <f>O19*N32</f>
        <v>1</v>
      </c>
      <c r="AI17" s="4">
        <f>P19*N33</f>
        <v>0.99</v>
      </c>
      <c r="AJ17" s="4">
        <f t="shared" si="0"/>
        <v>14.950000000000001</v>
      </c>
    </row>
    <row r="18" spans="1:42" x14ac:dyDescent="0.25">
      <c r="A18" s="2" t="s">
        <v>60</v>
      </c>
      <c r="B18" s="4" t="s">
        <v>45</v>
      </c>
      <c r="C18" s="4" t="s">
        <v>46</v>
      </c>
      <c r="D18" s="4" t="s">
        <v>47</v>
      </c>
      <c r="E18" s="4" t="s">
        <v>48</v>
      </c>
      <c r="F18" s="4" t="s">
        <v>49</v>
      </c>
      <c r="G18" s="4" t="s">
        <v>50</v>
      </c>
      <c r="H18" s="4" t="s">
        <v>51</v>
      </c>
      <c r="I18" s="4" t="s">
        <v>52</v>
      </c>
      <c r="J18" s="4" t="s">
        <v>53</v>
      </c>
      <c r="K18" s="4" t="s">
        <v>54</v>
      </c>
      <c r="L18" s="4" t="s">
        <v>55</v>
      </c>
      <c r="M18" s="4" t="s">
        <v>56</v>
      </c>
      <c r="N18" s="4" t="s">
        <v>57</v>
      </c>
      <c r="O18" s="4" t="s">
        <v>58</v>
      </c>
      <c r="P18" s="4" t="s">
        <v>59</v>
      </c>
      <c r="Q18" s="9"/>
      <c r="R18" s="9"/>
      <c r="S18" s="9"/>
      <c r="T18" s="4" t="s">
        <v>58</v>
      </c>
      <c r="U18" s="4">
        <f>B19*O19</f>
        <v>5</v>
      </c>
      <c r="V18" s="4">
        <f>C19*O20</f>
        <v>1.6500000000000001</v>
      </c>
      <c r="W18" s="4">
        <f>D19*O21</f>
        <v>9</v>
      </c>
      <c r="X18" s="4">
        <f>E19*O22</f>
        <v>5</v>
      </c>
      <c r="Y18" s="4">
        <f>F19*O23</f>
        <v>1.6500000000000001</v>
      </c>
      <c r="Z18" s="4">
        <f>G19*O24</f>
        <v>9</v>
      </c>
      <c r="AA18" s="4">
        <f>H19*O25</f>
        <v>9</v>
      </c>
      <c r="AB18" s="4">
        <f>I19*O26</f>
        <v>5</v>
      </c>
      <c r="AC18" s="4">
        <f>J19*O27</f>
        <v>9</v>
      </c>
      <c r="AD18" s="16">
        <f>K19*O28</f>
        <v>5</v>
      </c>
      <c r="AE18" s="4">
        <f>L19*O29</f>
        <v>1.6500000000000001</v>
      </c>
      <c r="AF18" s="4">
        <f>M19*O30</f>
        <v>5</v>
      </c>
      <c r="AG18" s="24">
        <f>N19*O31</f>
        <v>5</v>
      </c>
      <c r="AH18" s="25">
        <f>O19*O32</f>
        <v>5</v>
      </c>
      <c r="AI18" s="25">
        <f>P19*O33</f>
        <v>9</v>
      </c>
      <c r="AJ18" s="4">
        <f t="shared" si="0"/>
        <v>84.949999999999989</v>
      </c>
      <c r="AK18" s="9"/>
      <c r="AL18" s="9"/>
      <c r="AM18" s="9"/>
      <c r="AN18" s="9"/>
      <c r="AO18" s="9"/>
      <c r="AP18" s="9"/>
    </row>
    <row r="19" spans="1:42" x14ac:dyDescent="0.25">
      <c r="A19" s="16" t="s">
        <v>45</v>
      </c>
      <c r="B19" s="4">
        <v>1</v>
      </c>
      <c r="C19" s="4">
        <v>5</v>
      </c>
      <c r="D19" s="4">
        <v>3</v>
      </c>
      <c r="E19" s="4">
        <v>1</v>
      </c>
      <c r="F19" s="4">
        <v>5</v>
      </c>
      <c r="G19" s="4">
        <v>3</v>
      </c>
      <c r="H19" s="4">
        <v>3</v>
      </c>
      <c r="I19" s="4">
        <v>5</v>
      </c>
      <c r="J19" s="4">
        <v>3</v>
      </c>
      <c r="K19" s="4">
        <v>1</v>
      </c>
      <c r="L19" s="4">
        <v>5</v>
      </c>
      <c r="M19" s="4">
        <v>5</v>
      </c>
      <c r="N19" s="4">
        <v>1</v>
      </c>
      <c r="O19" s="4">
        <v>5</v>
      </c>
      <c r="P19" s="4">
        <v>3</v>
      </c>
      <c r="Q19" s="9"/>
      <c r="R19" s="9"/>
      <c r="S19" s="9"/>
      <c r="T19" s="4" t="s">
        <v>59</v>
      </c>
      <c r="U19" s="31">
        <f>B19*P19</f>
        <v>3</v>
      </c>
      <c r="V19" s="31">
        <f>C19*P20</f>
        <v>1</v>
      </c>
      <c r="W19" s="31">
        <f>D19*P21</f>
        <v>3</v>
      </c>
      <c r="X19" s="31">
        <f>E19*P22</f>
        <v>3</v>
      </c>
      <c r="Y19" s="31">
        <f>F19*P23</f>
        <v>1</v>
      </c>
      <c r="Z19" s="31">
        <f>G19*P24</f>
        <v>3</v>
      </c>
      <c r="AA19" s="32">
        <f>H19*P25</f>
        <v>3</v>
      </c>
      <c r="AB19" s="33">
        <f>I19*P26</f>
        <v>1.6500000000000001</v>
      </c>
      <c r="AC19" s="31">
        <f>J19*P27</f>
        <v>3</v>
      </c>
      <c r="AD19" s="34">
        <f>K19*P28</f>
        <v>3</v>
      </c>
      <c r="AE19" s="31">
        <f>L19*P29</f>
        <v>1</v>
      </c>
      <c r="AF19" s="31">
        <f>M19*P30</f>
        <v>1.6500000000000001</v>
      </c>
      <c r="AG19" s="31">
        <f>N19*P31</f>
        <v>3</v>
      </c>
      <c r="AH19" s="31">
        <f>O19*P32</f>
        <v>1.6500000000000001</v>
      </c>
      <c r="AI19" s="32">
        <f>P19*P33</f>
        <v>3</v>
      </c>
      <c r="AJ19" s="4">
        <f t="shared" si="0"/>
        <v>34.949999999999996</v>
      </c>
      <c r="AK19" s="9"/>
      <c r="AL19" s="9"/>
      <c r="AM19" s="9"/>
      <c r="AN19" s="9"/>
      <c r="AO19" s="9"/>
      <c r="AP19" s="9"/>
    </row>
    <row r="20" spans="1:42" x14ac:dyDescent="0.25">
      <c r="A20" s="16" t="s">
        <v>46</v>
      </c>
      <c r="B20" s="4">
        <v>0.2</v>
      </c>
      <c r="C20" s="4">
        <v>1</v>
      </c>
      <c r="D20" s="4">
        <v>0.2</v>
      </c>
      <c r="E20" s="4">
        <v>0.2</v>
      </c>
      <c r="F20" s="4">
        <v>1</v>
      </c>
      <c r="G20" s="4">
        <v>0.2</v>
      </c>
      <c r="H20" s="4">
        <v>0.2</v>
      </c>
      <c r="I20" s="4">
        <v>0.33</v>
      </c>
      <c r="J20" s="4">
        <v>0.2</v>
      </c>
      <c r="K20" s="4">
        <v>0.2</v>
      </c>
      <c r="L20" s="4">
        <v>1</v>
      </c>
      <c r="M20" s="4">
        <v>0.33</v>
      </c>
      <c r="N20" s="4">
        <v>0.2</v>
      </c>
      <c r="O20" s="4">
        <v>0.33</v>
      </c>
      <c r="P20" s="4">
        <v>0.2</v>
      </c>
      <c r="Q20" s="9"/>
      <c r="R20" s="9"/>
      <c r="S20" s="9"/>
      <c r="T20" s="76" t="s">
        <v>5</v>
      </c>
      <c r="U20" s="76"/>
      <c r="V20" s="76"/>
      <c r="W20" s="76"/>
      <c r="X20" s="49"/>
      <c r="Y20" s="49"/>
      <c r="Z20" s="49"/>
      <c r="AA20" s="49"/>
      <c r="AB20" s="49"/>
      <c r="AC20" s="49"/>
      <c r="AD20" s="35"/>
      <c r="AE20" s="49"/>
      <c r="AF20" s="49"/>
      <c r="AG20" s="49"/>
      <c r="AH20" s="49"/>
      <c r="AI20" s="49"/>
      <c r="AJ20" s="4">
        <f>SUM(AJ5:AJ19)</f>
        <v>954.40000000000009</v>
      </c>
      <c r="AK20" s="9"/>
      <c r="AL20" s="9"/>
      <c r="AM20" s="9"/>
      <c r="AN20" s="9"/>
      <c r="AO20" s="9"/>
    </row>
    <row r="21" spans="1:42" x14ac:dyDescent="0.25">
      <c r="A21" s="16" t="s">
        <v>47</v>
      </c>
      <c r="B21" s="4">
        <v>0.33</v>
      </c>
      <c r="C21" s="4">
        <v>5</v>
      </c>
      <c r="D21" s="4">
        <v>1</v>
      </c>
      <c r="E21" s="4">
        <v>0.33</v>
      </c>
      <c r="F21" s="4">
        <v>5</v>
      </c>
      <c r="G21" s="4">
        <v>1</v>
      </c>
      <c r="H21" s="4">
        <v>1</v>
      </c>
      <c r="I21" s="4">
        <v>3</v>
      </c>
      <c r="J21" s="4">
        <v>1</v>
      </c>
      <c r="K21" s="4">
        <v>0.33</v>
      </c>
      <c r="L21" s="4">
        <v>5</v>
      </c>
      <c r="M21" s="4">
        <v>3</v>
      </c>
      <c r="N21" s="4">
        <v>0.33</v>
      </c>
      <c r="O21" s="4">
        <v>3</v>
      </c>
      <c r="P21" s="4">
        <v>1</v>
      </c>
      <c r="Q21" s="9"/>
      <c r="R21" s="9"/>
      <c r="S21" s="9"/>
      <c r="AA21" s="9"/>
      <c r="AB21" s="9"/>
      <c r="AC21" s="9"/>
      <c r="AD21" s="9"/>
      <c r="AE21" s="9"/>
      <c r="AF21" s="9"/>
      <c r="AG21" s="9"/>
    </row>
    <row r="22" spans="1:42" x14ac:dyDescent="0.25">
      <c r="A22" s="16" t="s">
        <v>48</v>
      </c>
      <c r="B22" s="4">
        <v>1</v>
      </c>
      <c r="C22" s="4">
        <v>5</v>
      </c>
      <c r="D22" s="4">
        <v>3</v>
      </c>
      <c r="E22" s="4">
        <v>1</v>
      </c>
      <c r="F22" s="4">
        <v>5</v>
      </c>
      <c r="G22" s="4">
        <v>3</v>
      </c>
      <c r="H22" s="4">
        <v>3</v>
      </c>
      <c r="I22" s="4">
        <v>5</v>
      </c>
      <c r="J22" s="4">
        <v>3</v>
      </c>
      <c r="K22" s="4">
        <v>1</v>
      </c>
      <c r="L22" s="4">
        <v>5</v>
      </c>
      <c r="M22" s="4">
        <v>5</v>
      </c>
      <c r="N22" s="4">
        <v>1</v>
      </c>
      <c r="O22" s="4">
        <v>5</v>
      </c>
      <c r="P22" s="4">
        <v>3</v>
      </c>
      <c r="Q22" s="9"/>
      <c r="R22" s="9"/>
      <c r="S22" s="9"/>
      <c r="T22" s="67" t="s">
        <v>8</v>
      </c>
      <c r="U22" s="67"/>
      <c r="V22" s="67"/>
      <c r="W22" s="67"/>
      <c r="X22" s="67"/>
      <c r="Y22" s="67"/>
      <c r="Z22" s="67"/>
      <c r="AA22" s="48"/>
      <c r="AB22" s="48"/>
      <c r="AC22" s="48"/>
      <c r="AD22" s="48"/>
      <c r="AE22" s="48"/>
      <c r="AF22" s="48"/>
      <c r="AG22" s="48"/>
      <c r="AH22" s="48"/>
      <c r="AI22" s="48"/>
    </row>
    <row r="23" spans="1:42" x14ac:dyDescent="0.25">
      <c r="A23" s="16" t="s">
        <v>49</v>
      </c>
      <c r="B23" s="4">
        <v>0.2</v>
      </c>
      <c r="C23" s="4">
        <v>1</v>
      </c>
      <c r="D23" s="4">
        <v>0.2</v>
      </c>
      <c r="E23" s="4">
        <v>0.2</v>
      </c>
      <c r="F23" s="4">
        <v>1</v>
      </c>
      <c r="G23" s="4">
        <v>0.2</v>
      </c>
      <c r="H23" s="4">
        <v>0.2</v>
      </c>
      <c r="I23" s="4">
        <v>0.33</v>
      </c>
      <c r="J23" s="4">
        <v>0.2</v>
      </c>
      <c r="K23" s="4">
        <v>0.2</v>
      </c>
      <c r="L23" s="4">
        <v>1</v>
      </c>
      <c r="M23" s="4">
        <v>0.33</v>
      </c>
      <c r="N23" s="4">
        <v>0.2</v>
      </c>
      <c r="O23" s="4">
        <v>0.33</v>
      </c>
      <c r="P23" s="4">
        <v>0.2</v>
      </c>
      <c r="Q23" s="9"/>
      <c r="R23" s="9"/>
      <c r="S23" s="9"/>
      <c r="T23" s="4" t="s">
        <v>60</v>
      </c>
      <c r="U23" s="4" t="s">
        <v>45</v>
      </c>
      <c r="V23" s="4" t="s">
        <v>46</v>
      </c>
      <c r="W23" s="4" t="s">
        <v>47</v>
      </c>
      <c r="X23" s="4" t="s">
        <v>48</v>
      </c>
      <c r="Y23" s="4" t="s">
        <v>49</v>
      </c>
      <c r="Z23" s="4" t="s">
        <v>50</v>
      </c>
      <c r="AA23" s="4" t="s">
        <v>51</v>
      </c>
      <c r="AB23" s="4" t="s">
        <v>52</v>
      </c>
      <c r="AC23" s="4" t="s">
        <v>53</v>
      </c>
      <c r="AD23" s="4" t="s">
        <v>54</v>
      </c>
      <c r="AE23" s="4" t="s">
        <v>55</v>
      </c>
      <c r="AF23" s="4" t="s">
        <v>56</v>
      </c>
      <c r="AG23" s="4" t="s">
        <v>57</v>
      </c>
      <c r="AH23" s="4" t="s">
        <v>58</v>
      </c>
      <c r="AI23" s="4" t="s">
        <v>59</v>
      </c>
      <c r="AJ23" s="16"/>
    </row>
    <row r="24" spans="1:42" x14ac:dyDescent="0.25">
      <c r="A24" s="16" t="s">
        <v>50</v>
      </c>
      <c r="B24" s="4">
        <v>0.33</v>
      </c>
      <c r="C24" s="4">
        <v>5</v>
      </c>
      <c r="D24" s="4">
        <v>1</v>
      </c>
      <c r="E24" s="4">
        <v>0.33</v>
      </c>
      <c r="F24" s="4">
        <v>5</v>
      </c>
      <c r="G24" s="4">
        <v>1</v>
      </c>
      <c r="H24" s="4">
        <v>1</v>
      </c>
      <c r="I24" s="4">
        <v>3</v>
      </c>
      <c r="J24" s="4">
        <v>1</v>
      </c>
      <c r="K24" s="4">
        <v>0.33</v>
      </c>
      <c r="L24" s="4">
        <v>5</v>
      </c>
      <c r="M24" s="4">
        <v>3</v>
      </c>
      <c r="N24" s="4">
        <v>0.33</v>
      </c>
      <c r="O24" s="4">
        <v>3</v>
      </c>
      <c r="P24" s="4">
        <v>1</v>
      </c>
      <c r="Q24" s="9"/>
      <c r="R24" s="9"/>
      <c r="S24" s="9"/>
      <c r="T24" s="4" t="s">
        <v>45</v>
      </c>
      <c r="U24" s="4">
        <f>B20*B19</f>
        <v>0.2</v>
      </c>
      <c r="V24" s="4">
        <f>C20*B20</f>
        <v>0.2</v>
      </c>
      <c r="W24" s="4">
        <f>D20*B21</f>
        <v>6.6000000000000003E-2</v>
      </c>
      <c r="X24" s="4">
        <f>E20*B22</f>
        <v>0.2</v>
      </c>
      <c r="Y24" s="4">
        <f>F20*B23</f>
        <v>0.2</v>
      </c>
      <c r="Z24" s="4">
        <f>G20*B24</f>
        <v>6.6000000000000003E-2</v>
      </c>
      <c r="AA24" s="4">
        <f>H20*B25</f>
        <v>6.6000000000000003E-2</v>
      </c>
      <c r="AB24" s="4">
        <f>I20*B26</f>
        <v>6.6000000000000003E-2</v>
      </c>
      <c r="AC24" s="4">
        <f>J20*B27</f>
        <v>6.6000000000000003E-2</v>
      </c>
      <c r="AD24" s="16">
        <f>K20*B28</f>
        <v>0.2</v>
      </c>
      <c r="AE24" s="4">
        <f>L20*B29</f>
        <v>0.2</v>
      </c>
      <c r="AF24" s="4">
        <f>M20*B30</f>
        <v>6.6000000000000003E-2</v>
      </c>
      <c r="AG24" s="4">
        <f>N20*B31</f>
        <v>0.2</v>
      </c>
      <c r="AH24" s="4">
        <f>O20*B32</f>
        <v>6.6000000000000003E-2</v>
      </c>
      <c r="AI24" s="4">
        <f>P20*B33</f>
        <v>6.6000000000000003E-2</v>
      </c>
      <c r="AJ24" s="4">
        <f t="shared" ref="AJ24:AJ38" si="1">SUM(U24:AI24)</f>
        <v>1.9280000000000004</v>
      </c>
    </row>
    <row r="25" spans="1:42" x14ac:dyDescent="0.25">
      <c r="A25" s="16" t="s">
        <v>51</v>
      </c>
      <c r="B25" s="4">
        <v>0.33</v>
      </c>
      <c r="C25" s="4">
        <v>5</v>
      </c>
      <c r="D25" s="4">
        <v>1</v>
      </c>
      <c r="E25" s="4">
        <v>0.33</v>
      </c>
      <c r="F25" s="4">
        <v>5</v>
      </c>
      <c r="G25" s="4">
        <v>1</v>
      </c>
      <c r="H25" s="4">
        <v>1</v>
      </c>
      <c r="I25" s="4">
        <v>3</v>
      </c>
      <c r="J25" s="4">
        <v>1</v>
      </c>
      <c r="K25" s="4">
        <v>0.33</v>
      </c>
      <c r="L25" s="4">
        <v>5</v>
      </c>
      <c r="M25" s="4">
        <v>3</v>
      </c>
      <c r="N25" s="4">
        <v>0.33</v>
      </c>
      <c r="O25" s="4">
        <v>3</v>
      </c>
      <c r="P25" s="4">
        <v>1</v>
      </c>
      <c r="Q25" s="9"/>
      <c r="R25" s="9"/>
      <c r="S25" s="9"/>
      <c r="T25" s="4" t="s">
        <v>46</v>
      </c>
      <c r="U25" s="4">
        <f>B20*C19</f>
        <v>1</v>
      </c>
      <c r="V25" s="4">
        <f>C20*C20</f>
        <v>1</v>
      </c>
      <c r="W25" s="4">
        <f>D20*C21</f>
        <v>1</v>
      </c>
      <c r="X25" s="4">
        <f>E20*C22</f>
        <v>1</v>
      </c>
      <c r="Y25" s="4">
        <f>F20*C23</f>
        <v>1</v>
      </c>
      <c r="Z25" s="4">
        <f>G20*C24</f>
        <v>1</v>
      </c>
      <c r="AA25" s="4">
        <f>H20*C25</f>
        <v>1</v>
      </c>
      <c r="AB25" s="4">
        <f>I20*C26</f>
        <v>0.99</v>
      </c>
      <c r="AC25" s="4">
        <f>J20*C27</f>
        <v>1</v>
      </c>
      <c r="AD25" s="16">
        <f>K20*C28</f>
        <v>1</v>
      </c>
      <c r="AE25" s="4">
        <f>L20*C29</f>
        <v>1</v>
      </c>
      <c r="AF25" s="4">
        <f>M20*C30</f>
        <v>0.99</v>
      </c>
      <c r="AG25" s="4">
        <f>N20*C31</f>
        <v>1</v>
      </c>
      <c r="AH25" s="4">
        <f>O20*C32</f>
        <v>0.99</v>
      </c>
      <c r="AI25" s="4">
        <f>P20*C33</f>
        <v>1</v>
      </c>
      <c r="AJ25" s="4">
        <f t="shared" si="1"/>
        <v>14.97</v>
      </c>
    </row>
    <row r="26" spans="1:42" x14ac:dyDescent="0.25">
      <c r="A26" s="16" t="s">
        <v>52</v>
      </c>
      <c r="B26" s="4">
        <v>0.2</v>
      </c>
      <c r="C26" s="4">
        <v>3</v>
      </c>
      <c r="D26" s="4">
        <v>0.33</v>
      </c>
      <c r="E26" s="4">
        <v>0.2</v>
      </c>
      <c r="F26" s="4">
        <v>3</v>
      </c>
      <c r="G26" s="4">
        <v>0.33</v>
      </c>
      <c r="H26" s="4">
        <v>0.33</v>
      </c>
      <c r="I26" s="4">
        <v>1</v>
      </c>
      <c r="J26" s="4">
        <v>0.33</v>
      </c>
      <c r="K26" s="4">
        <v>0.2</v>
      </c>
      <c r="L26" s="4">
        <v>3</v>
      </c>
      <c r="M26" s="4">
        <v>1</v>
      </c>
      <c r="N26" s="4">
        <v>0.2</v>
      </c>
      <c r="O26" s="4">
        <v>1</v>
      </c>
      <c r="P26" s="4">
        <v>0.33</v>
      </c>
      <c r="Q26" s="9"/>
      <c r="R26" s="9"/>
      <c r="S26" s="9"/>
      <c r="T26" s="4" t="s">
        <v>47</v>
      </c>
      <c r="U26" s="4">
        <f>B20*D19</f>
        <v>0.60000000000000009</v>
      </c>
      <c r="V26" s="4">
        <f>C20*D20</f>
        <v>0.2</v>
      </c>
      <c r="W26" s="4">
        <f>D20*D21</f>
        <v>0.2</v>
      </c>
      <c r="X26" s="4">
        <f>E20*D22</f>
        <v>0.60000000000000009</v>
      </c>
      <c r="Y26" s="4">
        <f>F20*D23</f>
        <v>0.2</v>
      </c>
      <c r="Z26" s="4">
        <f>G20*D24</f>
        <v>0.2</v>
      </c>
      <c r="AA26" s="4">
        <f>H20*D25</f>
        <v>0.2</v>
      </c>
      <c r="AB26" s="4">
        <f>I20*D26</f>
        <v>0.10890000000000001</v>
      </c>
      <c r="AC26" s="4">
        <f>J20*D27</f>
        <v>0.2</v>
      </c>
      <c r="AD26" s="16">
        <f>K20*D28</f>
        <v>0.60000000000000009</v>
      </c>
      <c r="AE26" s="4">
        <f>L20*D29</f>
        <v>0.2</v>
      </c>
      <c r="AF26" s="4">
        <f>M20*D30</f>
        <v>0.10890000000000001</v>
      </c>
      <c r="AG26" s="4">
        <f>N20*D31</f>
        <v>0.60000000000000009</v>
      </c>
      <c r="AH26" s="4">
        <f>O20*D32</f>
        <v>0.10890000000000001</v>
      </c>
      <c r="AI26" s="4">
        <f>P20*D33</f>
        <v>0.2</v>
      </c>
      <c r="AJ26" s="4">
        <f t="shared" si="1"/>
        <v>4.3267000000000015</v>
      </c>
    </row>
    <row r="27" spans="1:42" x14ac:dyDescent="0.25">
      <c r="A27" s="16" t="s">
        <v>53</v>
      </c>
      <c r="B27" s="4">
        <v>0.33</v>
      </c>
      <c r="C27" s="4">
        <v>5</v>
      </c>
      <c r="D27" s="4">
        <v>1</v>
      </c>
      <c r="E27" s="4">
        <v>0.33</v>
      </c>
      <c r="F27" s="4">
        <v>5</v>
      </c>
      <c r="G27" s="4">
        <v>1</v>
      </c>
      <c r="H27" s="4">
        <v>1</v>
      </c>
      <c r="I27" s="4">
        <v>3</v>
      </c>
      <c r="J27" s="4">
        <v>1</v>
      </c>
      <c r="K27" s="4">
        <v>0.33</v>
      </c>
      <c r="L27" s="4">
        <v>5</v>
      </c>
      <c r="M27" s="4">
        <v>3</v>
      </c>
      <c r="N27" s="4">
        <v>0.33</v>
      </c>
      <c r="O27" s="4">
        <v>3</v>
      </c>
      <c r="P27" s="4">
        <v>1</v>
      </c>
      <c r="Q27" s="9"/>
      <c r="R27" s="9"/>
      <c r="S27" s="9"/>
      <c r="T27" s="4" t="s">
        <v>48</v>
      </c>
      <c r="U27" s="4">
        <f>B20*E19</f>
        <v>0.2</v>
      </c>
      <c r="V27" s="4">
        <f>C20*E20</f>
        <v>0.2</v>
      </c>
      <c r="W27" s="4">
        <f>D20*E21</f>
        <v>6.6000000000000003E-2</v>
      </c>
      <c r="X27" s="4">
        <f>E20*E22</f>
        <v>0.2</v>
      </c>
      <c r="Y27" s="4">
        <f>F20*E23</f>
        <v>0.2</v>
      </c>
      <c r="Z27" s="4">
        <f>G20*E24</f>
        <v>6.6000000000000003E-2</v>
      </c>
      <c r="AA27" s="4">
        <f>H20*E25</f>
        <v>6.6000000000000003E-2</v>
      </c>
      <c r="AB27" s="4">
        <f>I20*E26</f>
        <v>6.6000000000000003E-2</v>
      </c>
      <c r="AC27" s="4">
        <f>J20*E27</f>
        <v>6.6000000000000003E-2</v>
      </c>
      <c r="AD27" s="16">
        <f>K20*E28</f>
        <v>0.2</v>
      </c>
      <c r="AE27" s="4">
        <f>L20*E29</f>
        <v>0.2</v>
      </c>
      <c r="AF27" s="4">
        <f>M20*E30</f>
        <v>6.6000000000000003E-2</v>
      </c>
      <c r="AG27" s="4">
        <f>N20*E31</f>
        <v>0.2</v>
      </c>
      <c r="AH27" s="4">
        <f>O20*E32</f>
        <v>6.6000000000000003E-2</v>
      </c>
      <c r="AI27" s="4">
        <f>P20*E33</f>
        <v>6.6000000000000003E-2</v>
      </c>
      <c r="AJ27" s="4">
        <f t="shared" si="1"/>
        <v>1.9280000000000004</v>
      </c>
    </row>
    <row r="28" spans="1:42" x14ac:dyDescent="0.25">
      <c r="A28" s="16" t="s">
        <v>54</v>
      </c>
      <c r="B28" s="4">
        <v>1</v>
      </c>
      <c r="C28" s="4">
        <v>5</v>
      </c>
      <c r="D28" s="4">
        <v>3</v>
      </c>
      <c r="E28" s="4">
        <v>1</v>
      </c>
      <c r="F28" s="4">
        <v>5</v>
      </c>
      <c r="G28" s="4">
        <v>3</v>
      </c>
      <c r="H28" s="4">
        <v>3</v>
      </c>
      <c r="I28" s="4">
        <v>5</v>
      </c>
      <c r="J28" s="4">
        <v>3</v>
      </c>
      <c r="K28" s="4">
        <v>1</v>
      </c>
      <c r="L28" s="4">
        <v>5</v>
      </c>
      <c r="M28" s="4">
        <v>5</v>
      </c>
      <c r="N28" s="4">
        <v>1</v>
      </c>
      <c r="O28" s="4">
        <v>5</v>
      </c>
      <c r="P28" s="4">
        <v>3</v>
      </c>
      <c r="Q28" s="9"/>
      <c r="R28" s="9"/>
      <c r="S28" s="9"/>
      <c r="T28" s="4" t="s">
        <v>49</v>
      </c>
      <c r="U28" s="4">
        <f>B20*F19</f>
        <v>1</v>
      </c>
      <c r="V28" s="4">
        <f>C20*F20</f>
        <v>1</v>
      </c>
      <c r="W28" s="4">
        <f>D20*F21</f>
        <v>1</v>
      </c>
      <c r="X28" s="4">
        <f>E20*F22</f>
        <v>1</v>
      </c>
      <c r="Y28" s="4">
        <f>F20*F23</f>
        <v>1</v>
      </c>
      <c r="Z28" s="4">
        <f>G20*F24</f>
        <v>1</v>
      </c>
      <c r="AA28" s="4">
        <f>H20*F25</f>
        <v>1</v>
      </c>
      <c r="AB28" s="4">
        <f>I20*F26</f>
        <v>0.99</v>
      </c>
      <c r="AC28" s="4">
        <f>J20*F27</f>
        <v>1</v>
      </c>
      <c r="AD28" s="16">
        <f>K20*F28</f>
        <v>1</v>
      </c>
      <c r="AE28" s="4">
        <f>L20*F29</f>
        <v>1</v>
      </c>
      <c r="AF28" s="4">
        <f>M20*F30</f>
        <v>0.99</v>
      </c>
      <c r="AG28" s="4">
        <f>N20*F31</f>
        <v>1</v>
      </c>
      <c r="AH28" s="4">
        <f>O20*F32</f>
        <v>0.99</v>
      </c>
      <c r="AI28" s="4">
        <f>P20*F33</f>
        <v>1</v>
      </c>
      <c r="AJ28" s="4">
        <f t="shared" si="1"/>
        <v>14.97</v>
      </c>
    </row>
    <row r="29" spans="1:42" x14ac:dyDescent="0.25">
      <c r="A29" s="16" t="s">
        <v>55</v>
      </c>
      <c r="B29" s="4">
        <v>0.2</v>
      </c>
      <c r="C29" s="4">
        <v>1</v>
      </c>
      <c r="D29" s="4">
        <v>0.2</v>
      </c>
      <c r="E29" s="4">
        <v>0.2</v>
      </c>
      <c r="F29" s="4">
        <v>1</v>
      </c>
      <c r="G29" s="4">
        <v>0.2</v>
      </c>
      <c r="H29" s="4">
        <v>0.2</v>
      </c>
      <c r="I29" s="4">
        <v>0.33</v>
      </c>
      <c r="J29" s="4">
        <v>0.2</v>
      </c>
      <c r="K29" s="4">
        <v>0.2</v>
      </c>
      <c r="L29" s="4">
        <v>1</v>
      </c>
      <c r="M29" s="4">
        <v>0.33</v>
      </c>
      <c r="N29" s="4">
        <v>0.2</v>
      </c>
      <c r="O29" s="4">
        <v>0.33</v>
      </c>
      <c r="P29" s="4">
        <v>0.2</v>
      </c>
      <c r="Q29" s="9"/>
      <c r="R29" s="9"/>
      <c r="S29" s="9"/>
      <c r="T29" s="4" t="s">
        <v>50</v>
      </c>
      <c r="U29" s="4">
        <f>B20*G19</f>
        <v>0.60000000000000009</v>
      </c>
      <c r="V29" s="4">
        <f>C20*G20</f>
        <v>0.2</v>
      </c>
      <c r="W29" s="4">
        <f>D20*G21</f>
        <v>0.2</v>
      </c>
      <c r="X29" s="4">
        <f>E20*G22</f>
        <v>0.60000000000000009</v>
      </c>
      <c r="Y29" s="4">
        <f>F20*G23</f>
        <v>0.2</v>
      </c>
      <c r="Z29" s="4">
        <f>G20*G24</f>
        <v>0.2</v>
      </c>
      <c r="AA29" s="4">
        <f>H20*G25</f>
        <v>0.2</v>
      </c>
      <c r="AB29" s="4">
        <f>I20*G26</f>
        <v>0.10890000000000001</v>
      </c>
      <c r="AC29" s="4">
        <f>J20*G27</f>
        <v>0.2</v>
      </c>
      <c r="AD29" s="16">
        <f>K20*G28</f>
        <v>0.60000000000000009</v>
      </c>
      <c r="AE29" s="4">
        <f>L20*G29</f>
        <v>0.2</v>
      </c>
      <c r="AF29" s="4">
        <f>M20*G30</f>
        <v>0.10890000000000001</v>
      </c>
      <c r="AG29" s="4">
        <f>N20*G31</f>
        <v>0.60000000000000009</v>
      </c>
      <c r="AH29" s="4">
        <f>O20*G32</f>
        <v>0.10890000000000001</v>
      </c>
      <c r="AI29" s="4">
        <f>P20*G33</f>
        <v>0.2</v>
      </c>
      <c r="AJ29" s="4">
        <f t="shared" si="1"/>
        <v>4.3267000000000015</v>
      </c>
    </row>
    <row r="30" spans="1:42" x14ac:dyDescent="0.25">
      <c r="A30" s="16" t="s">
        <v>56</v>
      </c>
      <c r="B30" s="4">
        <v>0.2</v>
      </c>
      <c r="C30" s="4">
        <v>3</v>
      </c>
      <c r="D30" s="4">
        <v>0.33</v>
      </c>
      <c r="E30" s="4">
        <v>0.2</v>
      </c>
      <c r="F30" s="4">
        <v>3</v>
      </c>
      <c r="G30" s="4">
        <v>0.33</v>
      </c>
      <c r="H30" s="4">
        <v>0.33</v>
      </c>
      <c r="I30" s="4">
        <v>1</v>
      </c>
      <c r="J30" s="4">
        <v>0.33</v>
      </c>
      <c r="K30" s="4">
        <v>0.2</v>
      </c>
      <c r="L30" s="4">
        <v>3</v>
      </c>
      <c r="M30" s="4">
        <v>1</v>
      </c>
      <c r="N30" s="4">
        <v>0.2</v>
      </c>
      <c r="O30" s="4">
        <v>1</v>
      </c>
      <c r="P30" s="4">
        <v>0.33</v>
      </c>
      <c r="Q30" s="9"/>
      <c r="R30" s="9"/>
      <c r="S30" s="9"/>
      <c r="T30" s="4" t="s">
        <v>51</v>
      </c>
      <c r="U30" s="4">
        <f>B20*H19</f>
        <v>0.60000000000000009</v>
      </c>
      <c r="V30" s="4">
        <f>C20*H20</f>
        <v>0.2</v>
      </c>
      <c r="W30" s="4">
        <f>D20*H21</f>
        <v>0.2</v>
      </c>
      <c r="X30" s="4">
        <f>E20*H22</f>
        <v>0.60000000000000009</v>
      </c>
      <c r="Y30" s="4">
        <f>F20*H23</f>
        <v>0.2</v>
      </c>
      <c r="Z30" s="4">
        <f>G20*H24</f>
        <v>0.2</v>
      </c>
      <c r="AA30" s="4">
        <f>H20*H25</f>
        <v>0.2</v>
      </c>
      <c r="AB30" s="4">
        <f>I20*H26</f>
        <v>0.10890000000000001</v>
      </c>
      <c r="AC30" s="4">
        <f>J20*H27</f>
        <v>0.2</v>
      </c>
      <c r="AD30" s="16">
        <f>K20*H28</f>
        <v>0.60000000000000009</v>
      </c>
      <c r="AE30" s="4">
        <f>L20*H29</f>
        <v>0.2</v>
      </c>
      <c r="AF30" s="4">
        <f>M20*H30</f>
        <v>0.10890000000000001</v>
      </c>
      <c r="AG30" s="4">
        <f>N20*H31</f>
        <v>0.60000000000000009</v>
      </c>
      <c r="AH30" s="4">
        <f>O20*H32</f>
        <v>0.10890000000000001</v>
      </c>
      <c r="AI30" s="4">
        <f>P20*H33</f>
        <v>0.2</v>
      </c>
      <c r="AJ30" s="4">
        <f t="shared" si="1"/>
        <v>4.3267000000000015</v>
      </c>
    </row>
    <row r="31" spans="1:42" x14ac:dyDescent="0.25">
      <c r="A31" s="16" t="s">
        <v>57</v>
      </c>
      <c r="B31" s="4">
        <v>1</v>
      </c>
      <c r="C31" s="4">
        <v>5</v>
      </c>
      <c r="D31" s="4">
        <v>3</v>
      </c>
      <c r="E31" s="4">
        <v>1</v>
      </c>
      <c r="F31" s="4">
        <v>5</v>
      </c>
      <c r="G31" s="4">
        <v>3</v>
      </c>
      <c r="H31" s="4">
        <v>3</v>
      </c>
      <c r="I31" s="4">
        <v>5</v>
      </c>
      <c r="J31" s="4">
        <v>3</v>
      </c>
      <c r="K31" s="4">
        <v>1</v>
      </c>
      <c r="L31" s="4">
        <v>5</v>
      </c>
      <c r="M31" s="4">
        <v>5</v>
      </c>
      <c r="N31" s="4">
        <v>1</v>
      </c>
      <c r="O31" s="4">
        <v>5</v>
      </c>
      <c r="P31" s="4">
        <v>3</v>
      </c>
      <c r="T31" s="4" t="s">
        <v>52</v>
      </c>
      <c r="U31" s="4">
        <f>B20*I19</f>
        <v>1</v>
      </c>
      <c r="V31" s="4">
        <f>C20*I20</f>
        <v>0.33</v>
      </c>
      <c r="W31" s="4">
        <f>D20*I21</f>
        <v>0.60000000000000009</v>
      </c>
      <c r="X31" s="4">
        <f>E20*I22</f>
        <v>1</v>
      </c>
      <c r="Y31" s="4">
        <f>F20*I23</f>
        <v>0.33</v>
      </c>
      <c r="Z31" s="4">
        <f>G20*I24</f>
        <v>0.60000000000000009</v>
      </c>
      <c r="AA31" s="4">
        <f>H20*I25</f>
        <v>0.60000000000000009</v>
      </c>
      <c r="AB31" s="4">
        <f>I20*I26</f>
        <v>0.33</v>
      </c>
      <c r="AC31" s="4">
        <f>J20*I27</f>
        <v>0.60000000000000009</v>
      </c>
      <c r="AD31" s="16">
        <f>K20*I28</f>
        <v>1</v>
      </c>
      <c r="AE31" s="4">
        <f>L20*I29</f>
        <v>0.33</v>
      </c>
      <c r="AF31" s="4">
        <f>M20*I30</f>
        <v>0.33</v>
      </c>
      <c r="AG31" s="4">
        <f>N20*I31</f>
        <v>1</v>
      </c>
      <c r="AH31" s="4">
        <f>O20*I32</f>
        <v>0.33</v>
      </c>
      <c r="AI31" s="4">
        <f>P20*I33</f>
        <v>0.60000000000000009</v>
      </c>
      <c r="AJ31" s="4">
        <f t="shared" si="1"/>
        <v>8.98</v>
      </c>
    </row>
    <row r="32" spans="1:42" x14ac:dyDescent="0.25">
      <c r="A32" s="16" t="s">
        <v>58</v>
      </c>
      <c r="B32" s="4">
        <v>0.2</v>
      </c>
      <c r="C32" s="4">
        <v>3</v>
      </c>
      <c r="D32" s="4">
        <v>0.33</v>
      </c>
      <c r="E32" s="4">
        <v>0.2</v>
      </c>
      <c r="F32" s="4">
        <v>3</v>
      </c>
      <c r="G32" s="4">
        <v>0.33</v>
      </c>
      <c r="H32" s="4">
        <v>0.33</v>
      </c>
      <c r="I32" s="4">
        <v>1</v>
      </c>
      <c r="J32" s="4">
        <v>0.33</v>
      </c>
      <c r="K32" s="4">
        <v>0.2</v>
      </c>
      <c r="L32" s="4">
        <v>3</v>
      </c>
      <c r="M32" s="4">
        <v>1</v>
      </c>
      <c r="N32" s="4">
        <v>0.2</v>
      </c>
      <c r="O32" s="4">
        <v>1</v>
      </c>
      <c r="P32" s="4">
        <v>0.33</v>
      </c>
      <c r="Q32" s="50"/>
      <c r="R32" s="50"/>
      <c r="S32" s="50"/>
      <c r="T32" s="4" t="s">
        <v>53</v>
      </c>
      <c r="U32" s="4">
        <f>B20*J19</f>
        <v>0.60000000000000009</v>
      </c>
      <c r="V32" s="4">
        <f>C20*J20</f>
        <v>0.2</v>
      </c>
      <c r="W32" s="4">
        <f>D20*J21</f>
        <v>0.2</v>
      </c>
      <c r="X32" s="4">
        <f>E20*J22</f>
        <v>0.60000000000000009</v>
      </c>
      <c r="Y32" s="4">
        <f>F20*J23</f>
        <v>0.2</v>
      </c>
      <c r="Z32" s="4">
        <f>G20*J24</f>
        <v>0.2</v>
      </c>
      <c r="AA32" s="4">
        <f>H20*J25</f>
        <v>0.2</v>
      </c>
      <c r="AB32" s="4">
        <f>I20*J26</f>
        <v>0.10890000000000001</v>
      </c>
      <c r="AC32" s="4">
        <f>J20*J27</f>
        <v>0.2</v>
      </c>
      <c r="AD32" s="16">
        <f>K20*J28</f>
        <v>0.60000000000000009</v>
      </c>
      <c r="AE32" s="4">
        <f>L20*J29</f>
        <v>0.2</v>
      </c>
      <c r="AF32" s="4">
        <f>M20*J30</f>
        <v>0.10890000000000001</v>
      </c>
      <c r="AG32" s="4">
        <f>N20*J31</f>
        <v>0.60000000000000009</v>
      </c>
      <c r="AH32" s="4">
        <f>O20*J32</f>
        <v>0.10890000000000001</v>
      </c>
      <c r="AI32" s="4">
        <f>P20*J33</f>
        <v>0.2</v>
      </c>
      <c r="AJ32" s="4">
        <f t="shared" si="1"/>
        <v>4.3267000000000015</v>
      </c>
    </row>
    <row r="33" spans="1:36" x14ac:dyDescent="0.25">
      <c r="A33" s="16" t="s">
        <v>59</v>
      </c>
      <c r="B33" s="4">
        <v>0.33</v>
      </c>
      <c r="C33" s="4">
        <v>5</v>
      </c>
      <c r="D33" s="4">
        <v>1</v>
      </c>
      <c r="E33" s="4">
        <v>0.33</v>
      </c>
      <c r="F33" s="4">
        <v>5</v>
      </c>
      <c r="G33" s="4">
        <v>1</v>
      </c>
      <c r="H33" s="4">
        <v>1</v>
      </c>
      <c r="I33" s="4">
        <v>3</v>
      </c>
      <c r="J33" s="4">
        <v>1</v>
      </c>
      <c r="K33" s="4">
        <v>0.33</v>
      </c>
      <c r="L33" s="4">
        <v>5</v>
      </c>
      <c r="M33" s="4">
        <v>3</v>
      </c>
      <c r="N33" s="4">
        <v>0.33</v>
      </c>
      <c r="O33" s="4">
        <v>3</v>
      </c>
      <c r="P33" s="4">
        <v>1</v>
      </c>
      <c r="Q33" s="50"/>
      <c r="R33" s="50"/>
      <c r="S33" s="50"/>
      <c r="T33" s="4" t="s">
        <v>54</v>
      </c>
      <c r="U33" s="4">
        <f>B20*K19</f>
        <v>0.2</v>
      </c>
      <c r="V33" s="4">
        <f>C20*K20</f>
        <v>0.2</v>
      </c>
      <c r="W33" s="4">
        <f>D20*K21</f>
        <v>6.6000000000000003E-2</v>
      </c>
      <c r="X33" s="4">
        <f>E20*K22</f>
        <v>0.2</v>
      </c>
      <c r="Y33" s="4">
        <f>F20*K23</f>
        <v>0.2</v>
      </c>
      <c r="Z33" s="4">
        <f>G20*K24</f>
        <v>6.6000000000000003E-2</v>
      </c>
      <c r="AA33" s="4">
        <f>H20*K25</f>
        <v>6.6000000000000003E-2</v>
      </c>
      <c r="AB33" s="4">
        <f>I20*K26</f>
        <v>6.6000000000000003E-2</v>
      </c>
      <c r="AC33" s="4">
        <f>J20*K27</f>
        <v>6.6000000000000003E-2</v>
      </c>
      <c r="AD33" s="16">
        <f>K20*K28</f>
        <v>0.2</v>
      </c>
      <c r="AE33" s="4">
        <f>L20*K29</f>
        <v>0.2</v>
      </c>
      <c r="AF33" s="4">
        <f>M20*K30</f>
        <v>6.6000000000000003E-2</v>
      </c>
      <c r="AG33" s="4">
        <f>N20*K31</f>
        <v>0.2</v>
      </c>
      <c r="AH33" s="4">
        <f>O20*K32</f>
        <v>6.6000000000000003E-2</v>
      </c>
      <c r="AI33" s="4">
        <f>P20*K33</f>
        <v>6.6000000000000003E-2</v>
      </c>
      <c r="AJ33" s="4">
        <f t="shared" si="1"/>
        <v>1.9280000000000004</v>
      </c>
    </row>
    <row r="34" spans="1:36" x14ac:dyDescent="0.25">
      <c r="A34" s="4" t="s">
        <v>28</v>
      </c>
      <c r="B34" s="4">
        <f t="shared" ref="B34:P34" si="2">SUM(B19:B33)</f>
        <v>6.8500000000000014</v>
      </c>
      <c r="C34" s="4">
        <f t="shared" si="2"/>
        <v>57</v>
      </c>
      <c r="D34" s="4">
        <f t="shared" si="2"/>
        <v>18.589999999999996</v>
      </c>
      <c r="E34" s="4">
        <f t="shared" si="2"/>
        <v>6.8500000000000014</v>
      </c>
      <c r="F34" s="4">
        <f t="shared" si="2"/>
        <v>57</v>
      </c>
      <c r="G34" s="4">
        <f t="shared" si="2"/>
        <v>18.589999999999996</v>
      </c>
      <c r="H34" s="4">
        <f t="shared" si="2"/>
        <v>18.589999999999996</v>
      </c>
      <c r="I34" s="4">
        <f t="shared" si="2"/>
        <v>38.989999999999995</v>
      </c>
      <c r="J34" s="4">
        <f t="shared" si="2"/>
        <v>18.589999999999996</v>
      </c>
      <c r="K34" s="4">
        <f t="shared" si="2"/>
        <v>6.8500000000000014</v>
      </c>
      <c r="L34" s="4">
        <f t="shared" si="2"/>
        <v>57</v>
      </c>
      <c r="M34" s="4">
        <f t="shared" si="2"/>
        <v>38.989999999999995</v>
      </c>
      <c r="N34" s="4">
        <f t="shared" si="2"/>
        <v>6.8500000000000014</v>
      </c>
      <c r="O34" s="4">
        <f t="shared" si="2"/>
        <v>38.989999999999995</v>
      </c>
      <c r="P34" s="4">
        <f t="shared" si="2"/>
        <v>18.589999999999996</v>
      </c>
      <c r="Q34" s="27"/>
      <c r="R34" s="27"/>
      <c r="S34" s="27"/>
      <c r="T34" s="4" t="s">
        <v>55</v>
      </c>
      <c r="U34" s="4">
        <f>B20*L19</f>
        <v>1</v>
      </c>
      <c r="V34" s="4">
        <f>C20*L20</f>
        <v>1</v>
      </c>
      <c r="W34" s="4">
        <f>D20*L21</f>
        <v>1</v>
      </c>
      <c r="X34" s="4">
        <f>E20*L22</f>
        <v>1</v>
      </c>
      <c r="Y34" s="4">
        <f>F20*L23</f>
        <v>1</v>
      </c>
      <c r="Z34" s="4">
        <f>G20*L24</f>
        <v>1</v>
      </c>
      <c r="AA34" s="4">
        <f>H20*L25</f>
        <v>1</v>
      </c>
      <c r="AB34" s="4">
        <f>I20*L26</f>
        <v>0.99</v>
      </c>
      <c r="AC34" s="4">
        <f>J20*L27</f>
        <v>1</v>
      </c>
      <c r="AD34" s="16">
        <f>K20*L28</f>
        <v>1</v>
      </c>
      <c r="AE34" s="4">
        <f>L20*L29</f>
        <v>1</v>
      </c>
      <c r="AF34" s="4">
        <f>M20*L30</f>
        <v>0.99</v>
      </c>
      <c r="AG34" s="4">
        <f>N20*L31</f>
        <v>1</v>
      </c>
      <c r="AH34" s="4">
        <f>O20*L32</f>
        <v>0.99</v>
      </c>
      <c r="AI34" s="4">
        <f>P20*L33</f>
        <v>1</v>
      </c>
      <c r="AJ34" s="4">
        <f t="shared" si="1"/>
        <v>14.97</v>
      </c>
    </row>
    <row r="35" spans="1:36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27"/>
      <c r="S35" s="27"/>
      <c r="T35" s="4" t="s">
        <v>56</v>
      </c>
      <c r="U35" s="4">
        <f>B20*M19</f>
        <v>1</v>
      </c>
      <c r="V35" s="4">
        <f>C20*M20</f>
        <v>0.33</v>
      </c>
      <c r="W35" s="4">
        <f>D20*M21</f>
        <v>0.60000000000000009</v>
      </c>
      <c r="X35" s="4">
        <f>E20*M22</f>
        <v>1</v>
      </c>
      <c r="Y35" s="4">
        <f>F20*M23</f>
        <v>0.33</v>
      </c>
      <c r="Z35" s="4">
        <f>G20*M24</f>
        <v>0.60000000000000009</v>
      </c>
      <c r="AA35" s="4">
        <f>H20*L25</f>
        <v>1</v>
      </c>
      <c r="AB35" s="4">
        <f>I20*L26</f>
        <v>0.99</v>
      </c>
      <c r="AC35" s="4">
        <f>J20*L27</f>
        <v>1</v>
      </c>
      <c r="AD35" s="16">
        <f>K20*L28</f>
        <v>1</v>
      </c>
      <c r="AE35" s="4">
        <f>L20*M29</f>
        <v>0.33</v>
      </c>
      <c r="AF35" s="4">
        <f>M20*M30</f>
        <v>0.33</v>
      </c>
      <c r="AG35" s="4">
        <f>N20*M31</f>
        <v>1</v>
      </c>
      <c r="AH35" s="4">
        <f>O20*M32</f>
        <v>0.33</v>
      </c>
      <c r="AI35" s="4">
        <f>P20*M33</f>
        <v>0.60000000000000009</v>
      </c>
      <c r="AJ35" s="4">
        <f t="shared" si="1"/>
        <v>10.44</v>
      </c>
    </row>
    <row r="36" spans="1:36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27"/>
      <c r="S36" s="27"/>
      <c r="T36" s="4" t="s">
        <v>57</v>
      </c>
      <c r="U36" s="4">
        <f>B20*N19</f>
        <v>0.2</v>
      </c>
      <c r="V36" s="4">
        <f>C20*N20</f>
        <v>0.2</v>
      </c>
      <c r="W36" s="4">
        <f>D20*N21</f>
        <v>6.6000000000000003E-2</v>
      </c>
      <c r="X36" s="4">
        <f>E20*N22</f>
        <v>0.2</v>
      </c>
      <c r="Y36" s="4">
        <f>F20*N23</f>
        <v>0.2</v>
      </c>
      <c r="Z36" s="4">
        <f>G20*N24</f>
        <v>6.6000000000000003E-2</v>
      </c>
      <c r="AA36" s="4">
        <f>H20*N25</f>
        <v>6.6000000000000003E-2</v>
      </c>
      <c r="AB36" s="4">
        <f>I20*N26</f>
        <v>6.6000000000000003E-2</v>
      </c>
      <c r="AC36" s="4">
        <f>J20*N27</f>
        <v>6.6000000000000003E-2</v>
      </c>
      <c r="AD36" s="16">
        <f>K20*N28</f>
        <v>0.2</v>
      </c>
      <c r="AE36" s="4">
        <f>L20*N29</f>
        <v>0.2</v>
      </c>
      <c r="AF36" s="4">
        <f>M20*N30</f>
        <v>6.6000000000000003E-2</v>
      </c>
      <c r="AG36" s="4">
        <f>N20*N31</f>
        <v>0.2</v>
      </c>
      <c r="AH36" s="4">
        <f>O20*N32</f>
        <v>6.6000000000000003E-2</v>
      </c>
      <c r="AI36" s="4">
        <f>P20*N33</f>
        <v>6.6000000000000003E-2</v>
      </c>
      <c r="AJ36" s="4">
        <f t="shared" si="1"/>
        <v>1.9280000000000004</v>
      </c>
    </row>
    <row r="37" spans="1:36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27"/>
      <c r="S37" s="27"/>
      <c r="T37" s="4" t="s">
        <v>58</v>
      </c>
      <c r="U37" s="4">
        <f>B20*O19</f>
        <v>1</v>
      </c>
      <c r="V37" s="4">
        <f>C20*O20</f>
        <v>0.33</v>
      </c>
      <c r="W37" s="4">
        <f>D20*O21</f>
        <v>0.60000000000000009</v>
      </c>
      <c r="X37" s="4">
        <f>E20*O22</f>
        <v>1</v>
      </c>
      <c r="Y37" s="4">
        <f>F20*O23</f>
        <v>0.33</v>
      </c>
      <c r="Z37" s="4">
        <f>G20*O24</f>
        <v>0.60000000000000009</v>
      </c>
      <c r="AA37" s="4">
        <f>H20*O25</f>
        <v>0.60000000000000009</v>
      </c>
      <c r="AB37" s="4">
        <f>I20*O26</f>
        <v>0.33</v>
      </c>
      <c r="AC37" s="4">
        <f>J20*O27</f>
        <v>0.60000000000000009</v>
      </c>
      <c r="AD37" s="16">
        <f>K20*O28</f>
        <v>1</v>
      </c>
      <c r="AE37" s="4">
        <f>L20*O29</f>
        <v>0.33</v>
      </c>
      <c r="AF37" s="4">
        <f>M20*O30</f>
        <v>0.33</v>
      </c>
      <c r="AG37" s="24">
        <f>N20*O31</f>
        <v>1</v>
      </c>
      <c r="AH37" s="25">
        <f>O20*O32</f>
        <v>0.33</v>
      </c>
      <c r="AI37" s="25">
        <f>P20*O33</f>
        <v>0.60000000000000009</v>
      </c>
      <c r="AJ37" s="4">
        <f t="shared" si="1"/>
        <v>8.98</v>
      </c>
    </row>
    <row r="38" spans="1:36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27"/>
      <c r="S38" s="27"/>
      <c r="T38" s="4" t="s">
        <v>59</v>
      </c>
      <c r="U38" s="31">
        <f>B20*P19</f>
        <v>0.60000000000000009</v>
      </c>
      <c r="V38" s="31">
        <f>C20*P20</f>
        <v>0.2</v>
      </c>
      <c r="W38" s="31">
        <f>D20*P21</f>
        <v>0.2</v>
      </c>
      <c r="X38" s="31">
        <f>E20*P22</f>
        <v>0.60000000000000009</v>
      </c>
      <c r="Y38" s="31">
        <f>F20*P23</f>
        <v>0.2</v>
      </c>
      <c r="Z38" s="31">
        <f>G20*P24</f>
        <v>0.2</v>
      </c>
      <c r="AA38" s="32">
        <f>H20*P25</f>
        <v>0.2</v>
      </c>
      <c r="AB38" s="33">
        <f>I20*P26</f>
        <v>0.10890000000000001</v>
      </c>
      <c r="AC38" s="31">
        <f>J20*P27</f>
        <v>0.2</v>
      </c>
      <c r="AD38" s="34">
        <f>K20*P28</f>
        <v>0.60000000000000009</v>
      </c>
      <c r="AE38" s="31">
        <f>L20*P29</f>
        <v>0.2</v>
      </c>
      <c r="AF38" s="31">
        <f>M20*P30</f>
        <v>0.10890000000000001</v>
      </c>
      <c r="AG38" s="31">
        <f>N20*P31</f>
        <v>0.60000000000000009</v>
      </c>
      <c r="AH38" s="31">
        <f>O20*P32</f>
        <v>0.10890000000000001</v>
      </c>
      <c r="AI38" s="32">
        <f>P20*P33</f>
        <v>0.2</v>
      </c>
      <c r="AJ38" s="4">
        <f t="shared" si="1"/>
        <v>4.3267000000000015</v>
      </c>
    </row>
    <row r="39" spans="1:36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28"/>
      <c r="S39" s="28"/>
      <c r="T39" s="76" t="s">
        <v>6</v>
      </c>
      <c r="U39" s="76"/>
      <c r="V39" s="76"/>
      <c r="W39" s="76"/>
      <c r="X39" s="49"/>
      <c r="Y39" s="49"/>
      <c r="Z39" s="49"/>
      <c r="AA39" s="49"/>
      <c r="AB39" s="49"/>
      <c r="AC39" s="49"/>
      <c r="AD39" s="35"/>
      <c r="AE39" s="49"/>
      <c r="AF39" s="49"/>
      <c r="AG39" s="49"/>
      <c r="AH39" s="49"/>
      <c r="AI39" s="49"/>
      <c r="AJ39" s="4">
        <f>SUM(AJ24:AJ38)</f>
        <v>102.6555</v>
      </c>
    </row>
    <row r="40" spans="1:36" x14ac:dyDescent="0.25">
      <c r="B40" s="77" t="s">
        <v>10</v>
      </c>
      <c r="C40" s="77"/>
      <c r="D40" s="77"/>
      <c r="E40" s="77"/>
      <c r="F40" s="77"/>
      <c r="G40" s="77"/>
      <c r="H40" s="77"/>
      <c r="I40" s="9"/>
      <c r="J40" s="9"/>
      <c r="K40" s="9"/>
      <c r="L40" s="9"/>
      <c r="M40" s="9"/>
      <c r="N40" s="9"/>
      <c r="O40" s="9"/>
      <c r="P40" s="9"/>
      <c r="Q40" s="9"/>
      <c r="T40" s="30"/>
      <c r="U40" s="9"/>
      <c r="V40" s="9"/>
      <c r="W40" s="9"/>
      <c r="X40" s="9"/>
      <c r="Y40" s="9"/>
      <c r="Z40" s="9"/>
      <c r="AA40" s="9"/>
      <c r="AB40" s="9"/>
      <c r="AC40" s="9"/>
      <c r="AD40" s="9"/>
      <c r="AF40" s="9"/>
      <c r="AG40" s="9"/>
    </row>
    <row r="41" spans="1:36" x14ac:dyDescent="0.25">
      <c r="A41" s="11" t="s">
        <v>86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/>
      <c r="R41" s="28"/>
      <c r="S41" s="39"/>
      <c r="T41" s="67" t="s">
        <v>8</v>
      </c>
      <c r="U41" s="67"/>
      <c r="V41" s="67"/>
      <c r="W41" s="67"/>
      <c r="X41" s="67"/>
      <c r="Y41" s="67"/>
      <c r="Z41" s="67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6" x14ac:dyDescent="0.25">
      <c r="A42" s="7" t="s">
        <v>60</v>
      </c>
      <c r="B42" s="4" t="s">
        <v>45</v>
      </c>
      <c r="C42" s="4" t="s">
        <v>46</v>
      </c>
      <c r="D42" s="4" t="s">
        <v>47</v>
      </c>
      <c r="E42" s="4" t="s">
        <v>48</v>
      </c>
      <c r="F42" s="4" t="s">
        <v>49</v>
      </c>
      <c r="G42" s="4" t="s">
        <v>50</v>
      </c>
      <c r="H42" s="4" t="s">
        <v>51</v>
      </c>
      <c r="I42" s="4" t="s">
        <v>52</v>
      </c>
      <c r="J42" s="4" t="s">
        <v>53</v>
      </c>
      <c r="K42" s="4" t="s">
        <v>54</v>
      </c>
      <c r="L42" s="4" t="s">
        <v>55</v>
      </c>
      <c r="M42" s="4" t="s">
        <v>56</v>
      </c>
      <c r="N42" s="4" t="s">
        <v>57</v>
      </c>
      <c r="O42" s="4" t="s">
        <v>58</v>
      </c>
      <c r="P42" s="4" t="s">
        <v>59</v>
      </c>
      <c r="Q42" s="4"/>
      <c r="R42" s="2" t="s">
        <v>4</v>
      </c>
      <c r="T42" s="4" t="s">
        <v>60</v>
      </c>
      <c r="U42" s="4" t="s">
        <v>45</v>
      </c>
      <c r="V42" s="4" t="s">
        <v>46</v>
      </c>
      <c r="W42" s="4" t="s">
        <v>47</v>
      </c>
      <c r="X42" s="4" t="s">
        <v>48</v>
      </c>
      <c r="Y42" s="4" t="s">
        <v>49</v>
      </c>
      <c r="Z42" s="4" t="s">
        <v>50</v>
      </c>
      <c r="AA42" s="4" t="s">
        <v>51</v>
      </c>
      <c r="AB42" s="4" t="s">
        <v>52</v>
      </c>
      <c r="AC42" s="4" t="s">
        <v>53</v>
      </c>
      <c r="AD42" s="4" t="s">
        <v>54</v>
      </c>
      <c r="AE42" s="4" t="s">
        <v>55</v>
      </c>
      <c r="AF42" s="4" t="s">
        <v>56</v>
      </c>
      <c r="AG42" s="4" t="s">
        <v>57</v>
      </c>
      <c r="AH42" s="4" t="s">
        <v>58</v>
      </c>
      <c r="AI42" s="4" t="s">
        <v>59</v>
      </c>
      <c r="AJ42" s="16"/>
    </row>
    <row r="43" spans="1:36" x14ac:dyDescent="0.25">
      <c r="A43" s="4" t="s">
        <v>45</v>
      </c>
      <c r="B43" s="4">
        <f>AJ5</f>
        <v>14.950000000000001</v>
      </c>
      <c r="C43" s="4">
        <f>AJ6</f>
        <v>155</v>
      </c>
      <c r="D43" s="4">
        <f>AJ7</f>
        <v>34.949999999999996</v>
      </c>
      <c r="E43" s="4">
        <f>AJ8</f>
        <v>14.950000000000001</v>
      </c>
      <c r="F43" s="4">
        <f>AJ9</f>
        <v>155</v>
      </c>
      <c r="G43" s="4">
        <f>AJ10</f>
        <v>34.949999999999996</v>
      </c>
      <c r="H43" s="4">
        <f>AJ11</f>
        <v>34.949999999999996</v>
      </c>
      <c r="I43" s="4">
        <f>AJ12</f>
        <v>84.949999999999989</v>
      </c>
      <c r="J43" s="4">
        <f>AJ13</f>
        <v>34.949999999999996</v>
      </c>
      <c r="K43" s="4">
        <f>AJ14</f>
        <v>14.950000000000001</v>
      </c>
      <c r="L43" s="4">
        <f>AJ15</f>
        <v>155</v>
      </c>
      <c r="M43" s="4">
        <f>AJ16</f>
        <v>84.949999999999989</v>
      </c>
      <c r="N43" s="4">
        <f>AJ17</f>
        <v>14.950000000000001</v>
      </c>
      <c r="O43" s="4">
        <f>AJ18</f>
        <v>84.949999999999989</v>
      </c>
      <c r="P43" s="4">
        <f>AJ19</f>
        <v>34.949999999999996</v>
      </c>
      <c r="Q43" s="4">
        <f t="shared" ref="Q43:Q57" si="3">SUM(B43:P43)</f>
        <v>954.40000000000009</v>
      </c>
      <c r="R43" s="1">
        <f>Q43/Q58</f>
        <v>0.13946568306145879</v>
      </c>
      <c r="T43" s="4" t="s">
        <v>45</v>
      </c>
      <c r="U43" s="4">
        <f>B21*B19</f>
        <v>0.33</v>
      </c>
      <c r="V43" s="4">
        <f>C21*B20</f>
        <v>1</v>
      </c>
      <c r="W43" s="4">
        <f>D21*B21</f>
        <v>0.33</v>
      </c>
      <c r="X43" s="4">
        <f>E21*B22</f>
        <v>0.33</v>
      </c>
      <c r="Y43" s="4">
        <f>F21*B23</f>
        <v>1</v>
      </c>
      <c r="Z43" s="4">
        <f>G21*B24</f>
        <v>0.33</v>
      </c>
      <c r="AA43" s="4">
        <f>H21*B25</f>
        <v>0.33</v>
      </c>
      <c r="AB43" s="4">
        <f>I21*B26</f>
        <v>0.60000000000000009</v>
      </c>
      <c r="AC43" s="4">
        <f>J21*B27</f>
        <v>0.33</v>
      </c>
      <c r="AD43" s="16">
        <f>K21*B28</f>
        <v>0.33</v>
      </c>
      <c r="AE43" s="4">
        <f>L21*B29</f>
        <v>1</v>
      </c>
      <c r="AF43" s="4">
        <f>M21*B30</f>
        <v>0.60000000000000009</v>
      </c>
      <c r="AG43" s="4">
        <f>N21*B31</f>
        <v>0.33</v>
      </c>
      <c r="AH43" s="4">
        <f>O21*B32</f>
        <v>0.60000000000000009</v>
      </c>
      <c r="AI43" s="4">
        <f>P21*B33</f>
        <v>0.33</v>
      </c>
      <c r="AJ43" s="4">
        <f t="shared" ref="AJ43:AJ57" si="4">SUM(U43:AI43)</f>
        <v>7.77</v>
      </c>
    </row>
    <row r="44" spans="1:36" x14ac:dyDescent="0.25">
      <c r="A44" s="4" t="s">
        <v>46</v>
      </c>
      <c r="B44" s="4">
        <f>AJ24</f>
        <v>1.9280000000000004</v>
      </c>
      <c r="C44" s="4">
        <f>AJ25</f>
        <v>14.97</v>
      </c>
      <c r="D44" s="4">
        <f>AJ26</f>
        <v>4.3267000000000015</v>
      </c>
      <c r="E44" s="4">
        <f>AJ27</f>
        <v>1.9280000000000004</v>
      </c>
      <c r="F44" s="4">
        <f>AJ28</f>
        <v>14.97</v>
      </c>
      <c r="G44" s="4">
        <f>AJ29</f>
        <v>4.3267000000000015</v>
      </c>
      <c r="H44" s="4">
        <f>AJ30</f>
        <v>4.3267000000000015</v>
      </c>
      <c r="I44" s="4">
        <f>AJ31</f>
        <v>8.98</v>
      </c>
      <c r="J44" s="4">
        <f>AJ32</f>
        <v>4.3267000000000015</v>
      </c>
      <c r="K44" s="4">
        <f>AJ33</f>
        <v>1.9280000000000004</v>
      </c>
      <c r="L44" s="4">
        <f>AJ34</f>
        <v>14.97</v>
      </c>
      <c r="M44" s="4">
        <f>AJ35</f>
        <v>10.44</v>
      </c>
      <c r="N44" s="4">
        <f>AJ36</f>
        <v>1.9280000000000004</v>
      </c>
      <c r="O44" s="4">
        <f>AJ37</f>
        <v>8.98</v>
      </c>
      <c r="P44" s="4">
        <f>AJ38</f>
        <v>4.3267000000000015</v>
      </c>
      <c r="Q44" s="4">
        <f t="shared" si="3"/>
        <v>102.6555</v>
      </c>
      <c r="R44" s="1">
        <f>Q44/Q58</f>
        <v>1.5000963356575421E-2</v>
      </c>
      <c r="T44" s="4" t="s">
        <v>46</v>
      </c>
      <c r="U44" s="4">
        <f>B21*C19</f>
        <v>1.6500000000000001</v>
      </c>
      <c r="V44" s="4">
        <f>C21*C20</f>
        <v>5</v>
      </c>
      <c r="W44" s="4">
        <f>D21*C21</f>
        <v>5</v>
      </c>
      <c r="X44" s="4">
        <f>E21*C22</f>
        <v>1.6500000000000001</v>
      </c>
      <c r="Y44" s="4">
        <f>F21*C23</f>
        <v>5</v>
      </c>
      <c r="Z44" s="4">
        <f>G21*C24</f>
        <v>5</v>
      </c>
      <c r="AA44" s="4">
        <f>H21*C25</f>
        <v>5</v>
      </c>
      <c r="AB44" s="4">
        <f>I21*C26</f>
        <v>9</v>
      </c>
      <c r="AC44" s="4">
        <f>J21*C27</f>
        <v>5</v>
      </c>
      <c r="AD44" s="16">
        <f>K21*C28</f>
        <v>1.6500000000000001</v>
      </c>
      <c r="AE44" s="4">
        <f>L21*C29</f>
        <v>5</v>
      </c>
      <c r="AF44" s="4">
        <f>M21*C30</f>
        <v>9</v>
      </c>
      <c r="AG44" s="4">
        <f>N21*C31</f>
        <v>1.6500000000000001</v>
      </c>
      <c r="AH44" s="4">
        <f>O21*C32</f>
        <v>9</v>
      </c>
      <c r="AI44" s="4">
        <f>P21*C33</f>
        <v>5</v>
      </c>
      <c r="AJ44" s="4">
        <f t="shared" si="4"/>
        <v>73.599999999999994</v>
      </c>
    </row>
    <row r="45" spans="1:36" x14ac:dyDescent="0.25">
      <c r="A45" s="4" t="s">
        <v>47</v>
      </c>
      <c r="B45" s="4">
        <f>AJ43</f>
        <v>7.77</v>
      </c>
      <c r="C45" s="4">
        <f>AJ44</f>
        <v>73.599999999999994</v>
      </c>
      <c r="D45" s="4">
        <f>AJ45</f>
        <v>14.930000000000001</v>
      </c>
      <c r="E45" s="4">
        <f>AJ46</f>
        <v>7.77</v>
      </c>
      <c r="F45" s="4">
        <f>AJ47</f>
        <v>73.599999999999994</v>
      </c>
      <c r="G45" s="4">
        <f>AJ48</f>
        <v>14.930000000000001</v>
      </c>
      <c r="H45" s="4">
        <f>AJ49</f>
        <v>14.930000000000001</v>
      </c>
      <c r="I45" s="4">
        <f>AJ50</f>
        <v>35.549999999999997</v>
      </c>
      <c r="J45" s="4">
        <f>AJ51</f>
        <v>14.930000000000001</v>
      </c>
      <c r="K45" s="4">
        <f>AJ52</f>
        <v>7.77</v>
      </c>
      <c r="L45" s="4">
        <f>AJ53</f>
        <v>73.599999999999994</v>
      </c>
      <c r="M45" s="4">
        <f>AJ54</f>
        <v>35.549999999999997</v>
      </c>
      <c r="N45" s="4">
        <f>AJ55</f>
        <v>7.77</v>
      </c>
      <c r="O45" s="4">
        <f>AJ56</f>
        <v>35.549999999999997</v>
      </c>
      <c r="P45" s="4">
        <f>AJ57</f>
        <v>14.930000000000001</v>
      </c>
      <c r="Q45" s="4">
        <f t="shared" si="3"/>
        <v>433.18</v>
      </c>
      <c r="R45" s="1">
        <f>Q45/Q58</f>
        <v>6.3300235319114329E-2</v>
      </c>
      <c r="T45" s="4" t="s">
        <v>47</v>
      </c>
      <c r="U45" s="4">
        <f>B21*D19</f>
        <v>0.99</v>
      </c>
      <c r="V45" s="4">
        <f>C21*D20</f>
        <v>1</v>
      </c>
      <c r="W45" s="4">
        <f>D21*D21</f>
        <v>1</v>
      </c>
      <c r="X45" s="4">
        <f>E21*D22</f>
        <v>0.99</v>
      </c>
      <c r="Y45" s="4">
        <f>F21*D23</f>
        <v>1</v>
      </c>
      <c r="Z45" s="4">
        <f>G21*D24</f>
        <v>1</v>
      </c>
      <c r="AA45" s="4">
        <f>H21*D25</f>
        <v>1</v>
      </c>
      <c r="AB45" s="4">
        <f>I21*D26</f>
        <v>0.99</v>
      </c>
      <c r="AC45" s="4">
        <f>J21*D27</f>
        <v>1</v>
      </c>
      <c r="AD45" s="16">
        <f>K21*D28</f>
        <v>0.99</v>
      </c>
      <c r="AE45" s="4">
        <f>L21*D29</f>
        <v>1</v>
      </c>
      <c r="AF45" s="4">
        <f>M21*D30</f>
        <v>0.99</v>
      </c>
      <c r="AG45" s="4">
        <f>N21*D31</f>
        <v>0.99</v>
      </c>
      <c r="AH45" s="4">
        <f>O21*D32</f>
        <v>0.99</v>
      </c>
      <c r="AI45" s="4">
        <f>P21*D33</f>
        <v>1</v>
      </c>
      <c r="AJ45" s="4">
        <f t="shared" si="4"/>
        <v>14.930000000000001</v>
      </c>
    </row>
    <row r="46" spans="1:36" x14ac:dyDescent="0.25">
      <c r="A46" s="4" t="s">
        <v>48</v>
      </c>
      <c r="B46" s="4">
        <f>AJ62</f>
        <v>14.950000000000001</v>
      </c>
      <c r="C46" s="4">
        <f>AJ63</f>
        <v>155</v>
      </c>
      <c r="D46" s="4">
        <f>AJ64</f>
        <v>34.949999999999996</v>
      </c>
      <c r="E46" s="4">
        <f>AJ65</f>
        <v>14.950000000000001</v>
      </c>
      <c r="F46" s="4">
        <f>AJ66</f>
        <v>155</v>
      </c>
      <c r="G46" s="4">
        <f>AJ67</f>
        <v>34.949999999999996</v>
      </c>
      <c r="H46" s="4">
        <f>AJ68</f>
        <v>34.949999999999996</v>
      </c>
      <c r="I46" s="4">
        <f>AJ69</f>
        <v>84.949999999999989</v>
      </c>
      <c r="J46" s="4">
        <f>AJ70</f>
        <v>34.949999999999996</v>
      </c>
      <c r="K46" s="4">
        <f>AJ71</f>
        <v>14.950000000000001</v>
      </c>
      <c r="L46" s="4">
        <f>AJ72</f>
        <v>155</v>
      </c>
      <c r="M46" s="4">
        <f>AJ73</f>
        <v>84.949999999999989</v>
      </c>
      <c r="N46" s="4">
        <f>AJ74</f>
        <v>14.950000000000001</v>
      </c>
      <c r="O46" s="4">
        <f>AJ75</f>
        <v>84.949999999999989</v>
      </c>
      <c r="P46" s="4">
        <f>AJ76</f>
        <v>34.949999999999996</v>
      </c>
      <c r="Q46" s="4">
        <f t="shared" si="3"/>
        <v>954.40000000000009</v>
      </c>
      <c r="R46" s="1">
        <f>Q46/Q58</f>
        <v>0.13946568306145879</v>
      </c>
      <c r="T46" s="4" t="s">
        <v>48</v>
      </c>
      <c r="U46" s="4">
        <f>B21*E19</f>
        <v>0.33</v>
      </c>
      <c r="V46" s="4">
        <f>C21*E20</f>
        <v>1</v>
      </c>
      <c r="W46" s="4">
        <f>D21*E21</f>
        <v>0.33</v>
      </c>
      <c r="X46" s="4">
        <f>E21*E22</f>
        <v>0.33</v>
      </c>
      <c r="Y46" s="4">
        <f>F21*E23</f>
        <v>1</v>
      </c>
      <c r="Z46" s="4">
        <f>G21*E24</f>
        <v>0.33</v>
      </c>
      <c r="AA46" s="4">
        <f>H21*E25</f>
        <v>0.33</v>
      </c>
      <c r="AB46" s="4">
        <f>I21*E26</f>
        <v>0.60000000000000009</v>
      </c>
      <c r="AC46" s="4">
        <f>J21*E27</f>
        <v>0.33</v>
      </c>
      <c r="AD46" s="16">
        <f>K21*E28</f>
        <v>0.33</v>
      </c>
      <c r="AE46" s="4">
        <f>L21*E29</f>
        <v>1</v>
      </c>
      <c r="AF46" s="4">
        <f>M21*E30</f>
        <v>0.60000000000000009</v>
      </c>
      <c r="AG46" s="4">
        <f>N21*E31</f>
        <v>0.33</v>
      </c>
      <c r="AH46" s="4">
        <f>O21*E32</f>
        <v>0.60000000000000009</v>
      </c>
      <c r="AI46" s="4">
        <f>P21*E33</f>
        <v>0.33</v>
      </c>
      <c r="AJ46" s="4">
        <f t="shared" si="4"/>
        <v>7.77</v>
      </c>
    </row>
    <row r="47" spans="1:36" x14ac:dyDescent="0.25">
      <c r="A47" s="4" t="s">
        <v>49</v>
      </c>
      <c r="B47" s="51">
        <f>AJ81</f>
        <v>1.9280000000000004</v>
      </c>
      <c r="C47" s="51">
        <f>AJ82</f>
        <v>14.97</v>
      </c>
      <c r="D47" s="51">
        <f>AJ83</f>
        <v>4.3267000000000015</v>
      </c>
      <c r="E47" s="52">
        <f>AJ84</f>
        <v>1.9280000000000004</v>
      </c>
      <c r="F47" s="52">
        <f>AJ85</f>
        <v>14.97</v>
      </c>
      <c r="G47" s="34">
        <f>AJ86</f>
        <v>4.3267000000000015</v>
      </c>
      <c r="H47" s="34">
        <f>AJ87</f>
        <v>4.3267000000000015</v>
      </c>
      <c r="I47" s="4">
        <f>AJ88</f>
        <v>8.98</v>
      </c>
      <c r="J47" s="4">
        <f>AJ89</f>
        <v>4.3267000000000015</v>
      </c>
      <c r="K47" s="4">
        <f>AJ90</f>
        <v>1.9280000000000004</v>
      </c>
      <c r="L47" s="4">
        <f>AJ91</f>
        <v>14.97</v>
      </c>
      <c r="M47" s="4">
        <f>AJ92</f>
        <v>8.98</v>
      </c>
      <c r="N47" s="4">
        <f>AJ93</f>
        <v>1.9280000000000004</v>
      </c>
      <c r="O47" s="4">
        <f>AJ94</f>
        <v>8.98</v>
      </c>
      <c r="P47" s="4">
        <f>AJ95</f>
        <v>4.3267000000000015</v>
      </c>
      <c r="Q47" s="4">
        <f t="shared" si="3"/>
        <v>101.19550000000001</v>
      </c>
      <c r="R47" s="1">
        <f>Q47/Q58</f>
        <v>1.4787614763459613E-2</v>
      </c>
      <c r="T47" s="4" t="s">
        <v>49</v>
      </c>
      <c r="U47" s="4">
        <f>B21*F19</f>
        <v>1.6500000000000001</v>
      </c>
      <c r="V47" s="4">
        <f>C21*F20</f>
        <v>5</v>
      </c>
      <c r="W47" s="4">
        <f>D21*F21</f>
        <v>5</v>
      </c>
      <c r="X47" s="4">
        <f>E21*F22</f>
        <v>1.6500000000000001</v>
      </c>
      <c r="Y47" s="4">
        <f>F21*F23</f>
        <v>5</v>
      </c>
      <c r="Z47" s="4">
        <f>G21*F24</f>
        <v>5</v>
      </c>
      <c r="AA47" s="4">
        <f>H21*F25</f>
        <v>5</v>
      </c>
      <c r="AB47" s="4">
        <f>I21*F26</f>
        <v>9</v>
      </c>
      <c r="AC47" s="4">
        <f>J21*F27</f>
        <v>5</v>
      </c>
      <c r="AD47" s="16">
        <f>K21*F28</f>
        <v>1.6500000000000001</v>
      </c>
      <c r="AE47" s="4">
        <f>L21*F29</f>
        <v>5</v>
      </c>
      <c r="AF47" s="4">
        <f>M21*F30</f>
        <v>9</v>
      </c>
      <c r="AG47" s="4">
        <f>N21*F31</f>
        <v>1.6500000000000001</v>
      </c>
      <c r="AH47" s="4">
        <f>O21*F32</f>
        <v>9</v>
      </c>
      <c r="AI47" s="4">
        <f>P21*F33</f>
        <v>5</v>
      </c>
      <c r="AJ47" s="4">
        <f t="shared" si="4"/>
        <v>73.599999999999994</v>
      </c>
    </row>
    <row r="48" spans="1:36" x14ac:dyDescent="0.25">
      <c r="A48" s="4" t="s">
        <v>50</v>
      </c>
      <c r="B48" s="4">
        <f>AJ100</f>
        <v>7.77</v>
      </c>
      <c r="C48" s="4">
        <f>AJ101</f>
        <v>73.599999999999994</v>
      </c>
      <c r="D48" s="4">
        <f>AJ102</f>
        <v>14.930000000000001</v>
      </c>
      <c r="E48" s="4">
        <f>AJ103</f>
        <v>7.77</v>
      </c>
      <c r="F48" s="4">
        <f>AJ104</f>
        <v>73.599999999999994</v>
      </c>
      <c r="G48" s="4">
        <f>AJ105</f>
        <v>14.930000000000001</v>
      </c>
      <c r="H48" s="4">
        <f>AJ106</f>
        <v>14.930000000000001</v>
      </c>
      <c r="I48" s="4">
        <f>AJ107</f>
        <v>35.549999999999997</v>
      </c>
      <c r="J48" s="4">
        <f>AJ108</f>
        <v>14.930000000000001</v>
      </c>
      <c r="K48" s="4">
        <f>AJ109</f>
        <v>7.77</v>
      </c>
      <c r="L48" s="4">
        <f>AJ110</f>
        <v>73.599999999999994</v>
      </c>
      <c r="M48" s="4">
        <f>AJ111</f>
        <v>35.549999999999997</v>
      </c>
      <c r="N48" s="4">
        <f>AJ112</f>
        <v>7.77</v>
      </c>
      <c r="O48" s="4">
        <f>AJ113</f>
        <v>35.549999999999997</v>
      </c>
      <c r="P48" s="4">
        <f>AJ114</f>
        <v>14.930000000000001</v>
      </c>
      <c r="Q48" s="4">
        <f t="shared" si="3"/>
        <v>433.18</v>
      </c>
      <c r="R48" s="1">
        <f>Q48/Q58</f>
        <v>6.3300235319114329E-2</v>
      </c>
      <c r="T48" s="4" t="s">
        <v>50</v>
      </c>
      <c r="U48" s="4">
        <f>B21*G19</f>
        <v>0.99</v>
      </c>
      <c r="V48" s="4">
        <f>C21*G20</f>
        <v>1</v>
      </c>
      <c r="W48" s="4">
        <f>D21*G21</f>
        <v>1</v>
      </c>
      <c r="X48" s="4">
        <f>E21*G22</f>
        <v>0.99</v>
      </c>
      <c r="Y48" s="4">
        <f>F21*G23</f>
        <v>1</v>
      </c>
      <c r="Z48" s="4">
        <f>G21*G24</f>
        <v>1</v>
      </c>
      <c r="AA48" s="4">
        <f>H21*G25</f>
        <v>1</v>
      </c>
      <c r="AB48" s="4">
        <f>I21*G26</f>
        <v>0.99</v>
      </c>
      <c r="AC48" s="4">
        <f>J21*G27</f>
        <v>1</v>
      </c>
      <c r="AD48" s="16">
        <f>K21*G28</f>
        <v>0.99</v>
      </c>
      <c r="AE48" s="4">
        <f>L21*G29</f>
        <v>1</v>
      </c>
      <c r="AF48" s="4">
        <f>M21*G30</f>
        <v>0.99</v>
      </c>
      <c r="AG48" s="4">
        <f>N21*G31</f>
        <v>0.99</v>
      </c>
      <c r="AH48" s="4">
        <f>O21*G32</f>
        <v>0.99</v>
      </c>
      <c r="AI48" s="4">
        <f>P21*G33</f>
        <v>1</v>
      </c>
      <c r="AJ48" s="4">
        <f t="shared" si="4"/>
        <v>14.930000000000001</v>
      </c>
    </row>
    <row r="49" spans="1:36" x14ac:dyDescent="0.25">
      <c r="A49" s="4" t="s">
        <v>51</v>
      </c>
      <c r="B49" s="4">
        <f>AJ119</f>
        <v>7.77</v>
      </c>
      <c r="C49" s="4">
        <f>AJ120</f>
        <v>73.599999999999994</v>
      </c>
      <c r="D49" s="4">
        <f>AJ121</f>
        <v>14.930000000000001</v>
      </c>
      <c r="E49" s="4">
        <f>AJ122</f>
        <v>7.77</v>
      </c>
      <c r="F49" s="4">
        <f>AJ123</f>
        <v>73.599999999999994</v>
      </c>
      <c r="G49" s="4">
        <f>AJ124</f>
        <v>14.930000000000001</v>
      </c>
      <c r="H49" s="4">
        <f>AJ125</f>
        <v>14.930000000000001</v>
      </c>
      <c r="I49" s="4">
        <f>AJ126</f>
        <v>35.549999999999997</v>
      </c>
      <c r="J49" s="4">
        <f>AJ127</f>
        <v>14.930000000000001</v>
      </c>
      <c r="K49" s="4">
        <f>AJ128</f>
        <v>7.77</v>
      </c>
      <c r="L49" s="4">
        <f>AJ129</f>
        <v>73.599999999999994</v>
      </c>
      <c r="M49" s="4">
        <f>AJ130</f>
        <v>35.549999999999997</v>
      </c>
      <c r="N49" s="4">
        <f>AJ131</f>
        <v>7.77</v>
      </c>
      <c r="O49" s="4">
        <f>AJ132</f>
        <v>35.549999999999997</v>
      </c>
      <c r="P49" s="4">
        <f>AJ133</f>
        <v>14.930000000000001</v>
      </c>
      <c r="Q49" s="4">
        <f>SUM(B49:P49)</f>
        <v>433.18</v>
      </c>
      <c r="R49" s="1">
        <f>Q49/Q58</f>
        <v>6.3300235319114329E-2</v>
      </c>
      <c r="T49" s="4" t="s">
        <v>51</v>
      </c>
      <c r="U49" s="4">
        <f>B21*H19</f>
        <v>0.99</v>
      </c>
      <c r="V49" s="4">
        <f>C21*H20</f>
        <v>1</v>
      </c>
      <c r="W49" s="4">
        <f>D21*H21</f>
        <v>1</v>
      </c>
      <c r="X49" s="4">
        <f>E21*H22</f>
        <v>0.99</v>
      </c>
      <c r="Y49" s="4">
        <f>F21*H23</f>
        <v>1</v>
      </c>
      <c r="Z49" s="4">
        <f>G21*H24</f>
        <v>1</v>
      </c>
      <c r="AA49" s="4">
        <f>H21*H25</f>
        <v>1</v>
      </c>
      <c r="AB49" s="4">
        <f>I21*H26</f>
        <v>0.99</v>
      </c>
      <c r="AC49" s="4">
        <f>J21*H27</f>
        <v>1</v>
      </c>
      <c r="AD49" s="16">
        <f>K21*H28</f>
        <v>0.99</v>
      </c>
      <c r="AE49" s="4">
        <f>L21*H29</f>
        <v>1</v>
      </c>
      <c r="AF49" s="4">
        <f>M21*H30</f>
        <v>0.99</v>
      </c>
      <c r="AG49" s="4">
        <f>N21*H31</f>
        <v>0.99</v>
      </c>
      <c r="AH49" s="4">
        <f>O21*H32</f>
        <v>0.99</v>
      </c>
      <c r="AI49" s="4">
        <f>P21*H33</f>
        <v>1</v>
      </c>
      <c r="AJ49" s="4">
        <f t="shared" si="4"/>
        <v>14.930000000000001</v>
      </c>
    </row>
    <row r="50" spans="1:36" x14ac:dyDescent="0.25">
      <c r="A50" s="4" t="s">
        <v>52</v>
      </c>
      <c r="B50" s="4">
        <f>AJ138</f>
        <v>3.7445000000000013</v>
      </c>
      <c r="C50" s="4">
        <f>AJ139</f>
        <v>30.25</v>
      </c>
      <c r="D50" s="4">
        <f>AJ140</f>
        <v>6.84</v>
      </c>
      <c r="E50" s="4">
        <f>AJ141</f>
        <v>3.7445000000000013</v>
      </c>
      <c r="F50" s="4">
        <f>AJ142</f>
        <v>30.25</v>
      </c>
      <c r="G50" s="4">
        <f>AJ143</f>
        <v>6.84</v>
      </c>
      <c r="H50" s="4">
        <f>AJ144</f>
        <v>6.84</v>
      </c>
      <c r="I50" s="4">
        <f>AJ145</f>
        <v>14.92</v>
      </c>
      <c r="J50" s="4">
        <f>AJ146</f>
        <v>6.84</v>
      </c>
      <c r="K50" s="4">
        <f>AJ147</f>
        <v>3.7445000000000013</v>
      </c>
      <c r="L50" s="4">
        <f>AJ148</f>
        <v>30.25</v>
      </c>
      <c r="M50" s="4">
        <f>AJ149</f>
        <v>14.92</v>
      </c>
      <c r="N50" s="4">
        <f>AJ150</f>
        <v>3.7445000000000013</v>
      </c>
      <c r="O50" s="4">
        <f>AJ151</f>
        <v>14.92</v>
      </c>
      <c r="P50" s="4">
        <f>AJ152</f>
        <v>6.84</v>
      </c>
      <c r="Q50" s="4">
        <f>SUM(B50:P50)</f>
        <v>184.68799999999999</v>
      </c>
      <c r="R50" s="1">
        <f>Q50/Q58</f>
        <v>2.6988304770803329E-2</v>
      </c>
      <c r="T50" s="4" t="s">
        <v>52</v>
      </c>
      <c r="U50" s="4">
        <f>B21*I19</f>
        <v>1.6500000000000001</v>
      </c>
      <c r="V50" s="4">
        <f>C21*I20</f>
        <v>1.6500000000000001</v>
      </c>
      <c r="W50" s="4">
        <f>D21*I21</f>
        <v>3</v>
      </c>
      <c r="X50" s="4">
        <f>E21*I22</f>
        <v>1.6500000000000001</v>
      </c>
      <c r="Y50" s="4">
        <f>F21*I23</f>
        <v>1.6500000000000001</v>
      </c>
      <c r="Z50" s="4">
        <f>G21*I24</f>
        <v>3</v>
      </c>
      <c r="AA50" s="4">
        <f>H21*I25</f>
        <v>3</v>
      </c>
      <c r="AB50" s="4">
        <f>I21*I26</f>
        <v>3</v>
      </c>
      <c r="AC50" s="4">
        <f>J21*I27</f>
        <v>3</v>
      </c>
      <c r="AD50" s="16">
        <f>K21*I28</f>
        <v>1.6500000000000001</v>
      </c>
      <c r="AE50" s="4">
        <f>L21*I29</f>
        <v>1.6500000000000001</v>
      </c>
      <c r="AF50" s="4">
        <f>M21*I30</f>
        <v>3</v>
      </c>
      <c r="AG50" s="4">
        <f>N21*I31</f>
        <v>1.6500000000000001</v>
      </c>
      <c r="AH50" s="4">
        <f>O21*I32</f>
        <v>3</v>
      </c>
      <c r="AI50" s="4">
        <f>P21*I33</f>
        <v>3</v>
      </c>
      <c r="AJ50" s="4">
        <f t="shared" si="4"/>
        <v>35.549999999999997</v>
      </c>
    </row>
    <row r="51" spans="1:36" x14ac:dyDescent="0.25">
      <c r="A51" s="4" t="s">
        <v>53</v>
      </c>
      <c r="B51" s="4">
        <f>AJ157</f>
        <v>7.77</v>
      </c>
      <c r="C51" s="4">
        <f>AJ158</f>
        <v>73.599999999999994</v>
      </c>
      <c r="D51" s="4">
        <f>AJ159</f>
        <v>14.930000000000001</v>
      </c>
      <c r="E51" s="4">
        <f>AJ160</f>
        <v>7.77</v>
      </c>
      <c r="F51" s="4">
        <f>AJ161</f>
        <v>73.599999999999994</v>
      </c>
      <c r="G51" s="4">
        <f>AJ162</f>
        <v>14.930000000000001</v>
      </c>
      <c r="H51" s="4">
        <f>AJ163</f>
        <v>14.930000000000001</v>
      </c>
      <c r="I51" s="4">
        <f>AJ164</f>
        <v>35.549999999999997</v>
      </c>
      <c r="J51" s="4">
        <f>AJ165</f>
        <v>14.930000000000001</v>
      </c>
      <c r="K51" s="4">
        <f>AJ166</f>
        <v>7.77</v>
      </c>
      <c r="L51" s="4">
        <f>AJ167</f>
        <v>73.599999999999994</v>
      </c>
      <c r="M51" s="4">
        <f>AJ168</f>
        <v>35.549999999999997</v>
      </c>
      <c r="N51" s="4">
        <f>AJ169</f>
        <v>7.77</v>
      </c>
      <c r="O51" s="4">
        <f>AJ170</f>
        <v>35.549999999999997</v>
      </c>
      <c r="P51" s="4">
        <f>AJ171</f>
        <v>14.930000000000001</v>
      </c>
      <c r="Q51" s="4">
        <f t="shared" si="3"/>
        <v>433.18</v>
      </c>
      <c r="R51" s="1">
        <f>Q51/Q58</f>
        <v>6.3300235319114329E-2</v>
      </c>
      <c r="T51" s="4" t="s">
        <v>53</v>
      </c>
      <c r="U51" s="4">
        <f>B21*J19</f>
        <v>0.99</v>
      </c>
      <c r="V51" s="4">
        <f>C21*J20</f>
        <v>1</v>
      </c>
      <c r="W51" s="4">
        <f>D21*J21</f>
        <v>1</v>
      </c>
      <c r="X51" s="4">
        <f>E21*J22</f>
        <v>0.99</v>
      </c>
      <c r="Y51" s="4">
        <f>F21*J23</f>
        <v>1</v>
      </c>
      <c r="Z51" s="4">
        <f>G21*J24</f>
        <v>1</v>
      </c>
      <c r="AA51" s="4">
        <f>H21*J25</f>
        <v>1</v>
      </c>
      <c r="AB51" s="4">
        <f>I21*J26</f>
        <v>0.99</v>
      </c>
      <c r="AC51" s="4">
        <f>J21*J27</f>
        <v>1</v>
      </c>
      <c r="AD51" s="16">
        <f>K21*J28</f>
        <v>0.99</v>
      </c>
      <c r="AE51" s="4">
        <f>L21*J29</f>
        <v>1</v>
      </c>
      <c r="AF51" s="4">
        <f>M21*J30</f>
        <v>0.99</v>
      </c>
      <c r="AG51" s="4">
        <f>N21*J31</f>
        <v>0.99</v>
      </c>
      <c r="AH51" s="4">
        <f>O21*J32</f>
        <v>0.99</v>
      </c>
      <c r="AI51" s="4">
        <f>P21*J33</f>
        <v>1</v>
      </c>
      <c r="AJ51" s="4">
        <f t="shared" si="4"/>
        <v>14.930000000000001</v>
      </c>
    </row>
    <row r="52" spans="1:36" x14ac:dyDescent="0.25">
      <c r="A52" s="4" t="s">
        <v>54</v>
      </c>
      <c r="B52" s="4">
        <f>AJ176</f>
        <v>14.950000000000001</v>
      </c>
      <c r="C52" s="4">
        <f>AJ177</f>
        <v>155</v>
      </c>
      <c r="D52" s="4">
        <f>AJ178</f>
        <v>34.949999999999996</v>
      </c>
      <c r="E52" s="4">
        <f>AJ179</f>
        <v>14.950000000000001</v>
      </c>
      <c r="F52" s="4">
        <f>AJ180</f>
        <v>155</v>
      </c>
      <c r="G52" s="4">
        <f>AJ181</f>
        <v>34.949999999999996</v>
      </c>
      <c r="H52" s="4">
        <f>AJ182</f>
        <v>34.949999999999996</v>
      </c>
      <c r="I52" s="4">
        <f>AJ183</f>
        <v>84.949999999999989</v>
      </c>
      <c r="J52" s="4">
        <f>AJ184</f>
        <v>34.949999999999996</v>
      </c>
      <c r="K52" s="4">
        <f>AJ185</f>
        <v>14.950000000000001</v>
      </c>
      <c r="L52" s="4">
        <f>AJ186</f>
        <v>155</v>
      </c>
      <c r="M52" s="4">
        <f>AJ187</f>
        <v>84.949999999999989</v>
      </c>
      <c r="N52" s="4">
        <f>AJ188</f>
        <v>14.950000000000001</v>
      </c>
      <c r="O52" s="4">
        <f>AJ189</f>
        <v>84.949999999999989</v>
      </c>
      <c r="P52" s="4">
        <f>AJ190</f>
        <v>34.949999999999996</v>
      </c>
      <c r="Q52" s="4">
        <f t="shared" si="3"/>
        <v>954.40000000000009</v>
      </c>
      <c r="R52" s="1">
        <f>Q52/Q58</f>
        <v>0.13946568306145879</v>
      </c>
      <c r="T52" s="4" t="s">
        <v>54</v>
      </c>
      <c r="U52" s="4">
        <f>B21*K19</f>
        <v>0.33</v>
      </c>
      <c r="V52" s="4">
        <f>C21*K20</f>
        <v>1</v>
      </c>
      <c r="W52" s="4">
        <f>D21*K21</f>
        <v>0.33</v>
      </c>
      <c r="X52" s="4">
        <f>E21*K22</f>
        <v>0.33</v>
      </c>
      <c r="Y52" s="4">
        <f>F21*K23</f>
        <v>1</v>
      </c>
      <c r="Z52" s="4">
        <f>G21*K24</f>
        <v>0.33</v>
      </c>
      <c r="AA52" s="4">
        <f>H21*K25</f>
        <v>0.33</v>
      </c>
      <c r="AB52" s="4">
        <f>I21*K26</f>
        <v>0.60000000000000009</v>
      </c>
      <c r="AC52" s="4">
        <f>J21*K27</f>
        <v>0.33</v>
      </c>
      <c r="AD52" s="16">
        <f>K21*K28</f>
        <v>0.33</v>
      </c>
      <c r="AE52" s="4">
        <f>L21*K29</f>
        <v>1</v>
      </c>
      <c r="AF52" s="4">
        <f>M21*K30</f>
        <v>0.60000000000000009</v>
      </c>
      <c r="AG52" s="4">
        <f>N21*K31</f>
        <v>0.33</v>
      </c>
      <c r="AH52" s="4">
        <f>O21*K32</f>
        <v>0.60000000000000009</v>
      </c>
      <c r="AI52" s="4">
        <f>P21*K33</f>
        <v>0.33</v>
      </c>
      <c r="AJ52" s="4">
        <f t="shared" si="4"/>
        <v>7.77</v>
      </c>
    </row>
    <row r="53" spans="1:36" x14ac:dyDescent="0.25">
      <c r="A53" s="4" t="s">
        <v>55</v>
      </c>
      <c r="B53" s="4">
        <f>AJ195</f>
        <v>1.9280000000000004</v>
      </c>
      <c r="C53" s="4">
        <f>AJ196</f>
        <v>14.97</v>
      </c>
      <c r="D53" s="4">
        <f>AJ197</f>
        <v>4.3267000000000015</v>
      </c>
      <c r="E53" s="4">
        <f>AJ198</f>
        <v>1.9280000000000004</v>
      </c>
      <c r="F53" s="4">
        <f>AJ199</f>
        <v>14.97</v>
      </c>
      <c r="G53" s="4">
        <f>AJ200</f>
        <v>4.3267000000000015</v>
      </c>
      <c r="H53" s="4">
        <f>AJ201</f>
        <v>4.3267000000000015</v>
      </c>
      <c r="I53" s="4">
        <f>AJ202</f>
        <v>8.98</v>
      </c>
      <c r="J53" s="4">
        <f>AJ203</f>
        <v>4.3267000000000015</v>
      </c>
      <c r="K53" s="4">
        <f>AJ204</f>
        <v>1.9280000000000004</v>
      </c>
      <c r="L53" s="4">
        <f>AJ205</f>
        <v>14.97</v>
      </c>
      <c r="M53" s="4">
        <f>AJ206</f>
        <v>8.98</v>
      </c>
      <c r="N53" s="4">
        <f>AJ207</f>
        <v>1.9280000000000004</v>
      </c>
      <c r="O53" s="4">
        <f>AJ208</f>
        <v>9.6300000000000008</v>
      </c>
      <c r="P53" s="4">
        <f>AJ209</f>
        <v>4.3267000000000015</v>
      </c>
      <c r="Q53" s="4">
        <f t="shared" si="3"/>
        <v>101.8455</v>
      </c>
      <c r="R53" s="1">
        <f>Q53/Q58</f>
        <v>1.4882598726148156E-2</v>
      </c>
      <c r="T53" s="4" t="s">
        <v>55</v>
      </c>
      <c r="U53" s="4">
        <f>B21*L19</f>
        <v>1.6500000000000001</v>
      </c>
      <c r="V53" s="4">
        <f>C21*L20</f>
        <v>5</v>
      </c>
      <c r="W53" s="4">
        <f>D21*L21</f>
        <v>5</v>
      </c>
      <c r="X53" s="4">
        <f>E21*L22</f>
        <v>1.6500000000000001</v>
      </c>
      <c r="Y53" s="4">
        <f>F21*L23</f>
        <v>5</v>
      </c>
      <c r="Z53" s="4">
        <f>G21*L24</f>
        <v>5</v>
      </c>
      <c r="AA53" s="4">
        <f>H21*L25</f>
        <v>5</v>
      </c>
      <c r="AB53" s="4">
        <f>I21*L26</f>
        <v>9</v>
      </c>
      <c r="AC53" s="4">
        <f>J21*L27</f>
        <v>5</v>
      </c>
      <c r="AD53" s="16">
        <f>K21*L28</f>
        <v>1.6500000000000001</v>
      </c>
      <c r="AE53" s="4">
        <f>L21*L29</f>
        <v>5</v>
      </c>
      <c r="AF53" s="4">
        <f>M21*L30</f>
        <v>9</v>
      </c>
      <c r="AG53" s="4">
        <f>N21*L31</f>
        <v>1.6500000000000001</v>
      </c>
      <c r="AH53" s="4">
        <f>O21*L32</f>
        <v>9</v>
      </c>
      <c r="AI53" s="4">
        <f>P21*L33</f>
        <v>5</v>
      </c>
      <c r="AJ53" s="4">
        <f t="shared" si="4"/>
        <v>73.599999999999994</v>
      </c>
    </row>
    <row r="54" spans="1:36" x14ac:dyDescent="0.25">
      <c r="A54" s="4" t="s">
        <v>56</v>
      </c>
      <c r="B54" s="4">
        <f>AJ214</f>
        <v>3.7445000000000013</v>
      </c>
      <c r="C54" s="4">
        <f>AJ215</f>
        <v>30.25</v>
      </c>
      <c r="D54" s="4">
        <f>AJ216</f>
        <v>6.84</v>
      </c>
      <c r="E54" s="4">
        <f>AJ217</f>
        <v>3.7445000000000013</v>
      </c>
      <c r="F54" s="4">
        <f>AJ218</f>
        <v>30.25</v>
      </c>
      <c r="G54" s="4">
        <f>AJ219</f>
        <v>6.84</v>
      </c>
      <c r="H54" s="4">
        <f>AJ220</f>
        <v>6.84</v>
      </c>
      <c r="I54" s="4">
        <f>AJ221</f>
        <v>14.92</v>
      </c>
      <c r="J54" s="4">
        <f>AJ222</f>
        <v>6.84</v>
      </c>
      <c r="K54" s="4">
        <f>AJ223</f>
        <v>3.7445000000000013</v>
      </c>
      <c r="L54" s="4">
        <f>AJ224</f>
        <v>30.25</v>
      </c>
      <c r="M54" s="4">
        <f>AJ225</f>
        <v>14.92</v>
      </c>
      <c r="N54" s="4">
        <f>AJ226</f>
        <v>3.7445000000000013</v>
      </c>
      <c r="O54" s="4">
        <f>AJ227</f>
        <v>14.92</v>
      </c>
      <c r="P54" s="4">
        <f>AJ228</f>
        <v>6.84</v>
      </c>
      <c r="Q54" s="4">
        <f t="shared" si="3"/>
        <v>184.68799999999999</v>
      </c>
      <c r="R54" s="1">
        <f>Q54/Q58</f>
        <v>2.6988304770803329E-2</v>
      </c>
      <c r="T54" s="4" t="s">
        <v>56</v>
      </c>
      <c r="U54" s="4">
        <f>B21*M19</f>
        <v>1.6500000000000001</v>
      </c>
      <c r="V54" s="4">
        <f>C21*M20</f>
        <v>1.6500000000000001</v>
      </c>
      <c r="W54" s="4">
        <f>D21*M21</f>
        <v>3</v>
      </c>
      <c r="X54" s="4">
        <f>E21*M22</f>
        <v>1.6500000000000001</v>
      </c>
      <c r="Y54" s="4">
        <f>F21*M23</f>
        <v>1.6500000000000001</v>
      </c>
      <c r="Z54" s="4">
        <f>G21*M24</f>
        <v>3</v>
      </c>
      <c r="AA54" s="4">
        <f>H21*M25</f>
        <v>3</v>
      </c>
      <c r="AB54" s="4">
        <f>I21*M26</f>
        <v>3</v>
      </c>
      <c r="AC54" s="4">
        <f>J21*M27</f>
        <v>3</v>
      </c>
      <c r="AD54" s="16">
        <f>K21*M28</f>
        <v>1.6500000000000001</v>
      </c>
      <c r="AE54" s="4">
        <f>L21*M29</f>
        <v>1.6500000000000001</v>
      </c>
      <c r="AF54" s="4">
        <f>M21*M30</f>
        <v>3</v>
      </c>
      <c r="AG54" s="4">
        <f>N21*M31</f>
        <v>1.6500000000000001</v>
      </c>
      <c r="AH54" s="4">
        <f>O21*M32</f>
        <v>3</v>
      </c>
      <c r="AI54" s="4">
        <f>P21*M33</f>
        <v>3</v>
      </c>
      <c r="AJ54" s="4">
        <f t="shared" si="4"/>
        <v>35.549999999999997</v>
      </c>
    </row>
    <row r="55" spans="1:36" x14ac:dyDescent="0.25">
      <c r="A55" s="4" t="s">
        <v>57</v>
      </c>
      <c r="B55" s="4">
        <f>AJ233</f>
        <v>14.950000000000001</v>
      </c>
      <c r="C55" s="4">
        <f>AJ234</f>
        <v>155</v>
      </c>
      <c r="D55" s="4">
        <f>AJ235</f>
        <v>34.949999999999996</v>
      </c>
      <c r="E55" s="4">
        <f>AJ236</f>
        <v>14.950000000000001</v>
      </c>
      <c r="F55" s="4">
        <f>AJ237</f>
        <v>155</v>
      </c>
      <c r="G55" s="4">
        <f>AJ238</f>
        <v>34.949999999999996</v>
      </c>
      <c r="H55" s="4">
        <f>AJ239</f>
        <v>34.949999999999996</v>
      </c>
      <c r="I55" s="16">
        <f>AJ240</f>
        <v>84.949999999999989</v>
      </c>
      <c r="J55" s="16">
        <f>AJ241</f>
        <v>34.949999999999996</v>
      </c>
      <c r="K55" s="16">
        <f>AJ242</f>
        <v>14.950000000000001</v>
      </c>
      <c r="L55" s="16">
        <f>AJ243</f>
        <v>155</v>
      </c>
      <c r="M55" s="16">
        <f>AJ244</f>
        <v>84.949999999999989</v>
      </c>
      <c r="N55" s="16">
        <f>AJ245</f>
        <v>14.950000000000001</v>
      </c>
      <c r="O55" s="16">
        <f>AJ246</f>
        <v>84.949999999999989</v>
      </c>
      <c r="P55" s="16">
        <f>AJ247</f>
        <v>34.949999999999996</v>
      </c>
      <c r="Q55" s="16">
        <f t="shared" si="3"/>
        <v>954.40000000000009</v>
      </c>
      <c r="R55" s="1">
        <f>Q55/Q58</f>
        <v>0.13946568306145879</v>
      </c>
      <c r="T55" s="4" t="s">
        <v>57</v>
      </c>
      <c r="U55" s="4">
        <f>B21*N19</f>
        <v>0.33</v>
      </c>
      <c r="V55" s="4">
        <f>C21*N20</f>
        <v>1</v>
      </c>
      <c r="W55" s="4">
        <f>D21*N21</f>
        <v>0.33</v>
      </c>
      <c r="X55" s="4">
        <f>E21*N22</f>
        <v>0.33</v>
      </c>
      <c r="Y55" s="4">
        <f>F21*N23</f>
        <v>1</v>
      </c>
      <c r="Z55" s="4">
        <f>G21*N24</f>
        <v>0.33</v>
      </c>
      <c r="AA55" s="4">
        <f>H21*N25</f>
        <v>0.33</v>
      </c>
      <c r="AB55" s="4">
        <f>I21*N26</f>
        <v>0.60000000000000009</v>
      </c>
      <c r="AC55" s="4">
        <f>J21*N27</f>
        <v>0.33</v>
      </c>
      <c r="AD55" s="16">
        <f>K21*N28</f>
        <v>0.33</v>
      </c>
      <c r="AE55" s="4">
        <f>L21*N29</f>
        <v>1</v>
      </c>
      <c r="AF55" s="4">
        <f>M21*N30</f>
        <v>0.60000000000000009</v>
      </c>
      <c r="AG55" s="4">
        <f>N21*N31</f>
        <v>0.33</v>
      </c>
      <c r="AH55" s="4">
        <f>O21*N32</f>
        <v>0.60000000000000009</v>
      </c>
      <c r="AI55" s="4">
        <f>P21*N33</f>
        <v>0.33</v>
      </c>
      <c r="AJ55" s="4">
        <f t="shared" si="4"/>
        <v>7.77</v>
      </c>
    </row>
    <row r="56" spans="1:36" x14ac:dyDescent="0.25">
      <c r="A56" s="4" t="s">
        <v>58</v>
      </c>
      <c r="B56" s="4">
        <f>AJ252</f>
        <v>3.7445000000000013</v>
      </c>
      <c r="C56" s="4">
        <f>AJ253</f>
        <v>30.25</v>
      </c>
      <c r="D56" s="4">
        <f>AJ254</f>
        <v>6.84</v>
      </c>
      <c r="E56" s="4">
        <f>AJ255</f>
        <v>3.7445000000000013</v>
      </c>
      <c r="F56" s="4">
        <f>AJ256</f>
        <v>30.25</v>
      </c>
      <c r="G56" s="4">
        <f>AJ257</f>
        <v>6.84</v>
      </c>
      <c r="H56" s="4">
        <f>AJ258</f>
        <v>6.84</v>
      </c>
      <c r="I56" s="16">
        <f>AJ259</f>
        <v>14.92</v>
      </c>
      <c r="J56" s="16">
        <f>AJ260</f>
        <v>6.84</v>
      </c>
      <c r="K56" s="16">
        <f>AJ261</f>
        <v>3.7445000000000013</v>
      </c>
      <c r="L56" s="16">
        <f>AJ262</f>
        <v>30.25</v>
      </c>
      <c r="M56" s="16">
        <f>AJ263</f>
        <v>14.92</v>
      </c>
      <c r="N56" s="16">
        <f>AJ264</f>
        <v>3.7445000000000013</v>
      </c>
      <c r="O56" s="16">
        <f>AJ265</f>
        <v>14.92</v>
      </c>
      <c r="P56" s="16">
        <f>AJ266</f>
        <v>6.84</v>
      </c>
      <c r="Q56" s="16">
        <f t="shared" si="3"/>
        <v>184.68799999999999</v>
      </c>
      <c r="R56" s="1">
        <f>Q56/Q58</f>
        <v>2.6988304770803329E-2</v>
      </c>
      <c r="T56" s="4" t="s">
        <v>58</v>
      </c>
      <c r="U56" s="4">
        <f>B21*O19</f>
        <v>1.6500000000000001</v>
      </c>
      <c r="V56" s="4">
        <f>C21*O20</f>
        <v>1.6500000000000001</v>
      </c>
      <c r="W56" s="4">
        <f>D21*O21</f>
        <v>3</v>
      </c>
      <c r="X56" s="4">
        <f>E21*O22</f>
        <v>1.6500000000000001</v>
      </c>
      <c r="Y56" s="4">
        <f>F21*O23</f>
        <v>1.6500000000000001</v>
      </c>
      <c r="Z56" s="4">
        <f>G21*O24</f>
        <v>3</v>
      </c>
      <c r="AA56" s="4">
        <f>H21*O25</f>
        <v>3</v>
      </c>
      <c r="AB56" s="4">
        <f>I21*O26</f>
        <v>3</v>
      </c>
      <c r="AC56" s="4">
        <f>J21*O27</f>
        <v>3</v>
      </c>
      <c r="AD56" s="16">
        <f>K21*O28</f>
        <v>1.6500000000000001</v>
      </c>
      <c r="AE56" s="4">
        <f>L21*O29</f>
        <v>1.6500000000000001</v>
      </c>
      <c r="AF56" s="4">
        <f>M21*O30</f>
        <v>3</v>
      </c>
      <c r="AG56" s="24">
        <f>N21*O31</f>
        <v>1.6500000000000001</v>
      </c>
      <c r="AH56" s="25">
        <f>O21*O32</f>
        <v>3</v>
      </c>
      <c r="AI56" s="25">
        <f>P21*O33</f>
        <v>3</v>
      </c>
      <c r="AJ56" s="4">
        <f t="shared" si="4"/>
        <v>35.549999999999997</v>
      </c>
    </row>
    <row r="57" spans="1:36" x14ac:dyDescent="0.25">
      <c r="A57" s="4" t="s">
        <v>59</v>
      </c>
      <c r="B57" s="31">
        <f>AJ271</f>
        <v>7.77</v>
      </c>
      <c r="C57" s="31">
        <f>AJ272</f>
        <v>73.599999999999994</v>
      </c>
      <c r="D57" s="31">
        <f>AJ273</f>
        <v>14.930000000000001</v>
      </c>
      <c r="E57" s="31">
        <f>AJ274</f>
        <v>7.77</v>
      </c>
      <c r="F57" s="31">
        <f>AJ275</f>
        <v>73.599999999999994</v>
      </c>
      <c r="G57" s="31">
        <f>AJ276</f>
        <v>14.930000000000001</v>
      </c>
      <c r="H57" s="31">
        <f>AJ277</f>
        <v>14.930000000000001</v>
      </c>
      <c r="I57" s="31">
        <f>AJ278</f>
        <v>35.549999999999997</v>
      </c>
      <c r="J57" s="31">
        <f>AJ279</f>
        <v>14.930000000000001</v>
      </c>
      <c r="K57" s="31">
        <f>AJ280</f>
        <v>7.77</v>
      </c>
      <c r="L57" s="31">
        <f>AJ281</f>
        <v>73.599999999999994</v>
      </c>
      <c r="M57" s="31">
        <f>AJ282</f>
        <v>35.549999999999997</v>
      </c>
      <c r="N57" s="31">
        <f>AJ283</f>
        <v>7.77</v>
      </c>
      <c r="O57" s="31">
        <f>AJ284</f>
        <v>35.549999999999997</v>
      </c>
      <c r="P57" s="32">
        <f>AJ285</f>
        <v>14.930000000000001</v>
      </c>
      <c r="Q57" s="4">
        <f t="shared" si="3"/>
        <v>433.18</v>
      </c>
      <c r="R57" s="1">
        <f>Q57/Q58</f>
        <v>6.3300235319114329E-2</v>
      </c>
      <c r="T57" s="4" t="s">
        <v>59</v>
      </c>
      <c r="U57" s="31">
        <f>B21*P19</f>
        <v>0.99</v>
      </c>
      <c r="V57" s="31">
        <f>C21*P20</f>
        <v>1</v>
      </c>
      <c r="W57" s="31">
        <f>D21*P21</f>
        <v>1</v>
      </c>
      <c r="X57" s="31">
        <f>E21*P22</f>
        <v>0.99</v>
      </c>
      <c r="Y57" s="31">
        <f>F21*P23</f>
        <v>1</v>
      </c>
      <c r="Z57" s="31">
        <f>G21*P24</f>
        <v>1</v>
      </c>
      <c r="AA57" s="32">
        <f>H21*P25</f>
        <v>1</v>
      </c>
      <c r="AB57" s="33">
        <f>I21*P26</f>
        <v>0.99</v>
      </c>
      <c r="AC57" s="31">
        <f>J21*P27</f>
        <v>1</v>
      </c>
      <c r="AD57" s="34">
        <f>K21*P28</f>
        <v>0.99</v>
      </c>
      <c r="AE57" s="31">
        <f>L21*P29</f>
        <v>1</v>
      </c>
      <c r="AF57" s="31">
        <f>M21*P30</f>
        <v>0.99</v>
      </c>
      <c r="AG57" s="31">
        <f>N21*P31</f>
        <v>0.99</v>
      </c>
      <c r="AH57" s="31">
        <f>O21*P32</f>
        <v>0.99</v>
      </c>
      <c r="AI57" s="32">
        <f>P21*P33</f>
        <v>1</v>
      </c>
      <c r="AJ57" s="4">
        <f t="shared" si="4"/>
        <v>14.930000000000001</v>
      </c>
    </row>
    <row r="58" spans="1:36" x14ac:dyDescent="0.25">
      <c r="A58" s="40"/>
      <c r="B58" s="40"/>
      <c r="C58" s="40"/>
      <c r="D58" s="40"/>
      <c r="E58" s="40" t="s">
        <v>71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1">
        <f>AJ20+AJ39+AJ58+AJ77+AJ96+AJ115+AJ134+AJ153+AJ172+AJ191+AJ210+AJ229+AJ248+AJ267+AJ286</f>
        <v>6843.2605000000003</v>
      </c>
      <c r="R58" s="1"/>
      <c r="T58" s="76" t="s">
        <v>9</v>
      </c>
      <c r="U58" s="76"/>
      <c r="V58" s="76"/>
      <c r="W58" s="76"/>
      <c r="X58" s="49"/>
      <c r="Y58" s="49"/>
      <c r="Z58" s="49"/>
      <c r="AA58" s="49"/>
      <c r="AB58" s="49"/>
      <c r="AC58" s="49"/>
      <c r="AD58" s="35"/>
      <c r="AE58" s="49"/>
      <c r="AF58" s="49"/>
      <c r="AG58" s="49"/>
      <c r="AH58" s="49"/>
      <c r="AI58" s="49"/>
      <c r="AJ58" s="4">
        <f>SUM(AJ43:AJ57)</f>
        <v>433.18</v>
      </c>
    </row>
    <row r="59" spans="1:36" x14ac:dyDescent="0.25">
      <c r="I59" s="27"/>
      <c r="J59" s="27"/>
      <c r="K59" s="27"/>
      <c r="L59" s="27"/>
      <c r="M59" s="27"/>
      <c r="N59" s="27"/>
      <c r="O59" s="27"/>
      <c r="P59" s="27"/>
      <c r="Q59" s="27"/>
    </row>
    <row r="60" spans="1:36" x14ac:dyDescent="0.25">
      <c r="I60" s="27"/>
      <c r="J60" s="27"/>
      <c r="K60" s="27"/>
      <c r="L60" s="27"/>
      <c r="M60" s="27"/>
      <c r="N60" s="27"/>
      <c r="O60" s="27"/>
      <c r="P60" s="27"/>
      <c r="Q60" s="27"/>
      <c r="T60" s="67" t="s">
        <v>8</v>
      </c>
      <c r="U60" s="67"/>
      <c r="V60" s="67"/>
      <c r="W60" s="67"/>
      <c r="X60" s="67"/>
      <c r="Y60" s="67"/>
      <c r="Z60" s="67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6" x14ac:dyDescent="0.25">
      <c r="I61" s="27"/>
      <c r="J61" s="27"/>
      <c r="K61" s="27"/>
      <c r="L61" s="27"/>
      <c r="M61" s="27"/>
      <c r="N61" s="27"/>
      <c r="O61" s="27"/>
      <c r="P61" s="27"/>
      <c r="Q61" s="27"/>
      <c r="T61" s="4" t="s">
        <v>60</v>
      </c>
      <c r="U61" s="4" t="s">
        <v>45</v>
      </c>
      <c r="V61" s="4" t="s">
        <v>46</v>
      </c>
      <c r="W61" s="4" t="s">
        <v>47</v>
      </c>
      <c r="X61" s="4" t="s">
        <v>48</v>
      </c>
      <c r="Y61" s="4" t="s">
        <v>49</v>
      </c>
      <c r="Z61" s="4" t="s">
        <v>50</v>
      </c>
      <c r="AA61" s="4" t="s">
        <v>51</v>
      </c>
      <c r="AB61" s="4" t="s">
        <v>52</v>
      </c>
      <c r="AC61" s="4" t="s">
        <v>53</v>
      </c>
      <c r="AD61" s="16" t="s">
        <v>54</v>
      </c>
      <c r="AE61" s="4" t="s">
        <v>55</v>
      </c>
      <c r="AF61" s="4" t="s">
        <v>56</v>
      </c>
      <c r="AG61" s="4" t="s">
        <v>57</v>
      </c>
      <c r="AH61" s="4" t="s">
        <v>58</v>
      </c>
      <c r="AI61" s="4" t="s">
        <v>59</v>
      </c>
      <c r="AJ61" s="16"/>
    </row>
    <row r="62" spans="1:36" x14ac:dyDescent="0.25">
      <c r="I62" s="28"/>
      <c r="J62" s="28"/>
      <c r="K62" s="28"/>
      <c r="L62" s="28"/>
      <c r="M62" s="28"/>
      <c r="N62" s="28"/>
      <c r="O62" s="28"/>
      <c r="P62" s="28"/>
      <c r="Q62" s="28"/>
      <c r="T62" s="4" t="s">
        <v>45</v>
      </c>
      <c r="U62" s="4">
        <f>B22*B19</f>
        <v>1</v>
      </c>
      <c r="V62" s="4">
        <f>C22*B20</f>
        <v>1</v>
      </c>
      <c r="W62" s="4">
        <f>D22*B21</f>
        <v>0.99</v>
      </c>
      <c r="X62" s="4">
        <f>E22*B22</f>
        <v>1</v>
      </c>
      <c r="Y62" s="4">
        <f>F22*B23</f>
        <v>1</v>
      </c>
      <c r="Z62" s="4">
        <f>G22*B24</f>
        <v>0.99</v>
      </c>
      <c r="AA62" s="4">
        <f>H22*B25</f>
        <v>0.99</v>
      </c>
      <c r="AB62" s="4">
        <f>I22*B26</f>
        <v>1</v>
      </c>
      <c r="AC62" s="4">
        <f>J22*B27</f>
        <v>0.99</v>
      </c>
      <c r="AD62" s="16">
        <f>K22*B28</f>
        <v>1</v>
      </c>
      <c r="AE62" s="4">
        <f>L22*B29</f>
        <v>1</v>
      </c>
      <c r="AF62" s="4">
        <f>M22*B30</f>
        <v>1</v>
      </c>
      <c r="AG62" s="4">
        <f>N22*B31</f>
        <v>1</v>
      </c>
      <c r="AH62" s="4">
        <f>O22*B32</f>
        <v>1</v>
      </c>
      <c r="AI62" s="4">
        <f>P22*B33</f>
        <v>0.99</v>
      </c>
      <c r="AJ62" s="4">
        <f t="shared" ref="AJ62:AJ76" si="5">SUM(U62:AI62)</f>
        <v>14.950000000000001</v>
      </c>
    </row>
    <row r="63" spans="1:36" x14ac:dyDescent="0.25">
      <c r="T63" s="4" t="s">
        <v>46</v>
      </c>
      <c r="U63" s="4">
        <f>B22*C19</f>
        <v>5</v>
      </c>
      <c r="V63" s="4">
        <f>C22*C20</f>
        <v>5</v>
      </c>
      <c r="W63" s="4">
        <f>D22*C21</f>
        <v>15</v>
      </c>
      <c r="X63" s="4">
        <f>E22*C22</f>
        <v>5</v>
      </c>
      <c r="Y63" s="4">
        <f>F22*C23</f>
        <v>5</v>
      </c>
      <c r="Z63" s="4">
        <f>G22*C24</f>
        <v>15</v>
      </c>
      <c r="AA63" s="4">
        <f>H22*C25</f>
        <v>15</v>
      </c>
      <c r="AB63" s="4">
        <f>I22*C26</f>
        <v>15</v>
      </c>
      <c r="AC63" s="4">
        <f>J22*C27</f>
        <v>15</v>
      </c>
      <c r="AD63" s="16">
        <f>K22*C28</f>
        <v>5</v>
      </c>
      <c r="AE63" s="4">
        <f>L22*C29</f>
        <v>5</v>
      </c>
      <c r="AF63" s="4">
        <f>M22*C30</f>
        <v>15</v>
      </c>
      <c r="AG63" s="4">
        <f>N22*C31</f>
        <v>5</v>
      </c>
      <c r="AH63" s="4">
        <f>O22*C32</f>
        <v>15</v>
      </c>
      <c r="AI63" s="4">
        <f>P22*C33</f>
        <v>15</v>
      </c>
      <c r="AJ63" s="4">
        <f t="shared" si="5"/>
        <v>155</v>
      </c>
    </row>
    <row r="64" spans="1:36" x14ac:dyDescent="0.25">
      <c r="T64" s="4" t="s">
        <v>47</v>
      </c>
      <c r="U64" s="4">
        <f>B22*D19</f>
        <v>3</v>
      </c>
      <c r="V64" s="4">
        <f>C22*D20</f>
        <v>1</v>
      </c>
      <c r="W64" s="4">
        <f>D22*D21</f>
        <v>3</v>
      </c>
      <c r="X64" s="4">
        <f>E22*D22</f>
        <v>3</v>
      </c>
      <c r="Y64" s="4">
        <f>F22*D23</f>
        <v>1</v>
      </c>
      <c r="Z64" s="4">
        <f>G22*D24</f>
        <v>3</v>
      </c>
      <c r="AA64" s="4">
        <f>H22*D25</f>
        <v>3</v>
      </c>
      <c r="AB64" s="4">
        <f>I22*D26</f>
        <v>1.6500000000000001</v>
      </c>
      <c r="AC64" s="4">
        <f>J22*D27</f>
        <v>3</v>
      </c>
      <c r="AD64" s="16">
        <f>K22*D28</f>
        <v>3</v>
      </c>
      <c r="AE64" s="4">
        <f>L22*D29</f>
        <v>1</v>
      </c>
      <c r="AF64" s="4">
        <f>M22*D30</f>
        <v>1.6500000000000001</v>
      </c>
      <c r="AG64" s="4">
        <f>N22*D31</f>
        <v>3</v>
      </c>
      <c r="AH64" s="4">
        <f>O22*D32</f>
        <v>1.6500000000000001</v>
      </c>
      <c r="AI64" s="4">
        <f>P22*D33</f>
        <v>3</v>
      </c>
      <c r="AJ64" s="4">
        <f t="shared" si="5"/>
        <v>34.949999999999996</v>
      </c>
    </row>
    <row r="65" spans="20:36" x14ac:dyDescent="0.25">
      <c r="T65" s="4" t="s">
        <v>48</v>
      </c>
      <c r="U65" s="4">
        <f>B22*E19</f>
        <v>1</v>
      </c>
      <c r="V65" s="4">
        <f>C22*E20</f>
        <v>1</v>
      </c>
      <c r="W65" s="4">
        <f>D22*E21</f>
        <v>0.99</v>
      </c>
      <c r="X65" s="4">
        <f>E22*E22</f>
        <v>1</v>
      </c>
      <c r="Y65" s="4">
        <f>F22*E23</f>
        <v>1</v>
      </c>
      <c r="Z65" s="4">
        <f>G22*E24</f>
        <v>0.99</v>
      </c>
      <c r="AA65" s="4">
        <f>H22*E25</f>
        <v>0.99</v>
      </c>
      <c r="AB65" s="4">
        <f>I22*E26</f>
        <v>1</v>
      </c>
      <c r="AC65" s="4">
        <f>J22*E27</f>
        <v>0.99</v>
      </c>
      <c r="AD65" s="16">
        <f>K22*E28</f>
        <v>1</v>
      </c>
      <c r="AE65" s="4">
        <f>L22*E29</f>
        <v>1</v>
      </c>
      <c r="AF65" s="4">
        <f>M22*E30</f>
        <v>1</v>
      </c>
      <c r="AG65" s="4">
        <f>N22*E31</f>
        <v>1</v>
      </c>
      <c r="AH65" s="4">
        <f>O22*E32</f>
        <v>1</v>
      </c>
      <c r="AI65" s="4">
        <f>P22*E33</f>
        <v>0.99</v>
      </c>
      <c r="AJ65" s="4">
        <f t="shared" si="5"/>
        <v>14.950000000000001</v>
      </c>
    </row>
    <row r="66" spans="20:36" x14ac:dyDescent="0.25">
      <c r="T66" s="4" t="s">
        <v>49</v>
      </c>
      <c r="U66" s="4">
        <f>B22*F19</f>
        <v>5</v>
      </c>
      <c r="V66" s="4">
        <f>C22*F20</f>
        <v>5</v>
      </c>
      <c r="W66" s="4">
        <f>D22*F21</f>
        <v>15</v>
      </c>
      <c r="X66" s="4">
        <f>E22*F22</f>
        <v>5</v>
      </c>
      <c r="Y66" s="4">
        <f>F22*F23</f>
        <v>5</v>
      </c>
      <c r="Z66" s="4">
        <f>G22*F24</f>
        <v>15</v>
      </c>
      <c r="AA66" s="4">
        <f>H22*F25</f>
        <v>15</v>
      </c>
      <c r="AB66" s="4">
        <f>I22*F26</f>
        <v>15</v>
      </c>
      <c r="AC66" s="4">
        <f>J22*F27</f>
        <v>15</v>
      </c>
      <c r="AD66" s="16">
        <f>K22*F28</f>
        <v>5</v>
      </c>
      <c r="AE66" s="4">
        <f>L22*F29</f>
        <v>5</v>
      </c>
      <c r="AF66" s="4">
        <f>M22*F30</f>
        <v>15</v>
      </c>
      <c r="AG66" s="4">
        <f>N22*F31</f>
        <v>5</v>
      </c>
      <c r="AH66" s="4">
        <f>O22*F32</f>
        <v>15</v>
      </c>
      <c r="AI66" s="4">
        <f>P22*F33</f>
        <v>15</v>
      </c>
      <c r="AJ66" s="4">
        <f t="shared" si="5"/>
        <v>155</v>
      </c>
    </row>
    <row r="67" spans="20:36" x14ac:dyDescent="0.25">
      <c r="T67" s="4" t="s">
        <v>50</v>
      </c>
      <c r="U67" s="4">
        <f>B22*G19</f>
        <v>3</v>
      </c>
      <c r="V67" s="4">
        <f>C22*G20</f>
        <v>1</v>
      </c>
      <c r="W67" s="4">
        <f>D22*G21</f>
        <v>3</v>
      </c>
      <c r="X67" s="4">
        <f>E22*G22</f>
        <v>3</v>
      </c>
      <c r="Y67" s="4">
        <f>F22*G23</f>
        <v>1</v>
      </c>
      <c r="Z67" s="4">
        <f>G22*G24</f>
        <v>3</v>
      </c>
      <c r="AA67" s="4">
        <f>H22*G25</f>
        <v>3</v>
      </c>
      <c r="AB67" s="4">
        <f>I22*G26</f>
        <v>1.6500000000000001</v>
      </c>
      <c r="AC67" s="4">
        <f>J22*G27</f>
        <v>3</v>
      </c>
      <c r="AD67" s="16">
        <f>K22*G28</f>
        <v>3</v>
      </c>
      <c r="AE67" s="4">
        <f>L22*G29</f>
        <v>1</v>
      </c>
      <c r="AF67" s="4">
        <f>M22*G30</f>
        <v>1.6500000000000001</v>
      </c>
      <c r="AG67" s="4">
        <f>N22*G31</f>
        <v>3</v>
      </c>
      <c r="AH67" s="4">
        <f>O22*G32</f>
        <v>1.6500000000000001</v>
      </c>
      <c r="AI67" s="4">
        <f>P22*G33</f>
        <v>3</v>
      </c>
      <c r="AJ67" s="4">
        <f t="shared" si="5"/>
        <v>34.949999999999996</v>
      </c>
    </row>
    <row r="68" spans="20:36" x14ac:dyDescent="0.25">
      <c r="T68" s="4" t="s">
        <v>51</v>
      </c>
      <c r="U68" s="4">
        <f>B22*H19</f>
        <v>3</v>
      </c>
      <c r="V68" s="4">
        <f>C22*H20</f>
        <v>1</v>
      </c>
      <c r="W68" s="4">
        <f>D22*H21</f>
        <v>3</v>
      </c>
      <c r="X68" s="4">
        <f>E22*H22</f>
        <v>3</v>
      </c>
      <c r="Y68" s="4">
        <f>F22*H23</f>
        <v>1</v>
      </c>
      <c r="Z68" s="4">
        <f>G22*H24</f>
        <v>3</v>
      </c>
      <c r="AA68" s="4">
        <f>H22*H25</f>
        <v>3</v>
      </c>
      <c r="AB68" s="4">
        <f>I22*H26</f>
        <v>1.6500000000000001</v>
      </c>
      <c r="AC68" s="4">
        <f>J22*H27</f>
        <v>3</v>
      </c>
      <c r="AD68" s="16">
        <f>K22*H28</f>
        <v>3</v>
      </c>
      <c r="AE68" s="4">
        <f>L22*H29</f>
        <v>1</v>
      </c>
      <c r="AF68" s="4">
        <f>M22*H30</f>
        <v>1.6500000000000001</v>
      </c>
      <c r="AG68" s="4">
        <f>N22*H31</f>
        <v>3</v>
      </c>
      <c r="AH68" s="4">
        <f>O22*H32</f>
        <v>1.6500000000000001</v>
      </c>
      <c r="AI68" s="4">
        <f>P22*H33</f>
        <v>3</v>
      </c>
      <c r="AJ68" s="4">
        <f t="shared" si="5"/>
        <v>34.949999999999996</v>
      </c>
    </row>
    <row r="69" spans="20:36" x14ac:dyDescent="0.25">
      <c r="T69" s="4" t="s">
        <v>52</v>
      </c>
      <c r="U69" s="4">
        <f>B22*I19</f>
        <v>5</v>
      </c>
      <c r="V69" s="4">
        <f>C22*I20</f>
        <v>1.6500000000000001</v>
      </c>
      <c r="W69" s="4">
        <f>D22*I21</f>
        <v>9</v>
      </c>
      <c r="X69" s="4">
        <f>E22*I22</f>
        <v>5</v>
      </c>
      <c r="Y69" s="4">
        <f>F22*I23</f>
        <v>1.6500000000000001</v>
      </c>
      <c r="Z69" s="4">
        <f>G22*I24</f>
        <v>9</v>
      </c>
      <c r="AA69" s="4">
        <f>H22*I25</f>
        <v>9</v>
      </c>
      <c r="AB69" s="4">
        <f>I22*I26</f>
        <v>5</v>
      </c>
      <c r="AC69" s="4">
        <f>J22*I27</f>
        <v>9</v>
      </c>
      <c r="AD69" s="16">
        <f>K22*I28</f>
        <v>5</v>
      </c>
      <c r="AE69" s="4">
        <f>L22*I29</f>
        <v>1.6500000000000001</v>
      </c>
      <c r="AF69" s="4">
        <f>M22*I30</f>
        <v>5</v>
      </c>
      <c r="AG69" s="4">
        <f>N22*I31</f>
        <v>5</v>
      </c>
      <c r="AH69" s="4">
        <f>O22*I32</f>
        <v>5</v>
      </c>
      <c r="AI69" s="4">
        <f>P22*I33</f>
        <v>9</v>
      </c>
      <c r="AJ69" s="4">
        <f t="shared" si="5"/>
        <v>84.949999999999989</v>
      </c>
    </row>
    <row r="70" spans="20:36" x14ac:dyDescent="0.25">
      <c r="T70" s="4" t="s">
        <v>53</v>
      </c>
      <c r="U70" s="4">
        <f>B22*J19</f>
        <v>3</v>
      </c>
      <c r="V70" s="4">
        <f>C22*J20</f>
        <v>1</v>
      </c>
      <c r="W70" s="4">
        <f>D22*J21</f>
        <v>3</v>
      </c>
      <c r="X70" s="4">
        <f>E22*J22</f>
        <v>3</v>
      </c>
      <c r="Y70" s="4">
        <f>F22*J23</f>
        <v>1</v>
      </c>
      <c r="Z70" s="4">
        <f>G22*J24</f>
        <v>3</v>
      </c>
      <c r="AA70" s="4">
        <f>H22*J25</f>
        <v>3</v>
      </c>
      <c r="AB70" s="4">
        <f>I22*J26</f>
        <v>1.6500000000000001</v>
      </c>
      <c r="AC70" s="4">
        <f>J22*J27</f>
        <v>3</v>
      </c>
      <c r="AD70" s="16">
        <f>K22*J28</f>
        <v>3</v>
      </c>
      <c r="AE70" s="4">
        <f>L22*J29</f>
        <v>1</v>
      </c>
      <c r="AF70" s="4">
        <f>M22*J30</f>
        <v>1.6500000000000001</v>
      </c>
      <c r="AG70" s="4">
        <f>N22*J31</f>
        <v>3</v>
      </c>
      <c r="AH70" s="4">
        <f>O22*J32</f>
        <v>1.6500000000000001</v>
      </c>
      <c r="AI70" s="4">
        <f>P22*J33</f>
        <v>3</v>
      </c>
      <c r="AJ70" s="4">
        <f t="shared" si="5"/>
        <v>34.949999999999996</v>
      </c>
    </row>
    <row r="71" spans="20:36" x14ac:dyDescent="0.25">
      <c r="T71" s="4" t="s">
        <v>54</v>
      </c>
      <c r="U71" s="4">
        <f>B22*K19</f>
        <v>1</v>
      </c>
      <c r="V71" s="4">
        <f>C22*K20</f>
        <v>1</v>
      </c>
      <c r="W71" s="4">
        <f>D22*K21</f>
        <v>0.99</v>
      </c>
      <c r="X71" s="4">
        <f>E22*K22</f>
        <v>1</v>
      </c>
      <c r="Y71" s="4">
        <f>F22*K23</f>
        <v>1</v>
      </c>
      <c r="Z71" s="4">
        <f>G22*K24</f>
        <v>0.99</v>
      </c>
      <c r="AA71" s="4">
        <f>H22*K25</f>
        <v>0.99</v>
      </c>
      <c r="AB71" s="4">
        <f>I22*K26</f>
        <v>1</v>
      </c>
      <c r="AC71" s="4">
        <f>J22*K27</f>
        <v>0.99</v>
      </c>
      <c r="AD71" s="16">
        <f>K22*K28</f>
        <v>1</v>
      </c>
      <c r="AE71" s="4">
        <f>L22*K29</f>
        <v>1</v>
      </c>
      <c r="AF71" s="4">
        <f>M22*K30</f>
        <v>1</v>
      </c>
      <c r="AG71" s="4">
        <f>N22*K31</f>
        <v>1</v>
      </c>
      <c r="AH71" s="4">
        <f>O22*K32</f>
        <v>1</v>
      </c>
      <c r="AI71" s="4">
        <f>P22*K33</f>
        <v>0.99</v>
      </c>
      <c r="AJ71" s="4">
        <f t="shared" si="5"/>
        <v>14.950000000000001</v>
      </c>
    </row>
    <row r="72" spans="20:36" x14ac:dyDescent="0.25">
      <c r="T72" s="4" t="s">
        <v>55</v>
      </c>
      <c r="U72" s="4">
        <f>B22*L19</f>
        <v>5</v>
      </c>
      <c r="V72" s="4">
        <f>C22*L20</f>
        <v>5</v>
      </c>
      <c r="W72" s="4">
        <f>D22*L21</f>
        <v>15</v>
      </c>
      <c r="X72" s="4">
        <f>E22*L22</f>
        <v>5</v>
      </c>
      <c r="Y72" s="4">
        <f>F22*L23</f>
        <v>5</v>
      </c>
      <c r="Z72" s="4">
        <f>G22*L24</f>
        <v>15</v>
      </c>
      <c r="AA72" s="4">
        <f>H22*L25</f>
        <v>15</v>
      </c>
      <c r="AB72" s="4">
        <f>I22*L26</f>
        <v>15</v>
      </c>
      <c r="AC72" s="4">
        <f>J22*L27</f>
        <v>15</v>
      </c>
      <c r="AD72" s="16">
        <f>K22*L28</f>
        <v>5</v>
      </c>
      <c r="AE72" s="4">
        <f>L22*L29</f>
        <v>5</v>
      </c>
      <c r="AF72" s="4">
        <f>M22*L30</f>
        <v>15</v>
      </c>
      <c r="AG72" s="4">
        <f>N22*L31</f>
        <v>5</v>
      </c>
      <c r="AH72" s="4">
        <f>O22*L32</f>
        <v>15</v>
      </c>
      <c r="AI72" s="4">
        <f>P22*L33</f>
        <v>15</v>
      </c>
      <c r="AJ72" s="4">
        <f t="shared" si="5"/>
        <v>155</v>
      </c>
    </row>
    <row r="73" spans="20:36" x14ac:dyDescent="0.25">
      <c r="T73" s="4" t="s">
        <v>56</v>
      </c>
      <c r="U73" s="4">
        <f>B22*M19</f>
        <v>5</v>
      </c>
      <c r="V73" s="4">
        <f>C22*M20</f>
        <v>1.6500000000000001</v>
      </c>
      <c r="W73" s="4">
        <f>D22*M21</f>
        <v>9</v>
      </c>
      <c r="X73" s="4">
        <f>E22*M22</f>
        <v>5</v>
      </c>
      <c r="Y73" s="4">
        <f>F22*M23</f>
        <v>1.6500000000000001</v>
      </c>
      <c r="Z73" s="4">
        <f>G22*M24</f>
        <v>9</v>
      </c>
      <c r="AA73" s="4">
        <f>H22*M25</f>
        <v>9</v>
      </c>
      <c r="AB73" s="4">
        <f>I22*M26</f>
        <v>5</v>
      </c>
      <c r="AC73" s="4">
        <f>J22*M27</f>
        <v>9</v>
      </c>
      <c r="AD73" s="16">
        <f>K22*M28</f>
        <v>5</v>
      </c>
      <c r="AE73" s="4">
        <f>L22*M29</f>
        <v>1.6500000000000001</v>
      </c>
      <c r="AF73" s="4">
        <f>M22*M30</f>
        <v>5</v>
      </c>
      <c r="AG73" s="4">
        <f>N22*M31</f>
        <v>5</v>
      </c>
      <c r="AH73" s="4">
        <f>O22*M32</f>
        <v>5</v>
      </c>
      <c r="AI73" s="4">
        <f>P22*M33</f>
        <v>9</v>
      </c>
      <c r="AJ73" s="4">
        <f t="shared" si="5"/>
        <v>84.949999999999989</v>
      </c>
    </row>
    <row r="74" spans="20:36" x14ac:dyDescent="0.25">
      <c r="T74" s="4" t="s">
        <v>57</v>
      </c>
      <c r="U74" s="4">
        <f>B22*N19</f>
        <v>1</v>
      </c>
      <c r="V74" s="4">
        <f>C22*N20</f>
        <v>1</v>
      </c>
      <c r="W74" s="4">
        <f>D22*N21</f>
        <v>0.99</v>
      </c>
      <c r="X74" s="4">
        <f>E22*N22</f>
        <v>1</v>
      </c>
      <c r="Y74" s="4">
        <f>F22*N23</f>
        <v>1</v>
      </c>
      <c r="Z74" s="4">
        <f>G22*N24</f>
        <v>0.99</v>
      </c>
      <c r="AA74" s="4">
        <f>H22*N25</f>
        <v>0.99</v>
      </c>
      <c r="AB74" s="4">
        <f>I22*N26</f>
        <v>1</v>
      </c>
      <c r="AC74" s="4">
        <f>J22*N27</f>
        <v>0.99</v>
      </c>
      <c r="AD74" s="16">
        <f>K22*N28</f>
        <v>1</v>
      </c>
      <c r="AE74" s="4">
        <f>L22*N29</f>
        <v>1</v>
      </c>
      <c r="AF74" s="4">
        <f>M22*N30</f>
        <v>1</v>
      </c>
      <c r="AG74" s="4">
        <f>N22*N31</f>
        <v>1</v>
      </c>
      <c r="AH74" s="4">
        <f>O22*N32</f>
        <v>1</v>
      </c>
      <c r="AI74" s="4">
        <f>P22*N33</f>
        <v>0.99</v>
      </c>
      <c r="AJ74" s="4">
        <f t="shared" si="5"/>
        <v>14.950000000000001</v>
      </c>
    </row>
    <row r="75" spans="20:36" x14ac:dyDescent="0.25">
      <c r="T75" s="4" t="s">
        <v>58</v>
      </c>
      <c r="U75" s="4">
        <f>B22*O19</f>
        <v>5</v>
      </c>
      <c r="V75" s="4">
        <f>C22*O20</f>
        <v>1.6500000000000001</v>
      </c>
      <c r="W75" s="4">
        <f>D22*O21</f>
        <v>9</v>
      </c>
      <c r="X75" s="4">
        <f>E22*O22</f>
        <v>5</v>
      </c>
      <c r="Y75" s="4">
        <f>F22*O23</f>
        <v>1.6500000000000001</v>
      </c>
      <c r="Z75" s="4">
        <f>G22*O24</f>
        <v>9</v>
      </c>
      <c r="AA75" s="4">
        <f>H22*O25</f>
        <v>9</v>
      </c>
      <c r="AB75" s="4">
        <f>I22*O26</f>
        <v>5</v>
      </c>
      <c r="AC75" s="4">
        <f>J22*O27</f>
        <v>9</v>
      </c>
      <c r="AD75" s="16">
        <f>K22*O28</f>
        <v>5</v>
      </c>
      <c r="AE75" s="4">
        <f>L22*O29</f>
        <v>1.6500000000000001</v>
      </c>
      <c r="AF75" s="4">
        <f>M22*O30</f>
        <v>5</v>
      </c>
      <c r="AG75" s="24">
        <f>N22*O31</f>
        <v>5</v>
      </c>
      <c r="AH75" s="25">
        <f>O22*O32</f>
        <v>5</v>
      </c>
      <c r="AI75" s="25">
        <f>P22*O33</f>
        <v>9</v>
      </c>
      <c r="AJ75" s="4">
        <f t="shared" si="5"/>
        <v>84.949999999999989</v>
      </c>
    </row>
    <row r="76" spans="20:36" x14ac:dyDescent="0.25">
      <c r="T76" s="31" t="s">
        <v>59</v>
      </c>
      <c r="U76" s="31">
        <f>B22*P19</f>
        <v>3</v>
      </c>
      <c r="V76" s="31">
        <f>C22*P20</f>
        <v>1</v>
      </c>
      <c r="W76" s="31">
        <f>D22*P21</f>
        <v>3</v>
      </c>
      <c r="X76" s="31">
        <f>E22*P22</f>
        <v>3</v>
      </c>
      <c r="Y76" s="31">
        <f>F22*P23</f>
        <v>1</v>
      </c>
      <c r="Z76" s="31">
        <f>G22*P24</f>
        <v>3</v>
      </c>
      <c r="AA76" s="32">
        <f>H22*P25</f>
        <v>3</v>
      </c>
      <c r="AB76" s="33">
        <f>I22*P26</f>
        <v>1.6500000000000001</v>
      </c>
      <c r="AC76" s="31">
        <f>J22*P27</f>
        <v>3</v>
      </c>
      <c r="AD76" s="34">
        <f>K22*P28</f>
        <v>3</v>
      </c>
      <c r="AE76" s="31">
        <f>L22*P29</f>
        <v>1</v>
      </c>
      <c r="AF76" s="31">
        <f>M22*P30</f>
        <v>1.6500000000000001</v>
      </c>
      <c r="AG76" s="31">
        <f>N22*P31</f>
        <v>3</v>
      </c>
      <c r="AH76" s="31">
        <f>O22*P32</f>
        <v>1.6500000000000001</v>
      </c>
      <c r="AI76" s="32">
        <f>P22*P33</f>
        <v>3</v>
      </c>
      <c r="AJ76" s="4">
        <f t="shared" si="5"/>
        <v>34.949999999999996</v>
      </c>
    </row>
    <row r="77" spans="20:36" x14ac:dyDescent="0.25">
      <c r="T77" s="76" t="s">
        <v>27</v>
      </c>
      <c r="U77" s="76"/>
      <c r="V77" s="76"/>
      <c r="W77" s="76"/>
      <c r="X77" s="49"/>
      <c r="Y77" s="49"/>
      <c r="Z77" s="49"/>
      <c r="AA77" s="49"/>
      <c r="AB77" s="49"/>
      <c r="AC77" s="49"/>
      <c r="AD77" s="35"/>
      <c r="AE77" s="49"/>
      <c r="AF77" s="49"/>
      <c r="AG77" s="49"/>
      <c r="AH77" s="49"/>
      <c r="AI77" s="49"/>
      <c r="AJ77" s="4">
        <f>SUM(AJ62:AJ76)</f>
        <v>954.40000000000009</v>
      </c>
    </row>
    <row r="79" spans="20:36" x14ac:dyDescent="0.25">
      <c r="T79" s="67" t="s">
        <v>8</v>
      </c>
      <c r="U79" s="67"/>
      <c r="V79" s="67"/>
      <c r="W79" s="67"/>
      <c r="X79" s="67"/>
      <c r="Y79" s="67"/>
      <c r="Z79" s="67"/>
      <c r="AA79" s="48"/>
      <c r="AB79" s="48"/>
      <c r="AC79" s="48"/>
      <c r="AD79" s="48"/>
      <c r="AE79" s="48"/>
      <c r="AF79" s="48"/>
      <c r="AG79" s="48"/>
      <c r="AH79" s="48"/>
      <c r="AI79" s="48"/>
    </row>
    <row r="80" spans="20:36" x14ac:dyDescent="0.25">
      <c r="T80" s="4" t="s">
        <v>60</v>
      </c>
      <c r="U80" s="4" t="s">
        <v>45</v>
      </c>
      <c r="V80" s="4" t="s">
        <v>46</v>
      </c>
      <c r="W80" s="4" t="s">
        <v>47</v>
      </c>
      <c r="X80" s="4" t="s">
        <v>48</v>
      </c>
      <c r="Y80" s="4" t="s">
        <v>49</v>
      </c>
      <c r="Z80" s="4" t="s">
        <v>50</v>
      </c>
      <c r="AA80" s="4" t="s">
        <v>51</v>
      </c>
      <c r="AB80" s="4" t="s">
        <v>52</v>
      </c>
      <c r="AC80" s="4" t="s">
        <v>53</v>
      </c>
      <c r="AD80" s="16" t="s">
        <v>54</v>
      </c>
      <c r="AE80" s="4" t="s">
        <v>55</v>
      </c>
      <c r="AF80" s="4" t="s">
        <v>56</v>
      </c>
      <c r="AG80" s="4" t="s">
        <v>57</v>
      </c>
      <c r="AH80" s="4" t="s">
        <v>58</v>
      </c>
      <c r="AI80" s="4" t="s">
        <v>59</v>
      </c>
      <c r="AJ80" s="16"/>
    </row>
    <row r="81" spans="20:36" x14ac:dyDescent="0.25">
      <c r="T81" s="4" t="s">
        <v>45</v>
      </c>
      <c r="U81" s="4">
        <f>B23*B19</f>
        <v>0.2</v>
      </c>
      <c r="V81" s="4">
        <f>C23*B20</f>
        <v>0.2</v>
      </c>
      <c r="W81" s="4">
        <f>D23*B21</f>
        <v>6.6000000000000003E-2</v>
      </c>
      <c r="X81" s="4">
        <f>E23*B22</f>
        <v>0.2</v>
      </c>
      <c r="Y81" s="4">
        <f>F23*B23</f>
        <v>0.2</v>
      </c>
      <c r="Z81" s="4">
        <f>G23*B24</f>
        <v>6.6000000000000003E-2</v>
      </c>
      <c r="AA81" s="4">
        <f>H23*B25</f>
        <v>6.6000000000000003E-2</v>
      </c>
      <c r="AB81" s="4">
        <f>I23*B26</f>
        <v>6.6000000000000003E-2</v>
      </c>
      <c r="AC81" s="4">
        <f>J23*B27</f>
        <v>6.6000000000000003E-2</v>
      </c>
      <c r="AD81" s="16">
        <f>K23*B28</f>
        <v>0.2</v>
      </c>
      <c r="AE81" s="4">
        <f>L23*B29</f>
        <v>0.2</v>
      </c>
      <c r="AF81" s="4">
        <f>M23*B30</f>
        <v>6.6000000000000003E-2</v>
      </c>
      <c r="AG81" s="4">
        <f>N23*B31</f>
        <v>0.2</v>
      </c>
      <c r="AH81" s="4">
        <f>O23*B32</f>
        <v>6.6000000000000003E-2</v>
      </c>
      <c r="AI81" s="4">
        <f>P23*B33</f>
        <v>6.6000000000000003E-2</v>
      </c>
      <c r="AJ81" s="4">
        <f t="shared" ref="AJ81:AJ95" si="6">SUM(U81:AI81)</f>
        <v>1.9280000000000004</v>
      </c>
    </row>
    <row r="82" spans="20:36" x14ac:dyDescent="0.25">
      <c r="T82" s="4" t="s">
        <v>46</v>
      </c>
      <c r="U82" s="4">
        <f>B23*C19</f>
        <v>1</v>
      </c>
      <c r="V82" s="4">
        <f>C23*C20</f>
        <v>1</v>
      </c>
      <c r="W82" s="4">
        <f>D23*C21</f>
        <v>1</v>
      </c>
      <c r="X82" s="4">
        <f>E23*C22</f>
        <v>1</v>
      </c>
      <c r="Y82" s="4">
        <f>F23*C23</f>
        <v>1</v>
      </c>
      <c r="Z82" s="4">
        <f>G23*C24</f>
        <v>1</v>
      </c>
      <c r="AA82" s="4">
        <f>H23*C25</f>
        <v>1</v>
      </c>
      <c r="AB82" s="4">
        <f>I23*C26</f>
        <v>0.99</v>
      </c>
      <c r="AC82" s="4">
        <f>J23*C27</f>
        <v>1</v>
      </c>
      <c r="AD82" s="16">
        <f>K23*C28</f>
        <v>1</v>
      </c>
      <c r="AE82" s="4">
        <f>L23*C29</f>
        <v>1</v>
      </c>
      <c r="AF82" s="4">
        <f>M23*C30</f>
        <v>0.99</v>
      </c>
      <c r="AG82" s="4">
        <f>N23*C31</f>
        <v>1</v>
      </c>
      <c r="AH82" s="4">
        <f>O23*C32</f>
        <v>0.99</v>
      </c>
      <c r="AI82" s="4">
        <f>P23*C33</f>
        <v>1</v>
      </c>
      <c r="AJ82" s="4">
        <f t="shared" si="6"/>
        <v>14.97</v>
      </c>
    </row>
    <row r="83" spans="20:36" x14ac:dyDescent="0.25">
      <c r="T83" s="4" t="s">
        <v>47</v>
      </c>
      <c r="U83" s="4">
        <f>B23*D19</f>
        <v>0.60000000000000009</v>
      </c>
      <c r="V83" s="4">
        <f>C23*D20</f>
        <v>0.2</v>
      </c>
      <c r="W83" s="4">
        <f>D23*D21</f>
        <v>0.2</v>
      </c>
      <c r="X83" s="4">
        <f>E23*D22</f>
        <v>0.60000000000000009</v>
      </c>
      <c r="Y83" s="4">
        <f>F23*D23</f>
        <v>0.2</v>
      </c>
      <c r="Z83" s="4">
        <f>G23*D24</f>
        <v>0.2</v>
      </c>
      <c r="AA83" s="4">
        <f>H23*D25</f>
        <v>0.2</v>
      </c>
      <c r="AB83" s="4">
        <f>I23*D26</f>
        <v>0.10890000000000001</v>
      </c>
      <c r="AC83" s="4">
        <f>J23*D27</f>
        <v>0.2</v>
      </c>
      <c r="AD83" s="16">
        <f>K23*D28</f>
        <v>0.60000000000000009</v>
      </c>
      <c r="AE83" s="4">
        <f>L23*D29</f>
        <v>0.2</v>
      </c>
      <c r="AF83" s="4">
        <f>M23*D30</f>
        <v>0.10890000000000001</v>
      </c>
      <c r="AG83" s="4">
        <f>N23*D31</f>
        <v>0.60000000000000009</v>
      </c>
      <c r="AH83" s="4">
        <f>O23*D32</f>
        <v>0.10890000000000001</v>
      </c>
      <c r="AI83" s="4">
        <f>P23*D33</f>
        <v>0.2</v>
      </c>
      <c r="AJ83" s="4">
        <f t="shared" si="6"/>
        <v>4.3267000000000015</v>
      </c>
    </row>
    <row r="84" spans="20:36" x14ac:dyDescent="0.25">
      <c r="T84" s="4" t="s">
        <v>48</v>
      </c>
      <c r="U84" s="4">
        <f>B23*E19</f>
        <v>0.2</v>
      </c>
      <c r="V84" s="4">
        <f>C23*E20</f>
        <v>0.2</v>
      </c>
      <c r="W84" s="4">
        <f>D23*E21</f>
        <v>6.6000000000000003E-2</v>
      </c>
      <c r="X84" s="4">
        <f>E23*E22</f>
        <v>0.2</v>
      </c>
      <c r="Y84" s="4">
        <f>F23*E23</f>
        <v>0.2</v>
      </c>
      <c r="Z84" s="4">
        <f>G23*E24</f>
        <v>6.6000000000000003E-2</v>
      </c>
      <c r="AA84" s="4">
        <f>H23*E25</f>
        <v>6.6000000000000003E-2</v>
      </c>
      <c r="AB84" s="4">
        <f>I23*E26</f>
        <v>6.6000000000000003E-2</v>
      </c>
      <c r="AC84" s="4">
        <f>J23*E27</f>
        <v>6.6000000000000003E-2</v>
      </c>
      <c r="AD84" s="16">
        <f>K23*E28</f>
        <v>0.2</v>
      </c>
      <c r="AE84" s="4">
        <f>L23*E29</f>
        <v>0.2</v>
      </c>
      <c r="AF84" s="4">
        <f>M23*E30</f>
        <v>6.6000000000000003E-2</v>
      </c>
      <c r="AG84" s="4">
        <f>N23*E31</f>
        <v>0.2</v>
      </c>
      <c r="AH84" s="4">
        <f>O23*E32</f>
        <v>6.6000000000000003E-2</v>
      </c>
      <c r="AI84" s="4">
        <f>P23*E33</f>
        <v>6.6000000000000003E-2</v>
      </c>
      <c r="AJ84" s="4">
        <f t="shared" si="6"/>
        <v>1.9280000000000004</v>
      </c>
    </row>
    <row r="85" spans="20:36" x14ac:dyDescent="0.25">
      <c r="T85" s="4" t="s">
        <v>49</v>
      </c>
      <c r="U85" s="4">
        <f>B23*F19</f>
        <v>1</v>
      </c>
      <c r="V85" s="4">
        <f>C23*F20</f>
        <v>1</v>
      </c>
      <c r="W85" s="4">
        <f>D23*F21</f>
        <v>1</v>
      </c>
      <c r="X85" s="4">
        <f>E23*F22</f>
        <v>1</v>
      </c>
      <c r="Y85" s="4">
        <f>F23*F23</f>
        <v>1</v>
      </c>
      <c r="Z85" s="4">
        <f>G23*F24</f>
        <v>1</v>
      </c>
      <c r="AA85" s="4">
        <f>H23*F25</f>
        <v>1</v>
      </c>
      <c r="AB85" s="4">
        <f>I23*F26</f>
        <v>0.99</v>
      </c>
      <c r="AC85" s="4">
        <f>J23*F27</f>
        <v>1</v>
      </c>
      <c r="AD85" s="16">
        <f>K23*F28</f>
        <v>1</v>
      </c>
      <c r="AE85" s="4">
        <f>L23*F29</f>
        <v>1</v>
      </c>
      <c r="AF85" s="4">
        <f>M23*F30</f>
        <v>0.99</v>
      </c>
      <c r="AG85" s="4">
        <f>N23*F31</f>
        <v>1</v>
      </c>
      <c r="AH85" s="4">
        <f>O23*F32</f>
        <v>0.99</v>
      </c>
      <c r="AI85" s="4">
        <f>P23*F33</f>
        <v>1</v>
      </c>
      <c r="AJ85" s="4">
        <f t="shared" si="6"/>
        <v>14.97</v>
      </c>
    </row>
    <row r="86" spans="20:36" x14ac:dyDescent="0.25">
      <c r="T86" s="4" t="s">
        <v>50</v>
      </c>
      <c r="U86" s="4">
        <f>B23*G19</f>
        <v>0.60000000000000009</v>
      </c>
      <c r="V86" s="4">
        <f>C23*G20</f>
        <v>0.2</v>
      </c>
      <c r="W86" s="4">
        <f>D23*G21</f>
        <v>0.2</v>
      </c>
      <c r="X86" s="4">
        <f>E23*G22</f>
        <v>0.60000000000000009</v>
      </c>
      <c r="Y86" s="4">
        <f>F23*G23</f>
        <v>0.2</v>
      </c>
      <c r="Z86" s="4">
        <f>G23*G24</f>
        <v>0.2</v>
      </c>
      <c r="AA86" s="4">
        <f>H23*G25</f>
        <v>0.2</v>
      </c>
      <c r="AB86" s="4">
        <f>I23*G26</f>
        <v>0.10890000000000001</v>
      </c>
      <c r="AC86" s="4">
        <f>J23*G27</f>
        <v>0.2</v>
      </c>
      <c r="AD86" s="16">
        <f>K23*G28</f>
        <v>0.60000000000000009</v>
      </c>
      <c r="AE86" s="4">
        <f>L23*G29</f>
        <v>0.2</v>
      </c>
      <c r="AF86" s="4">
        <f>M23*G30</f>
        <v>0.10890000000000001</v>
      </c>
      <c r="AG86" s="4">
        <f>N23*G31</f>
        <v>0.60000000000000009</v>
      </c>
      <c r="AH86" s="4">
        <f>O23*G32</f>
        <v>0.10890000000000001</v>
      </c>
      <c r="AI86" s="4">
        <f>P23*G33</f>
        <v>0.2</v>
      </c>
      <c r="AJ86" s="4">
        <f t="shared" si="6"/>
        <v>4.3267000000000015</v>
      </c>
    </row>
    <row r="87" spans="20:36" x14ac:dyDescent="0.25">
      <c r="T87" s="4" t="s">
        <v>51</v>
      </c>
      <c r="U87" s="4">
        <f>B23*H19</f>
        <v>0.60000000000000009</v>
      </c>
      <c r="V87" s="4">
        <f>C23*H20</f>
        <v>0.2</v>
      </c>
      <c r="W87" s="4">
        <f>D23*H21</f>
        <v>0.2</v>
      </c>
      <c r="X87" s="4">
        <f>E23*H22</f>
        <v>0.60000000000000009</v>
      </c>
      <c r="Y87" s="4">
        <f>F23*H23</f>
        <v>0.2</v>
      </c>
      <c r="Z87" s="4">
        <f>G23*H24</f>
        <v>0.2</v>
      </c>
      <c r="AA87" s="4">
        <f>H23*H25</f>
        <v>0.2</v>
      </c>
      <c r="AB87" s="4">
        <f>I23*H26</f>
        <v>0.10890000000000001</v>
      </c>
      <c r="AC87" s="4">
        <f>J23*H27</f>
        <v>0.2</v>
      </c>
      <c r="AD87" s="16">
        <f>K23*H28</f>
        <v>0.60000000000000009</v>
      </c>
      <c r="AE87" s="4">
        <f>L23*H29</f>
        <v>0.2</v>
      </c>
      <c r="AF87" s="4">
        <f>M23*H30</f>
        <v>0.10890000000000001</v>
      </c>
      <c r="AG87" s="4">
        <f>N23*H31</f>
        <v>0.60000000000000009</v>
      </c>
      <c r="AH87" s="4">
        <f>O23*H32</f>
        <v>0.10890000000000001</v>
      </c>
      <c r="AI87" s="4">
        <f>P23*H33</f>
        <v>0.2</v>
      </c>
      <c r="AJ87" s="4">
        <f t="shared" si="6"/>
        <v>4.3267000000000015</v>
      </c>
    </row>
    <row r="88" spans="20:36" x14ac:dyDescent="0.25">
      <c r="T88" s="4" t="s">
        <v>52</v>
      </c>
      <c r="U88" s="4">
        <f>B23*I19</f>
        <v>1</v>
      </c>
      <c r="V88" s="4">
        <f>C23*I20</f>
        <v>0.33</v>
      </c>
      <c r="W88" s="4">
        <f>D23*I21</f>
        <v>0.60000000000000009</v>
      </c>
      <c r="X88" s="4">
        <f>E23*I22</f>
        <v>1</v>
      </c>
      <c r="Y88" s="4">
        <f>F23*I23</f>
        <v>0.33</v>
      </c>
      <c r="Z88" s="4">
        <f>G23*I24</f>
        <v>0.60000000000000009</v>
      </c>
      <c r="AA88" s="4">
        <f>H23*I25</f>
        <v>0.60000000000000009</v>
      </c>
      <c r="AB88" s="4">
        <f>I23*I26</f>
        <v>0.33</v>
      </c>
      <c r="AC88" s="4">
        <f>J23*I27</f>
        <v>0.60000000000000009</v>
      </c>
      <c r="AD88" s="16">
        <f>K23*I28</f>
        <v>1</v>
      </c>
      <c r="AE88" s="4">
        <f>L23*I29</f>
        <v>0.33</v>
      </c>
      <c r="AF88" s="4">
        <f>M23*I30</f>
        <v>0.33</v>
      </c>
      <c r="AG88" s="4">
        <f>N23*I31</f>
        <v>1</v>
      </c>
      <c r="AH88" s="4">
        <f>O23*I32</f>
        <v>0.33</v>
      </c>
      <c r="AI88" s="4">
        <f>P23*I33</f>
        <v>0.60000000000000009</v>
      </c>
      <c r="AJ88" s="4">
        <f t="shared" si="6"/>
        <v>8.98</v>
      </c>
    </row>
    <row r="89" spans="20:36" x14ac:dyDescent="0.25">
      <c r="T89" s="4" t="s">
        <v>53</v>
      </c>
      <c r="U89" s="4">
        <f>B23*J19</f>
        <v>0.60000000000000009</v>
      </c>
      <c r="V89" s="4">
        <f>C23*J20</f>
        <v>0.2</v>
      </c>
      <c r="W89" s="4">
        <f>D23*J21</f>
        <v>0.2</v>
      </c>
      <c r="X89" s="4">
        <f>E23*J22</f>
        <v>0.60000000000000009</v>
      </c>
      <c r="Y89" s="4">
        <f>F23*J23</f>
        <v>0.2</v>
      </c>
      <c r="Z89" s="4">
        <f>G23*J24</f>
        <v>0.2</v>
      </c>
      <c r="AA89" s="4">
        <f>H23*J25</f>
        <v>0.2</v>
      </c>
      <c r="AB89" s="4">
        <f>I23*J26</f>
        <v>0.10890000000000001</v>
      </c>
      <c r="AC89" s="4">
        <f>J23*J27</f>
        <v>0.2</v>
      </c>
      <c r="AD89" s="16">
        <f>K23*J28</f>
        <v>0.60000000000000009</v>
      </c>
      <c r="AE89" s="4">
        <f>L23*J29</f>
        <v>0.2</v>
      </c>
      <c r="AF89" s="4">
        <f>M23*J30</f>
        <v>0.10890000000000001</v>
      </c>
      <c r="AG89" s="4">
        <f>N23*J31</f>
        <v>0.60000000000000009</v>
      </c>
      <c r="AH89" s="4">
        <f>O23*J32</f>
        <v>0.10890000000000001</v>
      </c>
      <c r="AI89" s="4">
        <f>P23*J33</f>
        <v>0.2</v>
      </c>
      <c r="AJ89" s="4">
        <f t="shared" si="6"/>
        <v>4.3267000000000015</v>
      </c>
    </row>
    <row r="90" spans="20:36" x14ac:dyDescent="0.25">
      <c r="T90" s="4" t="s">
        <v>54</v>
      </c>
      <c r="U90" s="4">
        <f>B23*K19</f>
        <v>0.2</v>
      </c>
      <c r="V90" s="4">
        <f>C23*K20</f>
        <v>0.2</v>
      </c>
      <c r="W90" s="4">
        <f>D23*K21</f>
        <v>6.6000000000000003E-2</v>
      </c>
      <c r="X90" s="4">
        <f>E23*K22</f>
        <v>0.2</v>
      </c>
      <c r="Y90" s="4">
        <f>F23*K23</f>
        <v>0.2</v>
      </c>
      <c r="Z90" s="4">
        <f>G23*K24</f>
        <v>6.6000000000000003E-2</v>
      </c>
      <c r="AA90" s="4">
        <f>H23*K25</f>
        <v>6.6000000000000003E-2</v>
      </c>
      <c r="AB90" s="4">
        <f>I23*K26</f>
        <v>6.6000000000000003E-2</v>
      </c>
      <c r="AC90" s="4">
        <f>J23*K27</f>
        <v>6.6000000000000003E-2</v>
      </c>
      <c r="AD90" s="16">
        <f>K23*K28</f>
        <v>0.2</v>
      </c>
      <c r="AE90" s="4">
        <f>L23*K29</f>
        <v>0.2</v>
      </c>
      <c r="AF90" s="4">
        <f>M23*K30</f>
        <v>6.6000000000000003E-2</v>
      </c>
      <c r="AG90" s="4">
        <f>N23*K31</f>
        <v>0.2</v>
      </c>
      <c r="AH90" s="4">
        <f>O23*K32</f>
        <v>6.6000000000000003E-2</v>
      </c>
      <c r="AI90" s="4">
        <f>P23*K33</f>
        <v>6.6000000000000003E-2</v>
      </c>
      <c r="AJ90" s="4">
        <f t="shared" si="6"/>
        <v>1.9280000000000004</v>
      </c>
    </row>
    <row r="91" spans="20:36" x14ac:dyDescent="0.25">
      <c r="T91" s="4" t="s">
        <v>55</v>
      </c>
      <c r="U91" s="4">
        <f>B23*L19</f>
        <v>1</v>
      </c>
      <c r="V91" s="4">
        <f>C23*L20</f>
        <v>1</v>
      </c>
      <c r="W91" s="4">
        <f>D23*L21</f>
        <v>1</v>
      </c>
      <c r="X91" s="4">
        <f>E23*L22</f>
        <v>1</v>
      </c>
      <c r="Y91" s="4">
        <f>F23*L23</f>
        <v>1</v>
      </c>
      <c r="Z91" s="4">
        <f>G23*L24</f>
        <v>1</v>
      </c>
      <c r="AA91" s="4">
        <f>H23*L25</f>
        <v>1</v>
      </c>
      <c r="AB91" s="4">
        <f>I23*L26</f>
        <v>0.99</v>
      </c>
      <c r="AC91" s="4">
        <f>J23*L27</f>
        <v>1</v>
      </c>
      <c r="AD91" s="16">
        <f>K23*L28</f>
        <v>1</v>
      </c>
      <c r="AE91" s="4">
        <f>L23*L29</f>
        <v>1</v>
      </c>
      <c r="AF91" s="4">
        <f>M23*L30</f>
        <v>0.99</v>
      </c>
      <c r="AG91" s="4">
        <f>N23*L31</f>
        <v>1</v>
      </c>
      <c r="AH91" s="4">
        <f>O23*L32</f>
        <v>0.99</v>
      </c>
      <c r="AI91" s="4">
        <f>P23*L33</f>
        <v>1</v>
      </c>
      <c r="AJ91" s="4">
        <f t="shared" si="6"/>
        <v>14.97</v>
      </c>
    </row>
    <row r="92" spans="20:36" x14ac:dyDescent="0.25">
      <c r="T92" s="4" t="s">
        <v>56</v>
      </c>
      <c r="U92" s="4">
        <f>B23*M19</f>
        <v>1</v>
      </c>
      <c r="V92" s="4">
        <f>C23*M20</f>
        <v>0.33</v>
      </c>
      <c r="W92" s="4">
        <f>D23*M21</f>
        <v>0.60000000000000009</v>
      </c>
      <c r="X92" s="4">
        <f>E23*M22</f>
        <v>1</v>
      </c>
      <c r="Y92" s="4">
        <f>F23*M23</f>
        <v>0.33</v>
      </c>
      <c r="Z92" s="4">
        <f>G23*M24</f>
        <v>0.60000000000000009</v>
      </c>
      <c r="AA92" s="4">
        <f>H23*M25</f>
        <v>0.60000000000000009</v>
      </c>
      <c r="AB92" s="4">
        <f>I23*M26</f>
        <v>0.33</v>
      </c>
      <c r="AC92" s="4">
        <f>J23*M27</f>
        <v>0.60000000000000009</v>
      </c>
      <c r="AD92" s="16">
        <f>K23*M28</f>
        <v>1</v>
      </c>
      <c r="AE92" s="4">
        <f>L23*M29</f>
        <v>0.33</v>
      </c>
      <c r="AF92" s="4">
        <f>M23*M30</f>
        <v>0.33</v>
      </c>
      <c r="AG92" s="4">
        <f>N23*M31</f>
        <v>1</v>
      </c>
      <c r="AH92" s="4">
        <f>O23*M32</f>
        <v>0.33</v>
      </c>
      <c r="AI92" s="4">
        <f>P23*M33</f>
        <v>0.60000000000000009</v>
      </c>
      <c r="AJ92" s="4">
        <f t="shared" si="6"/>
        <v>8.98</v>
      </c>
    </row>
    <row r="93" spans="20:36" x14ac:dyDescent="0.25">
      <c r="T93" s="4" t="s">
        <v>57</v>
      </c>
      <c r="U93" s="4">
        <f>B23*N19</f>
        <v>0.2</v>
      </c>
      <c r="V93" s="4">
        <f>C23*N20</f>
        <v>0.2</v>
      </c>
      <c r="W93" s="4">
        <f>D23*N21</f>
        <v>6.6000000000000003E-2</v>
      </c>
      <c r="X93" s="4">
        <f>E23*N22</f>
        <v>0.2</v>
      </c>
      <c r="Y93" s="4">
        <f>F23*N23</f>
        <v>0.2</v>
      </c>
      <c r="Z93" s="4">
        <f>G23*N24</f>
        <v>6.6000000000000003E-2</v>
      </c>
      <c r="AA93" s="4">
        <f>H23*N25</f>
        <v>6.6000000000000003E-2</v>
      </c>
      <c r="AB93" s="4">
        <f>I23*N26</f>
        <v>6.6000000000000003E-2</v>
      </c>
      <c r="AC93" s="4">
        <f>J23*N27</f>
        <v>6.6000000000000003E-2</v>
      </c>
      <c r="AD93" s="16">
        <f>K23*N28</f>
        <v>0.2</v>
      </c>
      <c r="AE93" s="4">
        <f>L23*N29</f>
        <v>0.2</v>
      </c>
      <c r="AF93" s="4">
        <f>M23*N30</f>
        <v>6.6000000000000003E-2</v>
      </c>
      <c r="AG93" s="4">
        <f>N23*N31</f>
        <v>0.2</v>
      </c>
      <c r="AH93" s="4">
        <f>O23*N32</f>
        <v>6.6000000000000003E-2</v>
      </c>
      <c r="AI93" s="4">
        <f>P23*N33</f>
        <v>6.6000000000000003E-2</v>
      </c>
      <c r="AJ93" s="4">
        <f t="shared" si="6"/>
        <v>1.9280000000000004</v>
      </c>
    </row>
    <row r="94" spans="20:36" x14ac:dyDescent="0.25">
      <c r="T94" s="4" t="s">
        <v>58</v>
      </c>
      <c r="U94" s="4">
        <f>B23*O19</f>
        <v>1</v>
      </c>
      <c r="V94" s="4">
        <f>C23*O20</f>
        <v>0.33</v>
      </c>
      <c r="W94" s="4">
        <f>D23*O21</f>
        <v>0.60000000000000009</v>
      </c>
      <c r="X94" s="4">
        <f>E23*O22</f>
        <v>1</v>
      </c>
      <c r="Y94" s="4">
        <f>F23*O23</f>
        <v>0.33</v>
      </c>
      <c r="Z94" s="4">
        <f>G23*O24</f>
        <v>0.60000000000000009</v>
      </c>
      <c r="AA94" s="4">
        <f>H23*O25</f>
        <v>0.60000000000000009</v>
      </c>
      <c r="AB94" s="4">
        <f>I23*O26</f>
        <v>0.33</v>
      </c>
      <c r="AC94" s="4">
        <f>J23*O27</f>
        <v>0.60000000000000009</v>
      </c>
      <c r="AD94" s="16">
        <f>K23*O28</f>
        <v>1</v>
      </c>
      <c r="AE94" s="4">
        <f>L23*O29</f>
        <v>0.33</v>
      </c>
      <c r="AF94" s="4">
        <f>M23*O30</f>
        <v>0.33</v>
      </c>
      <c r="AG94" s="24">
        <f>N23*O31</f>
        <v>1</v>
      </c>
      <c r="AH94" s="25">
        <f>O23*O32</f>
        <v>0.33</v>
      </c>
      <c r="AI94" s="25">
        <f>P23*O33</f>
        <v>0.60000000000000009</v>
      </c>
      <c r="AJ94" s="4">
        <f t="shared" si="6"/>
        <v>8.98</v>
      </c>
    </row>
    <row r="95" spans="20:36" x14ac:dyDescent="0.25">
      <c r="T95" s="31" t="s">
        <v>59</v>
      </c>
      <c r="U95" s="31">
        <f>B23*P19</f>
        <v>0.60000000000000009</v>
      </c>
      <c r="V95" s="31">
        <f>C23*P20</f>
        <v>0.2</v>
      </c>
      <c r="W95" s="31">
        <f>D23*P21</f>
        <v>0.2</v>
      </c>
      <c r="X95" s="31">
        <f>E23*P22</f>
        <v>0.60000000000000009</v>
      </c>
      <c r="Y95" s="31">
        <f>F23*P23</f>
        <v>0.2</v>
      </c>
      <c r="Z95" s="31">
        <f>G23*P24</f>
        <v>0.2</v>
      </c>
      <c r="AA95" s="32">
        <f>H23*P25</f>
        <v>0.2</v>
      </c>
      <c r="AB95" s="33">
        <f>I23*P26</f>
        <v>0.10890000000000001</v>
      </c>
      <c r="AC95" s="31">
        <f>J23*P27</f>
        <v>0.2</v>
      </c>
      <c r="AD95" s="34">
        <f>K23*P28</f>
        <v>0.60000000000000009</v>
      </c>
      <c r="AE95" s="31">
        <f>L23*P29</f>
        <v>0.2</v>
      </c>
      <c r="AF95" s="31">
        <f>M23*P30</f>
        <v>0.10890000000000001</v>
      </c>
      <c r="AG95" s="31">
        <f>N23*P31</f>
        <v>0.60000000000000009</v>
      </c>
      <c r="AH95" s="31">
        <f>O23*P32</f>
        <v>0.10890000000000001</v>
      </c>
      <c r="AI95" s="32">
        <f>P23*P33</f>
        <v>0.2</v>
      </c>
      <c r="AJ95" s="4">
        <f t="shared" si="6"/>
        <v>4.3267000000000015</v>
      </c>
    </row>
    <row r="96" spans="20:36" x14ac:dyDescent="0.25">
      <c r="T96" s="76" t="s">
        <v>29</v>
      </c>
      <c r="U96" s="76"/>
      <c r="V96" s="76"/>
      <c r="W96" s="76"/>
      <c r="X96" s="49"/>
      <c r="Y96" s="49"/>
      <c r="Z96" s="49"/>
      <c r="AA96" s="49"/>
      <c r="AB96" s="49"/>
      <c r="AC96" s="49"/>
      <c r="AD96" s="35"/>
      <c r="AE96" s="49"/>
      <c r="AF96" s="49"/>
      <c r="AG96" s="49"/>
      <c r="AH96" s="49"/>
      <c r="AI96" s="49"/>
      <c r="AJ96" s="4">
        <f>SUM(AJ81:AJ95)</f>
        <v>101.19550000000001</v>
      </c>
    </row>
    <row r="98" spans="20:36" x14ac:dyDescent="0.25">
      <c r="T98" s="67" t="s">
        <v>8</v>
      </c>
      <c r="U98" s="67"/>
      <c r="V98" s="67"/>
      <c r="W98" s="67"/>
      <c r="X98" s="67"/>
      <c r="Y98" s="67"/>
      <c r="Z98" s="67"/>
      <c r="AA98" s="48"/>
      <c r="AB98" s="48"/>
      <c r="AC98" s="48"/>
      <c r="AD98" s="48"/>
      <c r="AE98" s="48"/>
      <c r="AF98" s="48"/>
      <c r="AG98" s="48"/>
      <c r="AH98" s="48"/>
      <c r="AI98" s="48"/>
    </row>
    <row r="99" spans="20:36" x14ac:dyDescent="0.25">
      <c r="T99" s="4" t="s">
        <v>60</v>
      </c>
      <c r="U99" s="4" t="s">
        <v>45</v>
      </c>
      <c r="V99" s="4" t="s">
        <v>46</v>
      </c>
      <c r="W99" s="4" t="s">
        <v>47</v>
      </c>
      <c r="X99" s="4" t="s">
        <v>48</v>
      </c>
      <c r="Y99" s="4" t="s">
        <v>49</v>
      </c>
      <c r="Z99" s="4" t="s">
        <v>50</v>
      </c>
      <c r="AA99" s="4" t="s">
        <v>51</v>
      </c>
      <c r="AB99" s="4" t="s">
        <v>52</v>
      </c>
      <c r="AC99" s="4" t="s">
        <v>53</v>
      </c>
      <c r="AD99" s="16" t="s">
        <v>54</v>
      </c>
      <c r="AE99" s="4" t="s">
        <v>55</v>
      </c>
      <c r="AF99" s="4" t="s">
        <v>56</v>
      </c>
      <c r="AG99" s="4" t="s">
        <v>57</v>
      </c>
      <c r="AH99" s="4" t="s">
        <v>58</v>
      </c>
      <c r="AI99" s="24" t="s">
        <v>59</v>
      </c>
      <c r="AJ99" s="1"/>
    </row>
    <row r="100" spans="20:36" x14ac:dyDescent="0.25">
      <c r="T100" s="4" t="s">
        <v>45</v>
      </c>
      <c r="U100" s="4">
        <f>B24*B19</f>
        <v>0.33</v>
      </c>
      <c r="V100" s="4">
        <f>C24*B20</f>
        <v>1</v>
      </c>
      <c r="W100" s="4">
        <f>D24*B21</f>
        <v>0.33</v>
      </c>
      <c r="X100" s="4">
        <f>E24*B22</f>
        <v>0.33</v>
      </c>
      <c r="Y100" s="4">
        <f>F24*B23</f>
        <v>1</v>
      </c>
      <c r="Z100" s="4">
        <f>G24*B24</f>
        <v>0.33</v>
      </c>
      <c r="AA100" s="4">
        <f>H24*B25</f>
        <v>0.33</v>
      </c>
      <c r="AB100" s="4">
        <f>I24*B26</f>
        <v>0.60000000000000009</v>
      </c>
      <c r="AC100" s="4">
        <f>J24*B27</f>
        <v>0.33</v>
      </c>
      <c r="AD100" s="16">
        <f>K24*B28</f>
        <v>0.33</v>
      </c>
      <c r="AE100" s="4">
        <f>L24*B29</f>
        <v>1</v>
      </c>
      <c r="AF100" s="4">
        <f>M24*B30</f>
        <v>0.60000000000000009</v>
      </c>
      <c r="AG100" s="4">
        <f>N24*B31</f>
        <v>0.33</v>
      </c>
      <c r="AH100" s="4">
        <f>O24*B32</f>
        <v>0.60000000000000009</v>
      </c>
      <c r="AI100" s="24">
        <f>P24*B33</f>
        <v>0.33</v>
      </c>
      <c r="AJ100" s="1">
        <f t="shared" ref="AJ100:AJ114" si="7">SUM(U100:AI100)</f>
        <v>7.77</v>
      </c>
    </row>
    <row r="101" spans="20:36" x14ac:dyDescent="0.25">
      <c r="T101" s="4" t="s">
        <v>46</v>
      </c>
      <c r="U101" s="4">
        <f>B24*C19</f>
        <v>1.6500000000000001</v>
      </c>
      <c r="V101" s="4">
        <f>C24*C20</f>
        <v>5</v>
      </c>
      <c r="W101" s="4">
        <f>D24*C21</f>
        <v>5</v>
      </c>
      <c r="X101" s="4">
        <f>E24*C22</f>
        <v>1.6500000000000001</v>
      </c>
      <c r="Y101" s="4">
        <f>F24*C23</f>
        <v>5</v>
      </c>
      <c r="Z101" s="4">
        <f>G24*C24</f>
        <v>5</v>
      </c>
      <c r="AA101" s="4">
        <f>H24*C25</f>
        <v>5</v>
      </c>
      <c r="AB101" s="4">
        <f>I24*C26</f>
        <v>9</v>
      </c>
      <c r="AC101" s="4">
        <f>J24*C27</f>
        <v>5</v>
      </c>
      <c r="AD101" s="16">
        <f>K24*C28</f>
        <v>1.6500000000000001</v>
      </c>
      <c r="AE101" s="4">
        <f>L24*C29</f>
        <v>5</v>
      </c>
      <c r="AF101" s="4">
        <f>M24*C30</f>
        <v>9</v>
      </c>
      <c r="AG101" s="4">
        <f>N24*C31</f>
        <v>1.6500000000000001</v>
      </c>
      <c r="AH101" s="4">
        <f>O24*C32</f>
        <v>9</v>
      </c>
      <c r="AI101" s="24">
        <f>P24*C33</f>
        <v>5</v>
      </c>
      <c r="AJ101" s="1">
        <f t="shared" si="7"/>
        <v>73.599999999999994</v>
      </c>
    </row>
    <row r="102" spans="20:36" x14ac:dyDescent="0.25">
      <c r="T102" s="4" t="s">
        <v>47</v>
      </c>
      <c r="U102" s="4">
        <f>B24*D19</f>
        <v>0.99</v>
      </c>
      <c r="V102" s="4">
        <f>C24*D20</f>
        <v>1</v>
      </c>
      <c r="W102" s="4">
        <f>D24*D21</f>
        <v>1</v>
      </c>
      <c r="X102" s="4">
        <f>E24*D22</f>
        <v>0.99</v>
      </c>
      <c r="Y102" s="4">
        <f>F24*D23</f>
        <v>1</v>
      </c>
      <c r="Z102" s="4">
        <f>G24*D24</f>
        <v>1</v>
      </c>
      <c r="AA102" s="4">
        <f>H24*D25</f>
        <v>1</v>
      </c>
      <c r="AB102" s="4">
        <f>I24*D26</f>
        <v>0.99</v>
      </c>
      <c r="AC102" s="4">
        <f>J24*D27</f>
        <v>1</v>
      </c>
      <c r="AD102" s="16">
        <f>K24*D28</f>
        <v>0.99</v>
      </c>
      <c r="AE102" s="4">
        <f>L24*D29</f>
        <v>1</v>
      </c>
      <c r="AF102" s="4">
        <f>M24*D30</f>
        <v>0.99</v>
      </c>
      <c r="AG102" s="4">
        <f>N24*D31</f>
        <v>0.99</v>
      </c>
      <c r="AH102" s="4">
        <f>O24*D32</f>
        <v>0.99</v>
      </c>
      <c r="AI102" s="24">
        <f>P24*D33</f>
        <v>1</v>
      </c>
      <c r="AJ102" s="1">
        <f t="shared" si="7"/>
        <v>14.930000000000001</v>
      </c>
    </row>
    <row r="103" spans="20:36" x14ac:dyDescent="0.25">
      <c r="T103" s="4" t="s">
        <v>48</v>
      </c>
      <c r="U103" s="4">
        <f>B24*E19</f>
        <v>0.33</v>
      </c>
      <c r="V103" s="4">
        <f>C24*E20</f>
        <v>1</v>
      </c>
      <c r="W103" s="4">
        <f>D24*E21</f>
        <v>0.33</v>
      </c>
      <c r="X103" s="4">
        <f>E24*E22</f>
        <v>0.33</v>
      </c>
      <c r="Y103" s="4">
        <f>F24*E23</f>
        <v>1</v>
      </c>
      <c r="Z103" s="4">
        <f>G24*E24</f>
        <v>0.33</v>
      </c>
      <c r="AA103" s="4">
        <f>H24*E25</f>
        <v>0.33</v>
      </c>
      <c r="AB103" s="4">
        <f>I24*E26</f>
        <v>0.60000000000000009</v>
      </c>
      <c r="AC103" s="4">
        <f>J24*E27</f>
        <v>0.33</v>
      </c>
      <c r="AD103" s="16">
        <f>K24*E28</f>
        <v>0.33</v>
      </c>
      <c r="AE103" s="4">
        <f>L24*E29</f>
        <v>1</v>
      </c>
      <c r="AF103" s="4">
        <f>M24*E30</f>
        <v>0.60000000000000009</v>
      </c>
      <c r="AG103" s="4">
        <f>N24*E31</f>
        <v>0.33</v>
      </c>
      <c r="AH103" s="4">
        <f>O24*E32</f>
        <v>0.60000000000000009</v>
      </c>
      <c r="AI103" s="24">
        <f>P24*E33</f>
        <v>0.33</v>
      </c>
      <c r="AJ103" s="1">
        <f t="shared" si="7"/>
        <v>7.77</v>
      </c>
    </row>
    <row r="104" spans="20:36" x14ac:dyDescent="0.25">
      <c r="T104" s="4" t="s">
        <v>49</v>
      </c>
      <c r="U104" s="4">
        <f>B24*F19</f>
        <v>1.6500000000000001</v>
      </c>
      <c r="V104" s="4">
        <f>C24*F20</f>
        <v>5</v>
      </c>
      <c r="W104" s="4">
        <f>D24*F21</f>
        <v>5</v>
      </c>
      <c r="X104" s="4">
        <f>E24*F22</f>
        <v>1.6500000000000001</v>
      </c>
      <c r="Y104" s="4">
        <f>F24*F23</f>
        <v>5</v>
      </c>
      <c r="Z104" s="4">
        <f>G24*F24</f>
        <v>5</v>
      </c>
      <c r="AA104" s="4">
        <f>H24*F25</f>
        <v>5</v>
      </c>
      <c r="AB104" s="4">
        <f>I24*F26</f>
        <v>9</v>
      </c>
      <c r="AC104" s="4">
        <f>J24*F27</f>
        <v>5</v>
      </c>
      <c r="AD104" s="16">
        <f>K24*F28</f>
        <v>1.6500000000000001</v>
      </c>
      <c r="AE104" s="4">
        <f>L24*F29</f>
        <v>5</v>
      </c>
      <c r="AF104" s="4">
        <f>M24*F30</f>
        <v>9</v>
      </c>
      <c r="AG104" s="4">
        <f>N24*F31</f>
        <v>1.6500000000000001</v>
      </c>
      <c r="AH104" s="4">
        <f>O24*F32</f>
        <v>9</v>
      </c>
      <c r="AI104" s="24">
        <f>P24*F33</f>
        <v>5</v>
      </c>
      <c r="AJ104" s="1">
        <f t="shared" si="7"/>
        <v>73.599999999999994</v>
      </c>
    </row>
    <row r="105" spans="20:36" x14ac:dyDescent="0.25">
      <c r="T105" s="4" t="s">
        <v>50</v>
      </c>
      <c r="U105" s="4">
        <f>B24*G19</f>
        <v>0.99</v>
      </c>
      <c r="V105" s="4">
        <f>C24*G20</f>
        <v>1</v>
      </c>
      <c r="W105" s="4">
        <f>D24*G21</f>
        <v>1</v>
      </c>
      <c r="X105" s="4">
        <f>E24*G22</f>
        <v>0.99</v>
      </c>
      <c r="Y105" s="4">
        <f>F24*G23</f>
        <v>1</v>
      </c>
      <c r="Z105" s="4">
        <f>G24*G24</f>
        <v>1</v>
      </c>
      <c r="AA105" s="4">
        <f>H24*G25</f>
        <v>1</v>
      </c>
      <c r="AB105" s="4">
        <f>I24*G26</f>
        <v>0.99</v>
      </c>
      <c r="AC105" s="4">
        <f>J24*G27</f>
        <v>1</v>
      </c>
      <c r="AD105" s="16">
        <f>K24*G28</f>
        <v>0.99</v>
      </c>
      <c r="AE105" s="4">
        <f>L24*G29</f>
        <v>1</v>
      </c>
      <c r="AF105" s="4">
        <f>M24*G30</f>
        <v>0.99</v>
      </c>
      <c r="AG105" s="4">
        <f>N24*G31</f>
        <v>0.99</v>
      </c>
      <c r="AH105" s="4">
        <f>O24*G32</f>
        <v>0.99</v>
      </c>
      <c r="AI105" s="24">
        <f>P24*G33</f>
        <v>1</v>
      </c>
      <c r="AJ105" s="1">
        <f t="shared" si="7"/>
        <v>14.930000000000001</v>
      </c>
    </row>
    <row r="106" spans="20:36" x14ac:dyDescent="0.25">
      <c r="T106" s="4" t="s">
        <v>51</v>
      </c>
      <c r="U106" s="4">
        <f>B24*H19</f>
        <v>0.99</v>
      </c>
      <c r="V106" s="4">
        <f>C24*H20</f>
        <v>1</v>
      </c>
      <c r="W106" s="4">
        <f>D24*H21</f>
        <v>1</v>
      </c>
      <c r="X106" s="4">
        <f>E24*H22</f>
        <v>0.99</v>
      </c>
      <c r="Y106" s="4">
        <f>F24*H23</f>
        <v>1</v>
      </c>
      <c r="Z106" s="4">
        <f>G24*H24</f>
        <v>1</v>
      </c>
      <c r="AA106" s="4">
        <f>H24*H25</f>
        <v>1</v>
      </c>
      <c r="AB106" s="4">
        <f>I24*H26</f>
        <v>0.99</v>
      </c>
      <c r="AC106" s="4">
        <f>J24*H27</f>
        <v>1</v>
      </c>
      <c r="AD106" s="16">
        <f>K24*H28</f>
        <v>0.99</v>
      </c>
      <c r="AE106" s="4">
        <f>L24*H29</f>
        <v>1</v>
      </c>
      <c r="AF106" s="4">
        <f>M24*H30</f>
        <v>0.99</v>
      </c>
      <c r="AG106" s="4">
        <f>N24*H31</f>
        <v>0.99</v>
      </c>
      <c r="AH106" s="4">
        <f>O24*H32</f>
        <v>0.99</v>
      </c>
      <c r="AI106" s="24">
        <f>P24*H33</f>
        <v>1</v>
      </c>
      <c r="AJ106" s="1">
        <f t="shared" si="7"/>
        <v>14.930000000000001</v>
      </c>
    </row>
    <row r="107" spans="20:36" x14ac:dyDescent="0.25">
      <c r="T107" s="4" t="s">
        <v>52</v>
      </c>
      <c r="U107" s="4">
        <f>B24*I19</f>
        <v>1.6500000000000001</v>
      </c>
      <c r="V107" s="4">
        <f>C24*I20</f>
        <v>1.6500000000000001</v>
      </c>
      <c r="W107" s="4">
        <f>D24*I21</f>
        <v>3</v>
      </c>
      <c r="X107" s="4">
        <f>E24*I22</f>
        <v>1.6500000000000001</v>
      </c>
      <c r="Y107" s="4">
        <f>F24*I23</f>
        <v>1.6500000000000001</v>
      </c>
      <c r="Z107" s="4">
        <f>G24*I24</f>
        <v>3</v>
      </c>
      <c r="AA107" s="4">
        <f>H24*I25</f>
        <v>3</v>
      </c>
      <c r="AB107" s="4">
        <f>I24*I26</f>
        <v>3</v>
      </c>
      <c r="AC107" s="4">
        <f>J24*I27</f>
        <v>3</v>
      </c>
      <c r="AD107" s="16">
        <f>K24*I28</f>
        <v>1.6500000000000001</v>
      </c>
      <c r="AE107" s="4">
        <f>L24*I29</f>
        <v>1.6500000000000001</v>
      </c>
      <c r="AF107" s="4">
        <f>M24*I30</f>
        <v>3</v>
      </c>
      <c r="AG107" s="4">
        <f>N24*I31</f>
        <v>1.6500000000000001</v>
      </c>
      <c r="AH107" s="4">
        <f>O24*I32</f>
        <v>3</v>
      </c>
      <c r="AI107" s="24">
        <f>P24*I33</f>
        <v>3</v>
      </c>
      <c r="AJ107" s="1">
        <f t="shared" si="7"/>
        <v>35.549999999999997</v>
      </c>
    </row>
    <row r="108" spans="20:36" x14ac:dyDescent="0.25">
      <c r="T108" s="4" t="s">
        <v>53</v>
      </c>
      <c r="U108" s="4">
        <f>B24*J19</f>
        <v>0.99</v>
      </c>
      <c r="V108" s="4">
        <f>C24*J20</f>
        <v>1</v>
      </c>
      <c r="W108" s="4">
        <f>D24*J21</f>
        <v>1</v>
      </c>
      <c r="X108" s="4">
        <f>E24*J22</f>
        <v>0.99</v>
      </c>
      <c r="Y108" s="4">
        <f>F24*J23</f>
        <v>1</v>
      </c>
      <c r="Z108" s="4">
        <f>G24*J24</f>
        <v>1</v>
      </c>
      <c r="AA108" s="4">
        <f>H24*J25</f>
        <v>1</v>
      </c>
      <c r="AB108" s="4">
        <f>I24*J26</f>
        <v>0.99</v>
      </c>
      <c r="AC108" s="4">
        <f>J24*J27</f>
        <v>1</v>
      </c>
      <c r="AD108" s="16">
        <f>K24*J28</f>
        <v>0.99</v>
      </c>
      <c r="AE108" s="4">
        <f>L24*J29</f>
        <v>1</v>
      </c>
      <c r="AF108" s="4">
        <f>M24*J30</f>
        <v>0.99</v>
      </c>
      <c r="AG108" s="4">
        <f>N24*J31</f>
        <v>0.99</v>
      </c>
      <c r="AH108" s="4">
        <f>O24*J32</f>
        <v>0.99</v>
      </c>
      <c r="AI108" s="24">
        <f>P24*J33</f>
        <v>1</v>
      </c>
      <c r="AJ108" s="1">
        <f t="shared" si="7"/>
        <v>14.930000000000001</v>
      </c>
    </row>
    <row r="109" spans="20:36" x14ac:dyDescent="0.25">
      <c r="T109" s="4" t="s">
        <v>54</v>
      </c>
      <c r="U109" s="4">
        <f>B24*K19</f>
        <v>0.33</v>
      </c>
      <c r="V109" s="4">
        <f>C24*K20</f>
        <v>1</v>
      </c>
      <c r="W109" s="4">
        <f>D24*K21</f>
        <v>0.33</v>
      </c>
      <c r="X109" s="4">
        <f>E24*K22</f>
        <v>0.33</v>
      </c>
      <c r="Y109" s="4">
        <f>F24*K23</f>
        <v>1</v>
      </c>
      <c r="Z109" s="4">
        <f>G24*K24</f>
        <v>0.33</v>
      </c>
      <c r="AA109" s="4">
        <f>H24*K25</f>
        <v>0.33</v>
      </c>
      <c r="AB109" s="4">
        <f>I24*K26</f>
        <v>0.60000000000000009</v>
      </c>
      <c r="AC109" s="4">
        <f>J24*K27</f>
        <v>0.33</v>
      </c>
      <c r="AD109" s="16">
        <f>K24*K28</f>
        <v>0.33</v>
      </c>
      <c r="AE109" s="4">
        <f>L24*K29</f>
        <v>1</v>
      </c>
      <c r="AF109" s="4">
        <f>M24*K30</f>
        <v>0.60000000000000009</v>
      </c>
      <c r="AG109" s="4">
        <f>N24*K31</f>
        <v>0.33</v>
      </c>
      <c r="AH109" s="4">
        <f>O24*K32</f>
        <v>0.60000000000000009</v>
      </c>
      <c r="AI109" s="24">
        <f>P24*K33</f>
        <v>0.33</v>
      </c>
      <c r="AJ109" s="1">
        <f t="shared" si="7"/>
        <v>7.77</v>
      </c>
    </row>
    <row r="110" spans="20:36" x14ac:dyDescent="0.25">
      <c r="T110" s="4" t="s">
        <v>55</v>
      </c>
      <c r="U110" s="4">
        <f>B24*L19</f>
        <v>1.6500000000000001</v>
      </c>
      <c r="V110" s="4">
        <f>C24*L20</f>
        <v>5</v>
      </c>
      <c r="W110" s="4">
        <f>D24*L21</f>
        <v>5</v>
      </c>
      <c r="X110" s="4">
        <f>E24*L22</f>
        <v>1.6500000000000001</v>
      </c>
      <c r="Y110" s="4">
        <f>F24*L23</f>
        <v>5</v>
      </c>
      <c r="Z110" s="4">
        <f>G24*L24</f>
        <v>5</v>
      </c>
      <c r="AA110" s="4">
        <f>H24*L25</f>
        <v>5</v>
      </c>
      <c r="AB110" s="4">
        <f>I24*L26</f>
        <v>9</v>
      </c>
      <c r="AC110" s="4">
        <f>J24*L27</f>
        <v>5</v>
      </c>
      <c r="AD110" s="16">
        <f>K24*L28</f>
        <v>1.6500000000000001</v>
      </c>
      <c r="AE110" s="4">
        <f>L24*L29</f>
        <v>5</v>
      </c>
      <c r="AF110" s="4">
        <f>M24*L30</f>
        <v>9</v>
      </c>
      <c r="AG110" s="4">
        <f>N24*L31</f>
        <v>1.6500000000000001</v>
      </c>
      <c r="AH110" s="4">
        <f>O24*L32</f>
        <v>9</v>
      </c>
      <c r="AI110" s="24">
        <f>P24*L33</f>
        <v>5</v>
      </c>
      <c r="AJ110" s="1">
        <f t="shared" si="7"/>
        <v>73.599999999999994</v>
      </c>
    </row>
    <row r="111" spans="20:36" x14ac:dyDescent="0.25">
      <c r="T111" s="4" t="s">
        <v>56</v>
      </c>
      <c r="U111" s="4">
        <f>B24*M19</f>
        <v>1.6500000000000001</v>
      </c>
      <c r="V111" s="4">
        <f>C24*M20</f>
        <v>1.6500000000000001</v>
      </c>
      <c r="W111" s="4">
        <f>D24*M21</f>
        <v>3</v>
      </c>
      <c r="X111" s="4">
        <f>E24*M22</f>
        <v>1.6500000000000001</v>
      </c>
      <c r="Y111" s="4">
        <f>F24*M23</f>
        <v>1.6500000000000001</v>
      </c>
      <c r="Z111" s="4">
        <f>G24*M24</f>
        <v>3</v>
      </c>
      <c r="AA111" s="4">
        <f>H24*M25</f>
        <v>3</v>
      </c>
      <c r="AB111" s="4">
        <f>I24*M26</f>
        <v>3</v>
      </c>
      <c r="AC111" s="4">
        <f>J24*M27</f>
        <v>3</v>
      </c>
      <c r="AD111" s="16">
        <f>K24*M28</f>
        <v>1.6500000000000001</v>
      </c>
      <c r="AE111" s="4">
        <f>L24*M29</f>
        <v>1.6500000000000001</v>
      </c>
      <c r="AF111" s="4">
        <f>M24*M30</f>
        <v>3</v>
      </c>
      <c r="AG111" s="4">
        <f>N24*M31</f>
        <v>1.6500000000000001</v>
      </c>
      <c r="AH111" s="4">
        <f>O24*M32</f>
        <v>3</v>
      </c>
      <c r="AI111" s="24">
        <f>P24*M33</f>
        <v>3</v>
      </c>
      <c r="AJ111" s="1">
        <f t="shared" si="7"/>
        <v>35.549999999999997</v>
      </c>
    </row>
    <row r="112" spans="20:36" x14ac:dyDescent="0.25">
      <c r="T112" s="4" t="s">
        <v>57</v>
      </c>
      <c r="U112" s="4">
        <f>B24*N19</f>
        <v>0.33</v>
      </c>
      <c r="V112" s="4">
        <f>C24*N20</f>
        <v>1</v>
      </c>
      <c r="W112" s="4">
        <f>D24*N21</f>
        <v>0.33</v>
      </c>
      <c r="X112" s="4">
        <f>E24*N22</f>
        <v>0.33</v>
      </c>
      <c r="Y112" s="4">
        <f>F24*N23</f>
        <v>1</v>
      </c>
      <c r="Z112" s="4">
        <f>G24*N24</f>
        <v>0.33</v>
      </c>
      <c r="AA112" s="4">
        <f>H24*N25</f>
        <v>0.33</v>
      </c>
      <c r="AB112" s="4">
        <f>I24*N26</f>
        <v>0.60000000000000009</v>
      </c>
      <c r="AC112" s="4">
        <f>J24*N27</f>
        <v>0.33</v>
      </c>
      <c r="AD112" s="16">
        <f>K24*N28</f>
        <v>0.33</v>
      </c>
      <c r="AE112" s="4">
        <f>L24*N29</f>
        <v>1</v>
      </c>
      <c r="AF112" s="4">
        <f>M24*N30</f>
        <v>0.60000000000000009</v>
      </c>
      <c r="AG112" s="4">
        <f>N24*N31</f>
        <v>0.33</v>
      </c>
      <c r="AH112" s="4">
        <f>O24*N32</f>
        <v>0.60000000000000009</v>
      </c>
      <c r="AI112" s="24">
        <f>P24*N33</f>
        <v>0.33</v>
      </c>
      <c r="AJ112" s="1">
        <f t="shared" si="7"/>
        <v>7.77</v>
      </c>
    </row>
    <row r="113" spans="20:36" x14ac:dyDescent="0.25">
      <c r="T113" s="4" t="s">
        <v>58</v>
      </c>
      <c r="U113" s="4">
        <f>B24*O19</f>
        <v>1.6500000000000001</v>
      </c>
      <c r="V113" s="4">
        <f>C24*O20</f>
        <v>1.6500000000000001</v>
      </c>
      <c r="W113" s="4">
        <f>D24*O21</f>
        <v>3</v>
      </c>
      <c r="X113" s="4">
        <f>E24*O22</f>
        <v>1.6500000000000001</v>
      </c>
      <c r="Y113" s="4">
        <f>F24*O23</f>
        <v>1.6500000000000001</v>
      </c>
      <c r="Z113" s="4">
        <f>G24*O24</f>
        <v>3</v>
      </c>
      <c r="AA113" s="4">
        <f>H24*O25</f>
        <v>3</v>
      </c>
      <c r="AB113" s="4">
        <f>I24*O26</f>
        <v>3</v>
      </c>
      <c r="AC113" s="4">
        <f>J24*O27</f>
        <v>3</v>
      </c>
      <c r="AD113" s="16">
        <f>K24*O28</f>
        <v>1.6500000000000001</v>
      </c>
      <c r="AE113" s="4">
        <f>L24*O29</f>
        <v>1.6500000000000001</v>
      </c>
      <c r="AF113" s="4">
        <f>M24*O30</f>
        <v>3</v>
      </c>
      <c r="AG113" s="4">
        <f>N24*O31</f>
        <v>1.6500000000000001</v>
      </c>
      <c r="AH113" s="4">
        <f>O24*O32</f>
        <v>3</v>
      </c>
      <c r="AI113" s="24">
        <f>P24*O33</f>
        <v>3</v>
      </c>
      <c r="AJ113" s="1">
        <f t="shared" si="7"/>
        <v>35.549999999999997</v>
      </c>
    </row>
    <row r="114" spans="20:36" x14ac:dyDescent="0.25">
      <c r="T114" s="31" t="s">
        <v>59</v>
      </c>
      <c r="U114" s="31">
        <f>B24*P19</f>
        <v>0.99</v>
      </c>
      <c r="V114" s="31">
        <f>C24*P20</f>
        <v>1</v>
      </c>
      <c r="W114" s="31">
        <f>D24*P21</f>
        <v>1</v>
      </c>
      <c r="X114" s="31">
        <f>E24*P22</f>
        <v>0.99</v>
      </c>
      <c r="Y114" s="31">
        <f>F24*P23</f>
        <v>1</v>
      </c>
      <c r="Z114" s="31">
        <f>G24*P24</f>
        <v>1</v>
      </c>
      <c r="AA114" s="32">
        <f>H24*P25</f>
        <v>1</v>
      </c>
      <c r="AB114" s="33">
        <f>I24*P26</f>
        <v>0.99</v>
      </c>
      <c r="AC114" s="31">
        <f>J24*P27</f>
        <v>1</v>
      </c>
      <c r="AD114" s="34">
        <f>K24*P28</f>
        <v>0.99</v>
      </c>
      <c r="AE114" s="31">
        <f>L24*P29</f>
        <v>1</v>
      </c>
      <c r="AF114" s="31">
        <f>M24*P30</f>
        <v>0.99</v>
      </c>
      <c r="AG114" s="4">
        <f>N24*P31</f>
        <v>0.99</v>
      </c>
      <c r="AH114" s="4">
        <f>O24*P32</f>
        <v>0.99</v>
      </c>
      <c r="AI114" s="24">
        <f>P24*P33</f>
        <v>1</v>
      </c>
      <c r="AJ114" s="1">
        <f t="shared" si="7"/>
        <v>14.930000000000001</v>
      </c>
    </row>
    <row r="115" spans="20:36" x14ac:dyDescent="0.25">
      <c r="T115" s="76" t="s">
        <v>61</v>
      </c>
      <c r="U115" s="76"/>
      <c r="V115" s="76"/>
      <c r="W115" s="76"/>
      <c r="X115" s="49"/>
      <c r="Y115" s="49"/>
      <c r="Z115" s="49"/>
      <c r="AA115" s="49"/>
      <c r="AB115" s="49"/>
      <c r="AC115" s="49"/>
      <c r="AD115" s="35"/>
      <c r="AE115" s="49"/>
      <c r="AF115" s="49"/>
      <c r="AG115" s="49"/>
      <c r="AH115" s="49"/>
      <c r="AI115" s="49"/>
      <c r="AJ115" s="1">
        <f>SUM(AJ100:AJ114)</f>
        <v>433.18</v>
      </c>
    </row>
    <row r="117" spans="20:36" x14ac:dyDescent="0.25">
      <c r="T117" s="67" t="s">
        <v>8</v>
      </c>
      <c r="U117" s="67"/>
      <c r="V117" s="67"/>
      <c r="W117" s="67"/>
      <c r="X117" s="67"/>
      <c r="Y117" s="67"/>
      <c r="Z117" s="67"/>
      <c r="AA117" s="48"/>
      <c r="AB117" s="48"/>
      <c r="AC117" s="48"/>
      <c r="AD117" s="48"/>
      <c r="AE117" s="48"/>
      <c r="AF117" s="48"/>
      <c r="AG117" s="48"/>
      <c r="AH117" s="48"/>
      <c r="AI117" s="48"/>
    </row>
    <row r="118" spans="20:36" x14ac:dyDescent="0.25">
      <c r="T118" s="4" t="s">
        <v>60</v>
      </c>
      <c r="U118" s="4" t="s">
        <v>45</v>
      </c>
      <c r="V118" s="4" t="s">
        <v>46</v>
      </c>
      <c r="W118" s="4" t="s">
        <v>47</v>
      </c>
      <c r="X118" s="4" t="s">
        <v>48</v>
      </c>
      <c r="Y118" s="4" t="s">
        <v>49</v>
      </c>
      <c r="Z118" s="4" t="s">
        <v>50</v>
      </c>
      <c r="AA118" s="4" t="s">
        <v>51</v>
      </c>
      <c r="AB118" s="4" t="s">
        <v>52</v>
      </c>
      <c r="AC118" s="4" t="s">
        <v>53</v>
      </c>
      <c r="AD118" s="16" t="s">
        <v>54</v>
      </c>
      <c r="AE118" s="4" t="s">
        <v>55</v>
      </c>
      <c r="AF118" s="4" t="s">
        <v>56</v>
      </c>
      <c r="AG118" s="4" t="s">
        <v>57</v>
      </c>
      <c r="AH118" s="4" t="s">
        <v>58</v>
      </c>
      <c r="AI118" s="24" t="s">
        <v>59</v>
      </c>
      <c r="AJ118" s="1"/>
    </row>
    <row r="119" spans="20:36" x14ac:dyDescent="0.25">
      <c r="T119" s="4" t="s">
        <v>45</v>
      </c>
      <c r="U119" s="4">
        <f>B25*B19</f>
        <v>0.33</v>
      </c>
      <c r="V119" s="4">
        <f>C25*B20</f>
        <v>1</v>
      </c>
      <c r="W119" s="4">
        <f>D25*B21</f>
        <v>0.33</v>
      </c>
      <c r="X119" s="4">
        <f>E25*B22</f>
        <v>0.33</v>
      </c>
      <c r="Y119" s="4">
        <f>F25*B23</f>
        <v>1</v>
      </c>
      <c r="Z119" s="4">
        <f>G25*B24</f>
        <v>0.33</v>
      </c>
      <c r="AA119" s="4">
        <f>H25*B25</f>
        <v>0.33</v>
      </c>
      <c r="AB119" s="4">
        <f>I25*B26</f>
        <v>0.60000000000000009</v>
      </c>
      <c r="AC119" s="4">
        <f>J25*B27</f>
        <v>0.33</v>
      </c>
      <c r="AD119" s="16">
        <f>K25*B28</f>
        <v>0.33</v>
      </c>
      <c r="AE119" s="4">
        <f>L25*B29</f>
        <v>1</v>
      </c>
      <c r="AF119" s="4">
        <f>M25*B30</f>
        <v>0.60000000000000009</v>
      </c>
      <c r="AG119" s="4">
        <f>N25*B31</f>
        <v>0.33</v>
      </c>
      <c r="AH119" s="4">
        <f>O25*B32</f>
        <v>0.60000000000000009</v>
      </c>
      <c r="AI119" s="24">
        <f>P25*B33</f>
        <v>0.33</v>
      </c>
      <c r="AJ119" s="1">
        <f t="shared" ref="AJ119:AJ133" si="8">SUM(U119:AI119)</f>
        <v>7.77</v>
      </c>
    </row>
    <row r="120" spans="20:36" x14ac:dyDescent="0.25">
      <c r="T120" s="4" t="s">
        <v>46</v>
      </c>
      <c r="U120" s="4">
        <f>B25*C19</f>
        <v>1.6500000000000001</v>
      </c>
      <c r="V120" s="4">
        <f>C25*C20</f>
        <v>5</v>
      </c>
      <c r="W120" s="4">
        <f>D25*C21</f>
        <v>5</v>
      </c>
      <c r="X120" s="4">
        <f>E25*C22</f>
        <v>1.6500000000000001</v>
      </c>
      <c r="Y120" s="4">
        <f>F25*C23</f>
        <v>5</v>
      </c>
      <c r="Z120" s="4">
        <f>G25*C24</f>
        <v>5</v>
      </c>
      <c r="AA120" s="4">
        <f>H25*C25</f>
        <v>5</v>
      </c>
      <c r="AB120" s="4">
        <f>I25*C26</f>
        <v>9</v>
      </c>
      <c r="AC120" s="4">
        <f>J25*C27</f>
        <v>5</v>
      </c>
      <c r="AD120" s="16">
        <f>K25*C28</f>
        <v>1.6500000000000001</v>
      </c>
      <c r="AE120" s="4">
        <f>L25*C29</f>
        <v>5</v>
      </c>
      <c r="AF120" s="4">
        <f>M25*C30</f>
        <v>9</v>
      </c>
      <c r="AG120" s="4">
        <f>N25*C31</f>
        <v>1.6500000000000001</v>
      </c>
      <c r="AH120" s="4">
        <f>O25*C32</f>
        <v>9</v>
      </c>
      <c r="AI120" s="24">
        <f>P25*C33</f>
        <v>5</v>
      </c>
      <c r="AJ120" s="1">
        <f t="shared" si="8"/>
        <v>73.599999999999994</v>
      </c>
    </row>
    <row r="121" spans="20:36" x14ac:dyDescent="0.25">
      <c r="T121" s="4" t="s">
        <v>47</v>
      </c>
      <c r="U121" s="4">
        <f>B25*D19</f>
        <v>0.99</v>
      </c>
      <c r="V121" s="4">
        <f>C25*D20</f>
        <v>1</v>
      </c>
      <c r="W121" s="4">
        <f>D25*D21</f>
        <v>1</v>
      </c>
      <c r="X121" s="4">
        <f>E25*D22</f>
        <v>0.99</v>
      </c>
      <c r="Y121" s="4">
        <f>F25*D23</f>
        <v>1</v>
      </c>
      <c r="Z121" s="4">
        <f>G25*D24</f>
        <v>1</v>
      </c>
      <c r="AA121" s="4">
        <f>H25*D25</f>
        <v>1</v>
      </c>
      <c r="AB121" s="4">
        <f>I25*D26</f>
        <v>0.99</v>
      </c>
      <c r="AC121" s="4">
        <f>J25*D27</f>
        <v>1</v>
      </c>
      <c r="AD121" s="16">
        <f>K25*D28</f>
        <v>0.99</v>
      </c>
      <c r="AE121" s="4">
        <f>L25*D29</f>
        <v>1</v>
      </c>
      <c r="AF121" s="4">
        <f>M25*D30</f>
        <v>0.99</v>
      </c>
      <c r="AG121" s="4">
        <f>N25*D31</f>
        <v>0.99</v>
      </c>
      <c r="AH121" s="4">
        <f>O25*D32</f>
        <v>0.99</v>
      </c>
      <c r="AI121" s="24">
        <f>P25*D33</f>
        <v>1</v>
      </c>
      <c r="AJ121" s="1">
        <f t="shared" si="8"/>
        <v>14.930000000000001</v>
      </c>
    </row>
    <row r="122" spans="20:36" x14ac:dyDescent="0.25">
      <c r="T122" s="4" t="s">
        <v>48</v>
      </c>
      <c r="U122" s="4">
        <f>B25*E19</f>
        <v>0.33</v>
      </c>
      <c r="V122" s="4">
        <f>C25*E20</f>
        <v>1</v>
      </c>
      <c r="W122" s="4">
        <f>D25*E21</f>
        <v>0.33</v>
      </c>
      <c r="X122" s="4">
        <f>E25*E22</f>
        <v>0.33</v>
      </c>
      <c r="Y122" s="4">
        <f>F25*E23</f>
        <v>1</v>
      </c>
      <c r="Z122" s="4">
        <f>G25*E24</f>
        <v>0.33</v>
      </c>
      <c r="AA122" s="4">
        <f>H25*E25</f>
        <v>0.33</v>
      </c>
      <c r="AB122" s="4">
        <f>I25*E26</f>
        <v>0.60000000000000009</v>
      </c>
      <c r="AC122" s="4">
        <f>J25*E27</f>
        <v>0.33</v>
      </c>
      <c r="AD122" s="16">
        <f>K25*E28</f>
        <v>0.33</v>
      </c>
      <c r="AE122" s="4">
        <f>L25*E29</f>
        <v>1</v>
      </c>
      <c r="AF122" s="4">
        <f>M25*E30</f>
        <v>0.60000000000000009</v>
      </c>
      <c r="AG122" s="4">
        <f>N25*E31</f>
        <v>0.33</v>
      </c>
      <c r="AH122" s="4">
        <f>O25*E32</f>
        <v>0.60000000000000009</v>
      </c>
      <c r="AI122" s="24">
        <f>P25*E33</f>
        <v>0.33</v>
      </c>
      <c r="AJ122" s="1">
        <f t="shared" si="8"/>
        <v>7.77</v>
      </c>
    </row>
    <row r="123" spans="20:36" x14ac:dyDescent="0.25">
      <c r="T123" s="4" t="s">
        <v>49</v>
      </c>
      <c r="U123" s="4">
        <f>B25*F19</f>
        <v>1.6500000000000001</v>
      </c>
      <c r="V123" s="4">
        <f>C25*F20</f>
        <v>5</v>
      </c>
      <c r="W123" s="4">
        <f>D25*F21</f>
        <v>5</v>
      </c>
      <c r="X123" s="4">
        <f>E25*F22</f>
        <v>1.6500000000000001</v>
      </c>
      <c r="Y123" s="4">
        <f>F25*F23</f>
        <v>5</v>
      </c>
      <c r="Z123" s="4">
        <f>G25*F24</f>
        <v>5</v>
      </c>
      <c r="AA123" s="4">
        <f>H25*F25</f>
        <v>5</v>
      </c>
      <c r="AB123" s="4">
        <f>I25*F26</f>
        <v>9</v>
      </c>
      <c r="AC123" s="4">
        <f>J25*F27</f>
        <v>5</v>
      </c>
      <c r="AD123" s="16">
        <f>K25*F28</f>
        <v>1.6500000000000001</v>
      </c>
      <c r="AE123" s="4">
        <f>L25*F29</f>
        <v>5</v>
      </c>
      <c r="AF123" s="4">
        <f>M25*F30</f>
        <v>9</v>
      </c>
      <c r="AG123" s="4">
        <f>N25*F31</f>
        <v>1.6500000000000001</v>
      </c>
      <c r="AH123" s="4">
        <f>O25*F32</f>
        <v>9</v>
      </c>
      <c r="AI123" s="24">
        <f>P25*F33</f>
        <v>5</v>
      </c>
      <c r="AJ123" s="1">
        <f t="shared" si="8"/>
        <v>73.599999999999994</v>
      </c>
    </row>
    <row r="124" spans="20:36" x14ac:dyDescent="0.25">
      <c r="T124" s="4" t="s">
        <v>50</v>
      </c>
      <c r="U124" s="4">
        <f>B25*G19</f>
        <v>0.99</v>
      </c>
      <c r="V124" s="4">
        <f>C25*G20</f>
        <v>1</v>
      </c>
      <c r="W124" s="4">
        <f>D25*G21</f>
        <v>1</v>
      </c>
      <c r="X124" s="4">
        <f>E25*G22</f>
        <v>0.99</v>
      </c>
      <c r="Y124" s="4">
        <f>F25*G23</f>
        <v>1</v>
      </c>
      <c r="Z124" s="4">
        <f>G25*G24</f>
        <v>1</v>
      </c>
      <c r="AA124" s="4">
        <f>H25*G25</f>
        <v>1</v>
      </c>
      <c r="AB124" s="4">
        <f>I25*G26</f>
        <v>0.99</v>
      </c>
      <c r="AC124" s="4">
        <f>J25*G27</f>
        <v>1</v>
      </c>
      <c r="AD124" s="16">
        <f>K25*G28</f>
        <v>0.99</v>
      </c>
      <c r="AE124" s="4">
        <f>L25*G29</f>
        <v>1</v>
      </c>
      <c r="AF124" s="4">
        <f>M25*G30</f>
        <v>0.99</v>
      </c>
      <c r="AG124" s="4">
        <f>N25*G31</f>
        <v>0.99</v>
      </c>
      <c r="AH124" s="4">
        <f>O25*G32</f>
        <v>0.99</v>
      </c>
      <c r="AI124" s="24">
        <f>P25*G33</f>
        <v>1</v>
      </c>
      <c r="AJ124" s="1">
        <f t="shared" si="8"/>
        <v>14.930000000000001</v>
      </c>
    </row>
    <row r="125" spans="20:36" x14ac:dyDescent="0.25">
      <c r="T125" s="4" t="s">
        <v>51</v>
      </c>
      <c r="U125" s="4">
        <f>B25*H19</f>
        <v>0.99</v>
      </c>
      <c r="V125" s="4">
        <f>C25*H20</f>
        <v>1</v>
      </c>
      <c r="W125" s="4">
        <f>D25*H21</f>
        <v>1</v>
      </c>
      <c r="X125" s="4">
        <f>E25*H22</f>
        <v>0.99</v>
      </c>
      <c r="Y125" s="4">
        <f>F25*H23</f>
        <v>1</v>
      </c>
      <c r="Z125" s="4">
        <f>G25*H24</f>
        <v>1</v>
      </c>
      <c r="AA125" s="4">
        <f>H25*H25</f>
        <v>1</v>
      </c>
      <c r="AB125" s="4">
        <f>I25*H26</f>
        <v>0.99</v>
      </c>
      <c r="AC125" s="4">
        <f>J25*H27</f>
        <v>1</v>
      </c>
      <c r="AD125" s="16">
        <f>K25*H28</f>
        <v>0.99</v>
      </c>
      <c r="AE125" s="4">
        <f>L25*H29</f>
        <v>1</v>
      </c>
      <c r="AF125" s="4">
        <f>M25*H30</f>
        <v>0.99</v>
      </c>
      <c r="AG125" s="4">
        <f>N25*H31</f>
        <v>0.99</v>
      </c>
      <c r="AH125" s="4">
        <f>O25*H32</f>
        <v>0.99</v>
      </c>
      <c r="AI125" s="24">
        <f>P25*H33</f>
        <v>1</v>
      </c>
      <c r="AJ125" s="1">
        <f t="shared" si="8"/>
        <v>14.930000000000001</v>
      </c>
    </row>
    <row r="126" spans="20:36" x14ac:dyDescent="0.25">
      <c r="T126" s="4" t="s">
        <v>52</v>
      </c>
      <c r="U126" s="4">
        <f>B25*I19</f>
        <v>1.6500000000000001</v>
      </c>
      <c r="V126" s="4">
        <f>C25*I20</f>
        <v>1.6500000000000001</v>
      </c>
      <c r="W126" s="4">
        <f>D25*I21</f>
        <v>3</v>
      </c>
      <c r="X126" s="4">
        <f>E25*I22</f>
        <v>1.6500000000000001</v>
      </c>
      <c r="Y126" s="4">
        <f>F25*I23</f>
        <v>1.6500000000000001</v>
      </c>
      <c r="Z126" s="4">
        <f>G25*I24</f>
        <v>3</v>
      </c>
      <c r="AA126" s="4">
        <f>H25*I25</f>
        <v>3</v>
      </c>
      <c r="AB126" s="4">
        <f>I25*I26</f>
        <v>3</v>
      </c>
      <c r="AC126" s="4">
        <f>J25*I27</f>
        <v>3</v>
      </c>
      <c r="AD126" s="16">
        <f>K25*I28</f>
        <v>1.6500000000000001</v>
      </c>
      <c r="AE126" s="4">
        <f>L25*I29</f>
        <v>1.6500000000000001</v>
      </c>
      <c r="AF126" s="4">
        <f>M25*I30</f>
        <v>3</v>
      </c>
      <c r="AG126" s="4">
        <f>N25*I31</f>
        <v>1.6500000000000001</v>
      </c>
      <c r="AH126" s="4">
        <f>O25*I32</f>
        <v>3</v>
      </c>
      <c r="AI126" s="24">
        <f>P25*I33</f>
        <v>3</v>
      </c>
      <c r="AJ126" s="1">
        <f t="shared" si="8"/>
        <v>35.549999999999997</v>
      </c>
    </row>
    <row r="127" spans="20:36" x14ac:dyDescent="0.25">
      <c r="T127" s="4" t="s">
        <v>53</v>
      </c>
      <c r="U127" s="4">
        <f>B25*J19</f>
        <v>0.99</v>
      </c>
      <c r="V127" s="4">
        <f>C25*J20</f>
        <v>1</v>
      </c>
      <c r="W127" s="4">
        <f>D25*J21</f>
        <v>1</v>
      </c>
      <c r="X127" s="4">
        <f>E25*J22</f>
        <v>0.99</v>
      </c>
      <c r="Y127" s="4">
        <f>F25*J23</f>
        <v>1</v>
      </c>
      <c r="Z127" s="4">
        <f>G25*J24</f>
        <v>1</v>
      </c>
      <c r="AA127" s="4">
        <f>H25*J25</f>
        <v>1</v>
      </c>
      <c r="AB127" s="4">
        <f>I25*J26</f>
        <v>0.99</v>
      </c>
      <c r="AC127" s="4">
        <f>J25*J27</f>
        <v>1</v>
      </c>
      <c r="AD127" s="16">
        <f>K25*J28</f>
        <v>0.99</v>
      </c>
      <c r="AE127" s="4">
        <f>L25*J29</f>
        <v>1</v>
      </c>
      <c r="AF127" s="4">
        <f>M25*J30</f>
        <v>0.99</v>
      </c>
      <c r="AG127" s="4">
        <f>N25*J31</f>
        <v>0.99</v>
      </c>
      <c r="AH127" s="4">
        <f>O25*J32</f>
        <v>0.99</v>
      </c>
      <c r="AI127" s="24">
        <f>P25*J33</f>
        <v>1</v>
      </c>
      <c r="AJ127" s="1">
        <f t="shared" si="8"/>
        <v>14.930000000000001</v>
      </c>
    </row>
    <row r="128" spans="20:36" x14ac:dyDescent="0.25">
      <c r="T128" s="4" t="s">
        <v>54</v>
      </c>
      <c r="U128" s="4">
        <f>B25*K19</f>
        <v>0.33</v>
      </c>
      <c r="V128" s="4">
        <f>C25*K20</f>
        <v>1</v>
      </c>
      <c r="W128" s="4">
        <f>D25*K21</f>
        <v>0.33</v>
      </c>
      <c r="X128" s="4">
        <f>E25*K22</f>
        <v>0.33</v>
      </c>
      <c r="Y128" s="4">
        <f>F25*K23</f>
        <v>1</v>
      </c>
      <c r="Z128" s="4">
        <f>G25*K24</f>
        <v>0.33</v>
      </c>
      <c r="AA128" s="4">
        <f>H25*K25</f>
        <v>0.33</v>
      </c>
      <c r="AB128" s="4">
        <f>I25*K26</f>
        <v>0.60000000000000009</v>
      </c>
      <c r="AC128" s="4">
        <f>J25*K27</f>
        <v>0.33</v>
      </c>
      <c r="AD128" s="16">
        <f>K25*K28</f>
        <v>0.33</v>
      </c>
      <c r="AE128" s="4">
        <f>L25*K29</f>
        <v>1</v>
      </c>
      <c r="AF128" s="4">
        <f>M25*K30</f>
        <v>0.60000000000000009</v>
      </c>
      <c r="AG128" s="4">
        <f>N25*K31</f>
        <v>0.33</v>
      </c>
      <c r="AH128" s="4">
        <f>O25*K32</f>
        <v>0.60000000000000009</v>
      </c>
      <c r="AI128" s="24">
        <f>P25*K33</f>
        <v>0.33</v>
      </c>
      <c r="AJ128" s="1">
        <f t="shared" si="8"/>
        <v>7.77</v>
      </c>
    </row>
    <row r="129" spans="20:36" x14ac:dyDescent="0.25">
      <c r="T129" s="4" t="s">
        <v>55</v>
      </c>
      <c r="U129" s="4">
        <f>B25*L19</f>
        <v>1.6500000000000001</v>
      </c>
      <c r="V129" s="4">
        <f>C25*L20</f>
        <v>5</v>
      </c>
      <c r="W129" s="4">
        <f>D25*L21</f>
        <v>5</v>
      </c>
      <c r="X129" s="4">
        <f>E25*L22</f>
        <v>1.6500000000000001</v>
      </c>
      <c r="Y129" s="4">
        <f>F25*L23</f>
        <v>5</v>
      </c>
      <c r="Z129" s="4">
        <f>G25*L24</f>
        <v>5</v>
      </c>
      <c r="AA129" s="4">
        <f>H25*L25</f>
        <v>5</v>
      </c>
      <c r="AB129" s="4">
        <f>I25*L26</f>
        <v>9</v>
      </c>
      <c r="AC129" s="4">
        <f>J25*L27</f>
        <v>5</v>
      </c>
      <c r="AD129" s="16">
        <f>K25*L28</f>
        <v>1.6500000000000001</v>
      </c>
      <c r="AE129" s="4">
        <f>L25*L29</f>
        <v>5</v>
      </c>
      <c r="AF129" s="4">
        <f>M25*L30</f>
        <v>9</v>
      </c>
      <c r="AG129" s="4">
        <f>N25*L31</f>
        <v>1.6500000000000001</v>
      </c>
      <c r="AH129" s="4">
        <f>O25*L32</f>
        <v>9</v>
      </c>
      <c r="AI129" s="24">
        <f>P25*L33</f>
        <v>5</v>
      </c>
      <c r="AJ129" s="1">
        <f t="shared" si="8"/>
        <v>73.599999999999994</v>
      </c>
    </row>
    <row r="130" spans="20:36" x14ac:dyDescent="0.25">
      <c r="T130" s="4" t="s">
        <v>56</v>
      </c>
      <c r="U130" s="4">
        <f>B25*M19</f>
        <v>1.6500000000000001</v>
      </c>
      <c r="V130" s="4">
        <f>C25*M20</f>
        <v>1.6500000000000001</v>
      </c>
      <c r="W130" s="4">
        <f>D25*M21</f>
        <v>3</v>
      </c>
      <c r="X130" s="4">
        <f>E25*M22</f>
        <v>1.6500000000000001</v>
      </c>
      <c r="Y130" s="4">
        <f>F25*M23</f>
        <v>1.6500000000000001</v>
      </c>
      <c r="Z130" s="4">
        <f>G25*M24</f>
        <v>3</v>
      </c>
      <c r="AA130" s="4">
        <f>H25*M25</f>
        <v>3</v>
      </c>
      <c r="AB130" s="4">
        <f>I25*M26</f>
        <v>3</v>
      </c>
      <c r="AC130" s="4">
        <f>J25*M27</f>
        <v>3</v>
      </c>
      <c r="AD130" s="16">
        <f>K25*M28</f>
        <v>1.6500000000000001</v>
      </c>
      <c r="AE130" s="4">
        <f>L25*M29</f>
        <v>1.6500000000000001</v>
      </c>
      <c r="AF130" s="4">
        <f>M25*M30</f>
        <v>3</v>
      </c>
      <c r="AG130" s="4">
        <f>N25*M31</f>
        <v>1.6500000000000001</v>
      </c>
      <c r="AH130" s="4">
        <f>O25*M32</f>
        <v>3</v>
      </c>
      <c r="AI130" s="4">
        <f>P25*M33</f>
        <v>3</v>
      </c>
      <c r="AJ130" s="1">
        <f t="shared" si="8"/>
        <v>35.549999999999997</v>
      </c>
    </row>
    <row r="131" spans="20:36" x14ac:dyDescent="0.25">
      <c r="T131" s="4" t="s">
        <v>57</v>
      </c>
      <c r="U131" s="4">
        <f>B25*N19</f>
        <v>0.33</v>
      </c>
      <c r="V131" s="4">
        <f>C25*N20</f>
        <v>1</v>
      </c>
      <c r="W131" s="4">
        <f>D25*N21</f>
        <v>0.33</v>
      </c>
      <c r="X131" s="4">
        <f>E25*N22</f>
        <v>0.33</v>
      </c>
      <c r="Y131" s="4">
        <f>F25*N23</f>
        <v>1</v>
      </c>
      <c r="Z131" s="4">
        <f>G25*N24</f>
        <v>0.33</v>
      </c>
      <c r="AA131" s="4">
        <f>H25*N25</f>
        <v>0.33</v>
      </c>
      <c r="AB131" s="4">
        <f>I25*N26</f>
        <v>0.60000000000000009</v>
      </c>
      <c r="AC131" s="4">
        <f>J25*N27</f>
        <v>0.33</v>
      </c>
      <c r="AD131" s="16">
        <f>K25*N28</f>
        <v>0.33</v>
      </c>
      <c r="AE131" s="4">
        <f>L25*N29</f>
        <v>1</v>
      </c>
      <c r="AF131" s="4">
        <f>M25*N30</f>
        <v>0.60000000000000009</v>
      </c>
      <c r="AG131" s="4">
        <f>N25*N31</f>
        <v>0.33</v>
      </c>
      <c r="AH131" s="4">
        <f>O25*N32</f>
        <v>0.60000000000000009</v>
      </c>
      <c r="AI131" s="4">
        <f>P25*N33</f>
        <v>0.33</v>
      </c>
      <c r="AJ131" s="1">
        <f t="shared" si="8"/>
        <v>7.77</v>
      </c>
    </row>
    <row r="132" spans="20:36" x14ac:dyDescent="0.25">
      <c r="T132" s="4" t="s">
        <v>58</v>
      </c>
      <c r="U132" s="4">
        <f>B25*O19</f>
        <v>1.6500000000000001</v>
      </c>
      <c r="V132" s="4">
        <f>C25*O20</f>
        <v>1.6500000000000001</v>
      </c>
      <c r="W132" s="4">
        <f>D25*O21</f>
        <v>3</v>
      </c>
      <c r="X132" s="4">
        <f>E25*O22</f>
        <v>1.6500000000000001</v>
      </c>
      <c r="Y132" s="4">
        <f>F25*O23</f>
        <v>1.6500000000000001</v>
      </c>
      <c r="Z132" s="4">
        <f>G25*O24</f>
        <v>3</v>
      </c>
      <c r="AA132" s="4">
        <f>H25*O25</f>
        <v>3</v>
      </c>
      <c r="AB132" s="4">
        <f>I25*O26</f>
        <v>3</v>
      </c>
      <c r="AC132" s="4">
        <f>J25*O27</f>
        <v>3</v>
      </c>
      <c r="AD132" s="16">
        <f>K25*O28</f>
        <v>1.6500000000000001</v>
      </c>
      <c r="AE132" s="4">
        <f>L25*O29</f>
        <v>1.6500000000000001</v>
      </c>
      <c r="AF132" s="4">
        <f>M25*O30</f>
        <v>3</v>
      </c>
      <c r="AG132" s="4">
        <f>N25*O31</f>
        <v>1.6500000000000001</v>
      </c>
      <c r="AH132" s="4">
        <f>O25*O32</f>
        <v>3</v>
      </c>
      <c r="AI132" s="4">
        <f>P25*O33</f>
        <v>3</v>
      </c>
      <c r="AJ132" s="1">
        <f t="shared" si="8"/>
        <v>35.549999999999997</v>
      </c>
    </row>
    <row r="133" spans="20:36" x14ac:dyDescent="0.25">
      <c r="T133" s="31" t="s">
        <v>59</v>
      </c>
      <c r="U133" s="31">
        <f>B25*P19</f>
        <v>0.99</v>
      </c>
      <c r="V133" s="31">
        <f>C25*P20</f>
        <v>1</v>
      </c>
      <c r="W133" s="31">
        <f>D25*P21</f>
        <v>1</v>
      </c>
      <c r="X133" s="31">
        <f>E25*P22</f>
        <v>0.99</v>
      </c>
      <c r="Y133" s="31">
        <f>F25*P23</f>
        <v>1</v>
      </c>
      <c r="Z133" s="31">
        <f>G25*P24</f>
        <v>1</v>
      </c>
      <c r="AA133" s="32">
        <f>H25*P25</f>
        <v>1</v>
      </c>
      <c r="AB133" s="33">
        <f>I25*P26</f>
        <v>0.99</v>
      </c>
      <c r="AC133" s="31">
        <f>J25*P27</f>
        <v>1</v>
      </c>
      <c r="AD133" s="34">
        <f>K25*P28</f>
        <v>0.99</v>
      </c>
      <c r="AE133" s="31">
        <f>L25*P29</f>
        <v>1</v>
      </c>
      <c r="AF133" s="31">
        <f>M25*P30</f>
        <v>0.99</v>
      </c>
      <c r="AG133" s="4">
        <f>N25*P31</f>
        <v>0.99</v>
      </c>
      <c r="AH133" s="4">
        <f>O25*P32</f>
        <v>0.99</v>
      </c>
      <c r="AI133" s="4">
        <f>P25*P33</f>
        <v>1</v>
      </c>
      <c r="AJ133" s="1">
        <f t="shared" si="8"/>
        <v>14.930000000000001</v>
      </c>
    </row>
    <row r="134" spans="20:36" x14ac:dyDescent="0.25">
      <c r="T134" s="76" t="s">
        <v>62</v>
      </c>
      <c r="U134" s="76"/>
      <c r="V134" s="76"/>
      <c r="W134" s="76"/>
      <c r="X134" s="49"/>
      <c r="Y134" s="49"/>
      <c r="Z134" s="49"/>
      <c r="AA134" s="49"/>
      <c r="AB134" s="49"/>
      <c r="AC134" s="49"/>
      <c r="AD134" s="35"/>
      <c r="AE134" s="49"/>
      <c r="AF134" s="49"/>
      <c r="AG134" s="49"/>
      <c r="AH134" s="49"/>
      <c r="AI134" s="49"/>
      <c r="AJ134" s="1">
        <f>SUM(AJ119:AJ133)</f>
        <v>433.18</v>
      </c>
    </row>
    <row r="136" spans="20:36" x14ac:dyDescent="0.25">
      <c r="T136" s="67" t="s">
        <v>8</v>
      </c>
      <c r="U136" s="67"/>
      <c r="V136" s="67"/>
      <c r="W136" s="67"/>
      <c r="X136" s="67"/>
      <c r="Y136" s="67"/>
      <c r="Z136" s="67"/>
      <c r="AA136" s="48"/>
      <c r="AB136" s="48"/>
      <c r="AC136" s="48"/>
      <c r="AD136" s="48"/>
      <c r="AE136" s="48"/>
      <c r="AF136" s="48"/>
      <c r="AG136" s="48"/>
      <c r="AH136" s="48"/>
      <c r="AI136" s="48"/>
    </row>
    <row r="137" spans="20:36" x14ac:dyDescent="0.25">
      <c r="T137" s="4" t="s">
        <v>60</v>
      </c>
      <c r="U137" s="4" t="s">
        <v>45</v>
      </c>
      <c r="V137" s="4" t="s">
        <v>46</v>
      </c>
      <c r="W137" s="4" t="s">
        <v>47</v>
      </c>
      <c r="X137" s="4" t="s">
        <v>48</v>
      </c>
      <c r="Y137" s="4" t="s">
        <v>49</v>
      </c>
      <c r="Z137" s="4" t="s">
        <v>50</v>
      </c>
      <c r="AA137" s="4" t="s">
        <v>51</v>
      </c>
      <c r="AB137" s="4" t="s">
        <v>52</v>
      </c>
      <c r="AC137" s="4" t="s">
        <v>53</v>
      </c>
      <c r="AD137" s="16" t="s">
        <v>54</v>
      </c>
      <c r="AE137" s="4" t="s">
        <v>55</v>
      </c>
      <c r="AF137" s="4" t="s">
        <v>56</v>
      </c>
      <c r="AG137" s="4" t="s">
        <v>57</v>
      </c>
      <c r="AH137" s="4" t="s">
        <v>58</v>
      </c>
      <c r="AI137" s="4" t="s">
        <v>59</v>
      </c>
      <c r="AJ137" s="1"/>
    </row>
    <row r="138" spans="20:36" x14ac:dyDescent="0.25">
      <c r="T138" s="4" t="s">
        <v>45</v>
      </c>
      <c r="U138" s="4">
        <f>B26*B19</f>
        <v>0.2</v>
      </c>
      <c r="V138" s="4">
        <f>C26*B20</f>
        <v>0.60000000000000009</v>
      </c>
      <c r="W138" s="4">
        <f>D26*B21</f>
        <v>0.10890000000000001</v>
      </c>
      <c r="X138" s="4">
        <f>E26*B22</f>
        <v>0.2</v>
      </c>
      <c r="Y138" s="4">
        <f>F26*B23</f>
        <v>0.60000000000000009</v>
      </c>
      <c r="Z138" s="4">
        <f>G26*B24</f>
        <v>0.10890000000000001</v>
      </c>
      <c r="AA138" s="4">
        <f>H26*B25</f>
        <v>0.10890000000000001</v>
      </c>
      <c r="AB138" s="4">
        <f>I26*B26</f>
        <v>0.2</v>
      </c>
      <c r="AC138" s="4">
        <f>J26*B27</f>
        <v>0.10890000000000001</v>
      </c>
      <c r="AD138" s="16">
        <f>K26*B28</f>
        <v>0.2</v>
      </c>
      <c r="AE138" s="4">
        <f>L26*B29</f>
        <v>0.60000000000000009</v>
      </c>
      <c r="AF138" s="4">
        <f>M26*B30</f>
        <v>0.2</v>
      </c>
      <c r="AG138" s="4">
        <f>N26*B31</f>
        <v>0.2</v>
      </c>
      <c r="AH138" s="4">
        <f>O26*B32</f>
        <v>0.2</v>
      </c>
      <c r="AI138" s="4">
        <f>P26*B33</f>
        <v>0.10890000000000001</v>
      </c>
      <c r="AJ138" s="1">
        <f t="shared" ref="AJ138:AJ151" si="9">SUM(U138:AI138)</f>
        <v>3.7445000000000013</v>
      </c>
    </row>
    <row r="139" spans="20:36" x14ac:dyDescent="0.25">
      <c r="T139" s="4" t="s">
        <v>46</v>
      </c>
      <c r="U139" s="4">
        <f>B26*C19</f>
        <v>1</v>
      </c>
      <c r="V139" s="4">
        <f>C26*C20</f>
        <v>3</v>
      </c>
      <c r="W139" s="4">
        <f>D26*C21</f>
        <v>1.6500000000000001</v>
      </c>
      <c r="X139" s="4">
        <f>E26*C22</f>
        <v>1</v>
      </c>
      <c r="Y139" s="4">
        <f>F26*C23</f>
        <v>3</v>
      </c>
      <c r="Z139" s="4">
        <f>G26*C24</f>
        <v>1.6500000000000001</v>
      </c>
      <c r="AA139" s="4">
        <f>H26*C25</f>
        <v>1.6500000000000001</v>
      </c>
      <c r="AB139" s="4">
        <f>I26*C26</f>
        <v>3</v>
      </c>
      <c r="AC139" s="4">
        <f>J26*C27</f>
        <v>1.6500000000000001</v>
      </c>
      <c r="AD139" s="16">
        <f>K26*C28</f>
        <v>1</v>
      </c>
      <c r="AE139" s="4">
        <f>L26*C29</f>
        <v>3</v>
      </c>
      <c r="AF139" s="4">
        <f>M26*C30</f>
        <v>3</v>
      </c>
      <c r="AG139" s="4">
        <f>N26*C31</f>
        <v>1</v>
      </c>
      <c r="AH139" s="4">
        <f>O26*C32</f>
        <v>3</v>
      </c>
      <c r="AI139" s="4">
        <f>P26*C33</f>
        <v>1.6500000000000001</v>
      </c>
      <c r="AJ139" s="1">
        <f t="shared" si="9"/>
        <v>30.25</v>
      </c>
    </row>
    <row r="140" spans="20:36" x14ac:dyDescent="0.25">
      <c r="T140" s="4" t="s">
        <v>47</v>
      </c>
      <c r="U140" s="4">
        <f>B26*D19</f>
        <v>0.60000000000000009</v>
      </c>
      <c r="V140" s="4">
        <f>C26*D20</f>
        <v>0.60000000000000009</v>
      </c>
      <c r="W140" s="4">
        <f>D26*D21</f>
        <v>0.33</v>
      </c>
      <c r="X140" s="4">
        <f>E26*D22</f>
        <v>0.60000000000000009</v>
      </c>
      <c r="Y140" s="4">
        <f>F26*D23</f>
        <v>0.60000000000000009</v>
      </c>
      <c r="Z140" s="4">
        <f>G26*D24</f>
        <v>0.33</v>
      </c>
      <c r="AA140" s="4">
        <f>H26*D25</f>
        <v>0.33</v>
      </c>
      <c r="AB140" s="4">
        <f>I26*D26</f>
        <v>0.33</v>
      </c>
      <c r="AC140" s="4">
        <f>J26*D27</f>
        <v>0.33</v>
      </c>
      <c r="AD140" s="16">
        <f>K26*D28</f>
        <v>0.60000000000000009</v>
      </c>
      <c r="AE140" s="4">
        <f>L26*D29</f>
        <v>0.60000000000000009</v>
      </c>
      <c r="AF140" s="4">
        <f>M26*D30</f>
        <v>0.33</v>
      </c>
      <c r="AG140" s="4">
        <f>N26*D31</f>
        <v>0.60000000000000009</v>
      </c>
      <c r="AH140" s="4">
        <f>O26*D32</f>
        <v>0.33</v>
      </c>
      <c r="AI140" s="4">
        <f>P26*D33</f>
        <v>0.33</v>
      </c>
      <c r="AJ140" s="1">
        <f t="shared" si="9"/>
        <v>6.84</v>
      </c>
    </row>
    <row r="141" spans="20:36" x14ac:dyDescent="0.25">
      <c r="T141" s="4" t="s">
        <v>48</v>
      </c>
      <c r="U141" s="4">
        <f>B26*E19</f>
        <v>0.2</v>
      </c>
      <c r="V141" s="4">
        <f>C26*E20</f>
        <v>0.60000000000000009</v>
      </c>
      <c r="W141" s="4">
        <f>D26*E21</f>
        <v>0.10890000000000001</v>
      </c>
      <c r="X141" s="4">
        <f>E26*E22</f>
        <v>0.2</v>
      </c>
      <c r="Y141" s="4">
        <f>F26*E23</f>
        <v>0.60000000000000009</v>
      </c>
      <c r="Z141" s="4">
        <f>G26*E24</f>
        <v>0.10890000000000001</v>
      </c>
      <c r="AA141" s="4">
        <f>H26*E25</f>
        <v>0.10890000000000001</v>
      </c>
      <c r="AB141" s="4">
        <f>I26*E26</f>
        <v>0.2</v>
      </c>
      <c r="AC141" s="4">
        <f>J26*E27</f>
        <v>0.10890000000000001</v>
      </c>
      <c r="AD141" s="16">
        <f>K26*E28</f>
        <v>0.2</v>
      </c>
      <c r="AE141" s="4">
        <f>L26*E29</f>
        <v>0.60000000000000009</v>
      </c>
      <c r="AF141" s="4">
        <f>M26*E30</f>
        <v>0.2</v>
      </c>
      <c r="AG141" s="4">
        <f>N26*E31</f>
        <v>0.2</v>
      </c>
      <c r="AH141" s="4">
        <f>O26*E32</f>
        <v>0.2</v>
      </c>
      <c r="AI141" s="4">
        <f>P26*E33</f>
        <v>0.10890000000000001</v>
      </c>
      <c r="AJ141" s="1">
        <f t="shared" si="9"/>
        <v>3.7445000000000013</v>
      </c>
    </row>
    <row r="142" spans="20:36" x14ac:dyDescent="0.25">
      <c r="T142" s="4" t="s">
        <v>49</v>
      </c>
      <c r="U142" s="4">
        <f>B26*F19</f>
        <v>1</v>
      </c>
      <c r="V142" s="4">
        <f>C26*F20</f>
        <v>3</v>
      </c>
      <c r="W142" s="4">
        <f>D26*F21</f>
        <v>1.6500000000000001</v>
      </c>
      <c r="X142" s="4">
        <f>E26*F22</f>
        <v>1</v>
      </c>
      <c r="Y142" s="4">
        <f>F26*F23</f>
        <v>3</v>
      </c>
      <c r="Z142" s="4">
        <f>G26*F24</f>
        <v>1.6500000000000001</v>
      </c>
      <c r="AA142" s="4">
        <f>H26*F25</f>
        <v>1.6500000000000001</v>
      </c>
      <c r="AB142" s="4">
        <f>I26*F26</f>
        <v>3</v>
      </c>
      <c r="AC142" s="4">
        <f>J26*F27</f>
        <v>1.6500000000000001</v>
      </c>
      <c r="AD142" s="16">
        <f>K26*F28</f>
        <v>1</v>
      </c>
      <c r="AE142" s="4">
        <f>L26*F29</f>
        <v>3</v>
      </c>
      <c r="AF142" s="4">
        <f>M26*F30</f>
        <v>3</v>
      </c>
      <c r="AG142" s="4">
        <f>N26*F31</f>
        <v>1</v>
      </c>
      <c r="AH142" s="4">
        <f>O26*F32</f>
        <v>3</v>
      </c>
      <c r="AI142" s="4">
        <f>P26*F33</f>
        <v>1.6500000000000001</v>
      </c>
      <c r="AJ142" s="1">
        <f t="shared" si="9"/>
        <v>30.25</v>
      </c>
    </row>
    <row r="143" spans="20:36" x14ac:dyDescent="0.25">
      <c r="T143" s="4" t="s">
        <v>50</v>
      </c>
      <c r="U143" s="4">
        <f>B26*G19</f>
        <v>0.60000000000000009</v>
      </c>
      <c r="V143" s="4">
        <f>C26*G20</f>
        <v>0.60000000000000009</v>
      </c>
      <c r="W143" s="4">
        <f>D26*G21</f>
        <v>0.33</v>
      </c>
      <c r="X143" s="4">
        <f>E26*G22</f>
        <v>0.60000000000000009</v>
      </c>
      <c r="Y143" s="4">
        <f>F26*G23</f>
        <v>0.60000000000000009</v>
      </c>
      <c r="Z143" s="4">
        <f>G26*G24</f>
        <v>0.33</v>
      </c>
      <c r="AA143" s="4">
        <f>H26*G25</f>
        <v>0.33</v>
      </c>
      <c r="AB143" s="4">
        <f>I26*G26</f>
        <v>0.33</v>
      </c>
      <c r="AC143" s="4">
        <f>J26*G27</f>
        <v>0.33</v>
      </c>
      <c r="AD143" s="16">
        <f>K26*G28</f>
        <v>0.60000000000000009</v>
      </c>
      <c r="AE143" s="4">
        <f>L26*G29</f>
        <v>0.60000000000000009</v>
      </c>
      <c r="AF143" s="4">
        <f>M26*G30</f>
        <v>0.33</v>
      </c>
      <c r="AG143" s="4">
        <f>N26*G31</f>
        <v>0.60000000000000009</v>
      </c>
      <c r="AH143" s="4">
        <f>O26*G32</f>
        <v>0.33</v>
      </c>
      <c r="AI143" s="4">
        <f>P26*G33</f>
        <v>0.33</v>
      </c>
      <c r="AJ143" s="1">
        <f t="shared" si="9"/>
        <v>6.84</v>
      </c>
    </row>
    <row r="144" spans="20:36" x14ac:dyDescent="0.25">
      <c r="T144" s="4" t="s">
        <v>51</v>
      </c>
      <c r="U144" s="4">
        <f>B26*H19</f>
        <v>0.60000000000000009</v>
      </c>
      <c r="V144" s="4">
        <f>C26*H20</f>
        <v>0.60000000000000009</v>
      </c>
      <c r="W144" s="4">
        <f>D26*H21</f>
        <v>0.33</v>
      </c>
      <c r="X144" s="4">
        <f>E26*H22</f>
        <v>0.60000000000000009</v>
      </c>
      <c r="Y144" s="4">
        <f>F26*H23</f>
        <v>0.60000000000000009</v>
      </c>
      <c r="Z144" s="4">
        <f>G26*H24</f>
        <v>0.33</v>
      </c>
      <c r="AA144" s="4">
        <f>H26*H25</f>
        <v>0.33</v>
      </c>
      <c r="AB144" s="4">
        <f>I26*H26</f>
        <v>0.33</v>
      </c>
      <c r="AC144" s="4">
        <f>J26*H27</f>
        <v>0.33</v>
      </c>
      <c r="AD144" s="16">
        <f>K26*H28</f>
        <v>0.60000000000000009</v>
      </c>
      <c r="AE144" s="4">
        <f>L26*H29</f>
        <v>0.60000000000000009</v>
      </c>
      <c r="AF144" s="4">
        <f>M26*H30</f>
        <v>0.33</v>
      </c>
      <c r="AG144" s="4">
        <f>N26*H31</f>
        <v>0.60000000000000009</v>
      </c>
      <c r="AH144" s="4">
        <f>O26*H32</f>
        <v>0.33</v>
      </c>
      <c r="AI144" s="4">
        <f>P26*H33</f>
        <v>0.33</v>
      </c>
      <c r="AJ144" s="1">
        <f t="shared" si="9"/>
        <v>6.84</v>
      </c>
    </row>
    <row r="145" spans="20:36" x14ac:dyDescent="0.25">
      <c r="T145" s="4" t="s">
        <v>52</v>
      </c>
      <c r="U145" s="4">
        <f>B26*I19</f>
        <v>1</v>
      </c>
      <c r="V145" s="4">
        <f>C26*I20</f>
        <v>0.99</v>
      </c>
      <c r="W145" s="4">
        <f>D26*I21</f>
        <v>0.99</v>
      </c>
      <c r="X145" s="4">
        <f>E26*I22</f>
        <v>1</v>
      </c>
      <c r="Y145" s="4">
        <f>F26*I23</f>
        <v>0.99</v>
      </c>
      <c r="Z145" s="4">
        <f>G26*I24</f>
        <v>0.99</v>
      </c>
      <c r="AA145" s="4">
        <f>H26*I25</f>
        <v>0.99</v>
      </c>
      <c r="AB145" s="4">
        <f>I26*I26</f>
        <v>1</v>
      </c>
      <c r="AC145" s="4">
        <f>J26*I27</f>
        <v>0.99</v>
      </c>
      <c r="AD145" s="16">
        <f>K26*I28</f>
        <v>1</v>
      </c>
      <c r="AE145" s="4">
        <f>L26*I29</f>
        <v>0.99</v>
      </c>
      <c r="AF145" s="4">
        <f>M26*I30</f>
        <v>1</v>
      </c>
      <c r="AG145" s="4">
        <f>N26*I31</f>
        <v>1</v>
      </c>
      <c r="AH145" s="4">
        <f>O26*I32</f>
        <v>1</v>
      </c>
      <c r="AI145" s="4">
        <f>P26*I33</f>
        <v>0.99</v>
      </c>
      <c r="AJ145" s="1">
        <f t="shared" si="9"/>
        <v>14.92</v>
      </c>
    </row>
    <row r="146" spans="20:36" x14ac:dyDescent="0.25">
      <c r="T146" s="4" t="s">
        <v>53</v>
      </c>
      <c r="U146" s="4">
        <f>B26*J19</f>
        <v>0.60000000000000009</v>
      </c>
      <c r="V146" s="4">
        <f>C26*J20</f>
        <v>0.60000000000000009</v>
      </c>
      <c r="W146" s="4">
        <f>D26*J21</f>
        <v>0.33</v>
      </c>
      <c r="X146" s="4">
        <f>E26*J22</f>
        <v>0.60000000000000009</v>
      </c>
      <c r="Y146" s="4">
        <f>F26*J23</f>
        <v>0.60000000000000009</v>
      </c>
      <c r="Z146" s="4">
        <f>G26*J24</f>
        <v>0.33</v>
      </c>
      <c r="AA146" s="4">
        <f>H26*J25</f>
        <v>0.33</v>
      </c>
      <c r="AB146" s="4">
        <f>I26*J26</f>
        <v>0.33</v>
      </c>
      <c r="AC146" s="4">
        <f>J26*J27</f>
        <v>0.33</v>
      </c>
      <c r="AD146" s="16">
        <f>K26*J28</f>
        <v>0.60000000000000009</v>
      </c>
      <c r="AE146" s="4">
        <f>L26*J29</f>
        <v>0.60000000000000009</v>
      </c>
      <c r="AF146" s="4">
        <f>M26*J30</f>
        <v>0.33</v>
      </c>
      <c r="AG146" s="4">
        <f>N26*J31</f>
        <v>0.60000000000000009</v>
      </c>
      <c r="AH146" s="4">
        <f>O26*J32</f>
        <v>0.33</v>
      </c>
      <c r="AI146" s="4">
        <f>P26*J33</f>
        <v>0.33</v>
      </c>
      <c r="AJ146" s="1">
        <f t="shared" si="9"/>
        <v>6.84</v>
      </c>
    </row>
    <row r="147" spans="20:36" x14ac:dyDescent="0.25">
      <c r="T147" s="4" t="s">
        <v>54</v>
      </c>
      <c r="U147" s="4">
        <f>B26*K19</f>
        <v>0.2</v>
      </c>
      <c r="V147" s="4">
        <f>C26*K20</f>
        <v>0.60000000000000009</v>
      </c>
      <c r="W147" s="4">
        <f>D26*K21</f>
        <v>0.10890000000000001</v>
      </c>
      <c r="X147" s="4">
        <f>E26*K22</f>
        <v>0.2</v>
      </c>
      <c r="Y147" s="4">
        <f>F26*K23</f>
        <v>0.60000000000000009</v>
      </c>
      <c r="Z147" s="4">
        <f>G26*K24</f>
        <v>0.10890000000000001</v>
      </c>
      <c r="AA147" s="4">
        <f>H26*K25</f>
        <v>0.10890000000000001</v>
      </c>
      <c r="AB147" s="4">
        <f>I26*K26</f>
        <v>0.2</v>
      </c>
      <c r="AC147" s="4">
        <f>J26*K27</f>
        <v>0.10890000000000001</v>
      </c>
      <c r="AD147" s="16">
        <f>K26*K28</f>
        <v>0.2</v>
      </c>
      <c r="AE147" s="4">
        <f>L26*K29</f>
        <v>0.60000000000000009</v>
      </c>
      <c r="AF147" s="4">
        <f>M26*K30</f>
        <v>0.2</v>
      </c>
      <c r="AG147" s="4">
        <f>N26*K31</f>
        <v>0.2</v>
      </c>
      <c r="AH147" s="4">
        <f>O26*K32</f>
        <v>0.2</v>
      </c>
      <c r="AI147" s="4">
        <f>P26*K33</f>
        <v>0.10890000000000001</v>
      </c>
      <c r="AJ147" s="1">
        <f t="shared" si="9"/>
        <v>3.7445000000000013</v>
      </c>
    </row>
    <row r="148" spans="20:36" x14ac:dyDescent="0.25">
      <c r="T148" s="4" t="s">
        <v>55</v>
      </c>
      <c r="U148" s="4">
        <f>B26*L19</f>
        <v>1</v>
      </c>
      <c r="V148" s="4">
        <f>C26*L20</f>
        <v>3</v>
      </c>
      <c r="W148" s="4">
        <f>D26*L21</f>
        <v>1.6500000000000001</v>
      </c>
      <c r="X148" s="4">
        <f>E26*L22</f>
        <v>1</v>
      </c>
      <c r="Y148" s="4">
        <f>F26*L23</f>
        <v>3</v>
      </c>
      <c r="Z148" s="4">
        <f>G26*L24</f>
        <v>1.6500000000000001</v>
      </c>
      <c r="AA148" s="4">
        <f>H26*L25</f>
        <v>1.6500000000000001</v>
      </c>
      <c r="AB148" s="4">
        <f>I26*L26</f>
        <v>3</v>
      </c>
      <c r="AC148" s="4">
        <f>J26*L27</f>
        <v>1.6500000000000001</v>
      </c>
      <c r="AD148" s="16">
        <f>K26*L28</f>
        <v>1</v>
      </c>
      <c r="AE148" s="4">
        <f>L26*L29</f>
        <v>3</v>
      </c>
      <c r="AF148" s="4">
        <f>M26*L30</f>
        <v>3</v>
      </c>
      <c r="AG148" s="4">
        <f>N26*L31</f>
        <v>1</v>
      </c>
      <c r="AH148" s="4">
        <f>O26*L32</f>
        <v>3</v>
      </c>
      <c r="AI148" s="4">
        <f>P26*L33</f>
        <v>1.6500000000000001</v>
      </c>
      <c r="AJ148" s="1">
        <f t="shared" si="9"/>
        <v>30.25</v>
      </c>
    </row>
    <row r="149" spans="20:36" x14ac:dyDescent="0.25">
      <c r="T149" s="4" t="s">
        <v>56</v>
      </c>
      <c r="U149" s="4">
        <f>B26*M19</f>
        <v>1</v>
      </c>
      <c r="V149" s="4">
        <f>C26*M20</f>
        <v>0.99</v>
      </c>
      <c r="W149" s="4">
        <f>D26*M21</f>
        <v>0.99</v>
      </c>
      <c r="X149" s="4">
        <f>E26*M22</f>
        <v>1</v>
      </c>
      <c r="Y149" s="4">
        <f>F26*M23</f>
        <v>0.99</v>
      </c>
      <c r="Z149" s="4">
        <f>G26*M24</f>
        <v>0.99</v>
      </c>
      <c r="AA149" s="4">
        <f>H26*M25</f>
        <v>0.99</v>
      </c>
      <c r="AB149" s="4">
        <f>I26*M26</f>
        <v>1</v>
      </c>
      <c r="AC149" s="4">
        <f>J26*M27</f>
        <v>0.99</v>
      </c>
      <c r="AD149" s="16">
        <f>K26*M28</f>
        <v>1</v>
      </c>
      <c r="AE149" s="4">
        <f>L26*M29</f>
        <v>0.99</v>
      </c>
      <c r="AF149" s="4">
        <f>M26*M30</f>
        <v>1</v>
      </c>
      <c r="AG149" s="4">
        <f>N26*M31</f>
        <v>1</v>
      </c>
      <c r="AH149" s="4">
        <f>O26*M32</f>
        <v>1</v>
      </c>
      <c r="AI149" s="4">
        <f>P26*M33</f>
        <v>0.99</v>
      </c>
      <c r="AJ149" s="1">
        <f t="shared" si="9"/>
        <v>14.92</v>
      </c>
    </row>
    <row r="150" spans="20:36" x14ac:dyDescent="0.25">
      <c r="T150" s="4" t="s">
        <v>57</v>
      </c>
      <c r="U150" s="4">
        <f>B26*N19</f>
        <v>0.2</v>
      </c>
      <c r="V150" s="4">
        <f>C26*N20</f>
        <v>0.60000000000000009</v>
      </c>
      <c r="W150" s="4">
        <f>D26*N21</f>
        <v>0.10890000000000001</v>
      </c>
      <c r="X150" s="4">
        <f>E26*N22</f>
        <v>0.2</v>
      </c>
      <c r="Y150" s="4">
        <f>F26*N23</f>
        <v>0.60000000000000009</v>
      </c>
      <c r="Z150" s="4">
        <f>G26*N24</f>
        <v>0.10890000000000001</v>
      </c>
      <c r="AA150" s="4">
        <f>H26*N25</f>
        <v>0.10890000000000001</v>
      </c>
      <c r="AB150" s="4">
        <f>I26*N26</f>
        <v>0.2</v>
      </c>
      <c r="AC150" s="4">
        <f>J26*N27</f>
        <v>0.10890000000000001</v>
      </c>
      <c r="AD150" s="16">
        <f>K26*N28</f>
        <v>0.2</v>
      </c>
      <c r="AE150" s="4">
        <f>L26*N29</f>
        <v>0.60000000000000009</v>
      </c>
      <c r="AF150" s="4">
        <f>M26*N30</f>
        <v>0.2</v>
      </c>
      <c r="AG150" s="4">
        <f>N26*N31</f>
        <v>0.2</v>
      </c>
      <c r="AH150" s="4">
        <f>O26*N32</f>
        <v>0.2</v>
      </c>
      <c r="AI150" s="4">
        <f>P26*N33</f>
        <v>0.10890000000000001</v>
      </c>
      <c r="AJ150" s="1">
        <f t="shared" si="9"/>
        <v>3.7445000000000013</v>
      </c>
    </row>
    <row r="151" spans="20:36" x14ac:dyDescent="0.25">
      <c r="T151" s="4" t="s">
        <v>58</v>
      </c>
      <c r="U151" s="4">
        <f>B26*O19</f>
        <v>1</v>
      </c>
      <c r="V151" s="4">
        <f>C26*O20</f>
        <v>0.99</v>
      </c>
      <c r="W151" s="4">
        <f>D26*O21</f>
        <v>0.99</v>
      </c>
      <c r="X151" s="4">
        <f>E26*O22</f>
        <v>1</v>
      </c>
      <c r="Y151" s="4">
        <f>F26*O23</f>
        <v>0.99</v>
      </c>
      <c r="Z151" s="4">
        <f>G26*O24</f>
        <v>0.99</v>
      </c>
      <c r="AA151" s="4">
        <f>H26*O25</f>
        <v>0.99</v>
      </c>
      <c r="AB151" s="4">
        <f>I26*O26</f>
        <v>1</v>
      </c>
      <c r="AC151" s="4">
        <f>J26*O27</f>
        <v>0.99</v>
      </c>
      <c r="AD151" s="16">
        <f>K26*O28</f>
        <v>1</v>
      </c>
      <c r="AE151" s="4">
        <f>L26*O29</f>
        <v>0.99</v>
      </c>
      <c r="AF151" s="4">
        <f>M26*O30</f>
        <v>1</v>
      </c>
      <c r="AG151" s="4">
        <f>N26*O31</f>
        <v>1</v>
      </c>
      <c r="AH151" s="4">
        <f>O26*O32</f>
        <v>1</v>
      </c>
      <c r="AI151" s="4">
        <f>P26*O33</f>
        <v>0.99</v>
      </c>
      <c r="AJ151" s="1">
        <f t="shared" si="9"/>
        <v>14.92</v>
      </c>
    </row>
    <row r="152" spans="20:36" x14ac:dyDescent="0.25">
      <c r="T152" s="31" t="s">
        <v>59</v>
      </c>
      <c r="U152" s="31">
        <f>B26*P19</f>
        <v>0.60000000000000009</v>
      </c>
      <c r="V152" s="31">
        <f>C26*P20</f>
        <v>0.60000000000000009</v>
      </c>
      <c r="W152" s="31">
        <f>D26*P21</f>
        <v>0.33</v>
      </c>
      <c r="X152" s="31">
        <f>E26*P22</f>
        <v>0.60000000000000009</v>
      </c>
      <c r="Y152" s="31">
        <f>F26*P23</f>
        <v>0.60000000000000009</v>
      </c>
      <c r="Z152" s="31">
        <f>G26*P24</f>
        <v>0.33</v>
      </c>
      <c r="AA152" s="4">
        <f>H26*P25</f>
        <v>0.33</v>
      </c>
      <c r="AB152" s="4">
        <f>I26*P26</f>
        <v>0.33</v>
      </c>
      <c r="AC152" s="31">
        <f>J26*P27</f>
        <v>0.33</v>
      </c>
      <c r="AD152" s="34">
        <f>K26*P28</f>
        <v>0.60000000000000009</v>
      </c>
      <c r="AE152" s="31">
        <f>L26*P29</f>
        <v>0.60000000000000009</v>
      </c>
      <c r="AF152" s="4">
        <f>M26*P30</f>
        <v>0.33</v>
      </c>
      <c r="AG152" s="4">
        <f>N26*P31</f>
        <v>0.60000000000000009</v>
      </c>
      <c r="AH152" s="4">
        <f>O26*P32</f>
        <v>0.33</v>
      </c>
      <c r="AI152" s="24">
        <f>P26*P33</f>
        <v>0.33</v>
      </c>
      <c r="AJ152" s="1">
        <f>SUM(U152:AI152)</f>
        <v>6.84</v>
      </c>
    </row>
    <row r="153" spans="20:36" x14ac:dyDescent="0.25">
      <c r="T153" s="76" t="s">
        <v>63</v>
      </c>
      <c r="U153" s="76"/>
      <c r="V153" s="76"/>
      <c r="W153" s="76"/>
      <c r="X153" s="49"/>
      <c r="Y153" s="49"/>
      <c r="Z153" s="49"/>
      <c r="AA153" s="49"/>
      <c r="AB153" s="49"/>
      <c r="AC153" s="49"/>
      <c r="AD153" s="35"/>
      <c r="AE153" s="49"/>
      <c r="AF153" s="49"/>
      <c r="AG153" s="49"/>
      <c r="AH153" s="49"/>
      <c r="AI153" s="49"/>
      <c r="AJ153" s="1">
        <f>SUM(AJ138:AJ152)</f>
        <v>184.68799999999999</v>
      </c>
    </row>
    <row r="155" spans="20:36" x14ac:dyDescent="0.25">
      <c r="T155" s="67" t="s">
        <v>8</v>
      </c>
      <c r="U155" s="67"/>
      <c r="V155" s="67"/>
      <c r="W155" s="67"/>
      <c r="X155" s="67"/>
      <c r="Y155" s="67"/>
      <c r="Z155" s="67"/>
      <c r="AA155" s="48"/>
      <c r="AB155" s="48"/>
      <c r="AC155" s="48"/>
      <c r="AD155" s="48"/>
      <c r="AE155" s="48"/>
      <c r="AF155" s="48"/>
      <c r="AG155" s="48"/>
      <c r="AH155" s="48"/>
      <c r="AI155" s="48"/>
    </row>
    <row r="156" spans="20:36" x14ac:dyDescent="0.25">
      <c r="T156" s="4" t="s">
        <v>60</v>
      </c>
      <c r="U156" s="4" t="s">
        <v>45</v>
      </c>
      <c r="V156" s="4" t="s">
        <v>46</v>
      </c>
      <c r="W156" s="4" t="s">
        <v>47</v>
      </c>
      <c r="X156" s="4" t="s">
        <v>48</v>
      </c>
      <c r="Y156" s="4" t="s">
        <v>49</v>
      </c>
      <c r="Z156" s="4" t="s">
        <v>50</v>
      </c>
      <c r="AA156" s="4" t="s">
        <v>51</v>
      </c>
      <c r="AB156" s="4" t="s">
        <v>52</v>
      </c>
      <c r="AC156" s="4" t="s">
        <v>53</v>
      </c>
      <c r="AD156" s="16" t="s">
        <v>54</v>
      </c>
      <c r="AE156" s="4" t="s">
        <v>55</v>
      </c>
      <c r="AF156" s="4" t="s">
        <v>56</v>
      </c>
      <c r="AG156" s="4" t="s">
        <v>57</v>
      </c>
      <c r="AH156" s="4" t="s">
        <v>58</v>
      </c>
      <c r="AI156" s="24" t="s">
        <v>59</v>
      </c>
      <c r="AJ156" s="1"/>
    </row>
    <row r="157" spans="20:36" x14ac:dyDescent="0.25">
      <c r="T157" s="4" t="s">
        <v>45</v>
      </c>
      <c r="U157" s="4">
        <f>B27*B19</f>
        <v>0.33</v>
      </c>
      <c r="V157" s="4">
        <f>C27*B20</f>
        <v>1</v>
      </c>
      <c r="W157" s="4">
        <f>D27*B21</f>
        <v>0.33</v>
      </c>
      <c r="X157" s="4">
        <f>E27*B22</f>
        <v>0.33</v>
      </c>
      <c r="Y157" s="4">
        <f>F27*B23</f>
        <v>1</v>
      </c>
      <c r="Z157" s="4">
        <f>G27*B24</f>
        <v>0.33</v>
      </c>
      <c r="AA157" s="4">
        <f>H27*B25</f>
        <v>0.33</v>
      </c>
      <c r="AB157" s="4">
        <f>I27*B26</f>
        <v>0.60000000000000009</v>
      </c>
      <c r="AC157" s="4">
        <f>J27*B27</f>
        <v>0.33</v>
      </c>
      <c r="AD157" s="16">
        <f>K27*B28</f>
        <v>0.33</v>
      </c>
      <c r="AE157" s="4">
        <f>L27*B29</f>
        <v>1</v>
      </c>
      <c r="AF157" s="4">
        <f>M27*B30</f>
        <v>0.60000000000000009</v>
      </c>
      <c r="AG157" s="4">
        <f>N27*B31</f>
        <v>0.33</v>
      </c>
      <c r="AH157" s="4">
        <f>O27*B32</f>
        <v>0.60000000000000009</v>
      </c>
      <c r="AI157" s="24">
        <f>P27*B33</f>
        <v>0.33</v>
      </c>
      <c r="AJ157" s="1">
        <f t="shared" ref="AJ157:AJ170" si="10">SUM(U157:AI157)</f>
        <v>7.77</v>
      </c>
    </row>
    <row r="158" spans="20:36" x14ac:dyDescent="0.25">
      <c r="T158" s="4" t="s">
        <v>46</v>
      </c>
      <c r="U158" s="4">
        <f>B27*C19</f>
        <v>1.6500000000000001</v>
      </c>
      <c r="V158" s="4">
        <f>C27*C20</f>
        <v>5</v>
      </c>
      <c r="W158" s="4">
        <f>D27*C21</f>
        <v>5</v>
      </c>
      <c r="X158" s="4">
        <f>E27*C22</f>
        <v>1.6500000000000001</v>
      </c>
      <c r="Y158" s="4">
        <f>F27*C23</f>
        <v>5</v>
      </c>
      <c r="Z158" s="4">
        <f>G27*C24</f>
        <v>5</v>
      </c>
      <c r="AA158" s="4">
        <f>H27*C25</f>
        <v>5</v>
      </c>
      <c r="AB158" s="4">
        <f>I27*C26</f>
        <v>9</v>
      </c>
      <c r="AC158" s="4">
        <f>J27*C27</f>
        <v>5</v>
      </c>
      <c r="AD158" s="16">
        <f>K27*C28</f>
        <v>1.6500000000000001</v>
      </c>
      <c r="AE158" s="4">
        <f>L27*C29</f>
        <v>5</v>
      </c>
      <c r="AF158" s="4">
        <f>M27*C30</f>
        <v>9</v>
      </c>
      <c r="AG158" s="4">
        <f>N27*C31</f>
        <v>1.6500000000000001</v>
      </c>
      <c r="AH158" s="4">
        <f>O27*C32</f>
        <v>9</v>
      </c>
      <c r="AI158" s="24">
        <f>P27*C33</f>
        <v>5</v>
      </c>
      <c r="AJ158" s="1">
        <f t="shared" si="10"/>
        <v>73.599999999999994</v>
      </c>
    </row>
    <row r="159" spans="20:36" x14ac:dyDescent="0.25">
      <c r="T159" s="4" t="s">
        <v>47</v>
      </c>
      <c r="U159" s="4">
        <f>B27*D19</f>
        <v>0.99</v>
      </c>
      <c r="V159" s="4">
        <f>C27*D20</f>
        <v>1</v>
      </c>
      <c r="W159" s="4">
        <f>D27*D21</f>
        <v>1</v>
      </c>
      <c r="X159" s="4">
        <f>E27*D22</f>
        <v>0.99</v>
      </c>
      <c r="Y159" s="4">
        <f>F27*D23</f>
        <v>1</v>
      </c>
      <c r="Z159" s="4">
        <f>G27*D24</f>
        <v>1</v>
      </c>
      <c r="AA159" s="4">
        <f>H27*D25</f>
        <v>1</v>
      </c>
      <c r="AB159" s="4">
        <f>I27*D26</f>
        <v>0.99</v>
      </c>
      <c r="AC159" s="4">
        <f>J27*D27</f>
        <v>1</v>
      </c>
      <c r="AD159" s="16">
        <f>K27*D28</f>
        <v>0.99</v>
      </c>
      <c r="AE159" s="4">
        <f>L27*D29</f>
        <v>1</v>
      </c>
      <c r="AF159" s="4">
        <f>M27*D30</f>
        <v>0.99</v>
      </c>
      <c r="AG159" s="4">
        <f>N27*D31</f>
        <v>0.99</v>
      </c>
      <c r="AH159" s="4">
        <f>O27*D32</f>
        <v>0.99</v>
      </c>
      <c r="AI159" s="24">
        <f>P27*D33</f>
        <v>1</v>
      </c>
      <c r="AJ159" s="1">
        <f t="shared" si="10"/>
        <v>14.930000000000001</v>
      </c>
    </row>
    <row r="160" spans="20:36" x14ac:dyDescent="0.25">
      <c r="T160" s="4" t="s">
        <v>48</v>
      </c>
      <c r="U160" s="4">
        <f>B27*E19</f>
        <v>0.33</v>
      </c>
      <c r="V160" s="4">
        <f>C27*E20</f>
        <v>1</v>
      </c>
      <c r="W160" s="4">
        <f>D27*E21</f>
        <v>0.33</v>
      </c>
      <c r="X160" s="4">
        <f>E27*E22</f>
        <v>0.33</v>
      </c>
      <c r="Y160" s="4">
        <f>F27*E23</f>
        <v>1</v>
      </c>
      <c r="Z160" s="4">
        <f>G27*E24</f>
        <v>0.33</v>
      </c>
      <c r="AA160" s="4">
        <f>H27*E25</f>
        <v>0.33</v>
      </c>
      <c r="AB160" s="4">
        <f>I27*E26</f>
        <v>0.60000000000000009</v>
      </c>
      <c r="AC160" s="4">
        <f>J27*E27</f>
        <v>0.33</v>
      </c>
      <c r="AD160" s="16">
        <f>K27*E28</f>
        <v>0.33</v>
      </c>
      <c r="AE160" s="4">
        <f>L27*E29</f>
        <v>1</v>
      </c>
      <c r="AF160" s="4">
        <f>M27*E30</f>
        <v>0.60000000000000009</v>
      </c>
      <c r="AG160" s="4">
        <f>N27*E31</f>
        <v>0.33</v>
      </c>
      <c r="AH160" s="4">
        <f>O27*E32</f>
        <v>0.60000000000000009</v>
      </c>
      <c r="AI160" s="24">
        <f>P27*E33</f>
        <v>0.33</v>
      </c>
      <c r="AJ160" s="1">
        <f t="shared" si="10"/>
        <v>7.77</v>
      </c>
    </row>
    <row r="161" spans="20:36" x14ac:dyDescent="0.25">
      <c r="T161" s="4" t="s">
        <v>49</v>
      </c>
      <c r="U161" s="4">
        <f>B27*F19</f>
        <v>1.6500000000000001</v>
      </c>
      <c r="V161" s="4">
        <f>C27*F20</f>
        <v>5</v>
      </c>
      <c r="W161" s="4">
        <f>D27*F21</f>
        <v>5</v>
      </c>
      <c r="X161" s="4">
        <f>E27*F22</f>
        <v>1.6500000000000001</v>
      </c>
      <c r="Y161" s="4">
        <f>F27*F23</f>
        <v>5</v>
      </c>
      <c r="Z161" s="4">
        <f>G27*F24</f>
        <v>5</v>
      </c>
      <c r="AA161" s="4">
        <f>H27*F25</f>
        <v>5</v>
      </c>
      <c r="AB161" s="4">
        <f>I27*F26</f>
        <v>9</v>
      </c>
      <c r="AC161" s="4">
        <f>J27*F27</f>
        <v>5</v>
      </c>
      <c r="AD161" s="16">
        <f>K27*F28</f>
        <v>1.6500000000000001</v>
      </c>
      <c r="AE161" s="4">
        <f>L27*F29</f>
        <v>5</v>
      </c>
      <c r="AF161" s="4">
        <f>M27*F30</f>
        <v>9</v>
      </c>
      <c r="AG161" s="4">
        <f>N27*F31</f>
        <v>1.6500000000000001</v>
      </c>
      <c r="AH161" s="4">
        <f>O27*F32</f>
        <v>9</v>
      </c>
      <c r="AI161" s="24">
        <f>P27*F33</f>
        <v>5</v>
      </c>
      <c r="AJ161" s="1">
        <f t="shared" si="10"/>
        <v>73.599999999999994</v>
      </c>
    </row>
    <row r="162" spans="20:36" x14ac:dyDescent="0.25">
      <c r="T162" s="4" t="s">
        <v>50</v>
      </c>
      <c r="U162" s="4">
        <f>B27*G19</f>
        <v>0.99</v>
      </c>
      <c r="V162" s="4">
        <f>C27*G20</f>
        <v>1</v>
      </c>
      <c r="W162" s="4">
        <f>D27*G21</f>
        <v>1</v>
      </c>
      <c r="X162" s="4">
        <f>E27*G22</f>
        <v>0.99</v>
      </c>
      <c r="Y162" s="4">
        <f>F27*G23</f>
        <v>1</v>
      </c>
      <c r="Z162" s="4">
        <f>G27*G24</f>
        <v>1</v>
      </c>
      <c r="AA162" s="4">
        <f>H27*G25</f>
        <v>1</v>
      </c>
      <c r="AB162" s="4">
        <f>I27*G26</f>
        <v>0.99</v>
      </c>
      <c r="AC162" s="4">
        <f>J27*G27</f>
        <v>1</v>
      </c>
      <c r="AD162" s="16">
        <f>K27*G28</f>
        <v>0.99</v>
      </c>
      <c r="AE162" s="4">
        <f>L27*G29</f>
        <v>1</v>
      </c>
      <c r="AF162" s="4">
        <f>M27*G30</f>
        <v>0.99</v>
      </c>
      <c r="AG162" s="4">
        <f>N27*G31</f>
        <v>0.99</v>
      </c>
      <c r="AH162" s="4">
        <f>O27*G32</f>
        <v>0.99</v>
      </c>
      <c r="AI162" s="24">
        <f>P27*G33</f>
        <v>1</v>
      </c>
      <c r="AJ162" s="1">
        <f t="shared" si="10"/>
        <v>14.930000000000001</v>
      </c>
    </row>
    <row r="163" spans="20:36" x14ac:dyDescent="0.25">
      <c r="T163" s="4" t="s">
        <v>51</v>
      </c>
      <c r="U163" s="4">
        <f>B27*H19</f>
        <v>0.99</v>
      </c>
      <c r="V163" s="4">
        <f>C27*H20</f>
        <v>1</v>
      </c>
      <c r="W163" s="4">
        <f>D27*H21</f>
        <v>1</v>
      </c>
      <c r="X163" s="4">
        <f>E27*H22</f>
        <v>0.99</v>
      </c>
      <c r="Y163" s="4">
        <f>F27*H23</f>
        <v>1</v>
      </c>
      <c r="Z163" s="4">
        <f>G27*H24</f>
        <v>1</v>
      </c>
      <c r="AA163" s="4">
        <f>H27*H25</f>
        <v>1</v>
      </c>
      <c r="AB163" s="4">
        <f>I27*H26</f>
        <v>0.99</v>
      </c>
      <c r="AC163" s="4">
        <f>J27*H27</f>
        <v>1</v>
      </c>
      <c r="AD163" s="16">
        <f>K27*H28</f>
        <v>0.99</v>
      </c>
      <c r="AE163" s="4">
        <f>L27*H29</f>
        <v>1</v>
      </c>
      <c r="AF163" s="4">
        <f>M27*H30</f>
        <v>0.99</v>
      </c>
      <c r="AG163" s="4">
        <f>N27*H31</f>
        <v>0.99</v>
      </c>
      <c r="AH163" s="4">
        <f>O27*H32</f>
        <v>0.99</v>
      </c>
      <c r="AI163" s="24">
        <f>P27*H33</f>
        <v>1</v>
      </c>
      <c r="AJ163" s="1">
        <f t="shared" si="10"/>
        <v>14.930000000000001</v>
      </c>
    </row>
    <row r="164" spans="20:36" x14ac:dyDescent="0.25">
      <c r="T164" s="4" t="s">
        <v>52</v>
      </c>
      <c r="U164" s="4">
        <f>B27*I19</f>
        <v>1.6500000000000001</v>
      </c>
      <c r="V164" s="4">
        <f>C27*I20</f>
        <v>1.6500000000000001</v>
      </c>
      <c r="W164" s="4">
        <f>D27*I21</f>
        <v>3</v>
      </c>
      <c r="X164" s="4">
        <f>E27*I22</f>
        <v>1.6500000000000001</v>
      </c>
      <c r="Y164" s="4">
        <f>F27*I23</f>
        <v>1.6500000000000001</v>
      </c>
      <c r="Z164" s="4">
        <f>G27*I24</f>
        <v>3</v>
      </c>
      <c r="AA164" s="4">
        <f>H27*I25</f>
        <v>3</v>
      </c>
      <c r="AB164" s="4">
        <f>I27*I26</f>
        <v>3</v>
      </c>
      <c r="AC164" s="4">
        <f>J27*I27</f>
        <v>3</v>
      </c>
      <c r="AD164" s="16">
        <f>K27*I28</f>
        <v>1.6500000000000001</v>
      </c>
      <c r="AE164" s="4">
        <f>L27*I29</f>
        <v>1.6500000000000001</v>
      </c>
      <c r="AF164" s="4">
        <f>M27*I30</f>
        <v>3</v>
      </c>
      <c r="AG164" s="4">
        <f>N27*I31</f>
        <v>1.6500000000000001</v>
      </c>
      <c r="AH164" s="4">
        <f>O27*I32</f>
        <v>3</v>
      </c>
      <c r="AI164" s="24">
        <f>P27*I33</f>
        <v>3</v>
      </c>
      <c r="AJ164" s="1">
        <f t="shared" si="10"/>
        <v>35.549999999999997</v>
      </c>
    </row>
    <row r="165" spans="20:36" x14ac:dyDescent="0.25">
      <c r="T165" s="4" t="s">
        <v>53</v>
      </c>
      <c r="U165" s="4">
        <f>B27*J19</f>
        <v>0.99</v>
      </c>
      <c r="V165" s="4">
        <f>C27*J20</f>
        <v>1</v>
      </c>
      <c r="W165" s="4">
        <f>D27*J21</f>
        <v>1</v>
      </c>
      <c r="X165" s="4">
        <f>E27*J22</f>
        <v>0.99</v>
      </c>
      <c r="Y165" s="4">
        <f>F27*J23</f>
        <v>1</v>
      </c>
      <c r="Z165" s="4">
        <f>G27*J24</f>
        <v>1</v>
      </c>
      <c r="AA165" s="4">
        <f>H27*J25</f>
        <v>1</v>
      </c>
      <c r="AB165" s="4">
        <f>I27*J26</f>
        <v>0.99</v>
      </c>
      <c r="AC165" s="4">
        <f>J27*J27</f>
        <v>1</v>
      </c>
      <c r="AD165" s="16">
        <f>K27*J28</f>
        <v>0.99</v>
      </c>
      <c r="AE165" s="4">
        <f>L27*J29</f>
        <v>1</v>
      </c>
      <c r="AF165" s="4">
        <f>M27*J30</f>
        <v>0.99</v>
      </c>
      <c r="AG165" s="4">
        <f>N27*J31</f>
        <v>0.99</v>
      </c>
      <c r="AH165" s="4">
        <f>O27*J32</f>
        <v>0.99</v>
      </c>
      <c r="AI165" s="24">
        <f>P27*J33</f>
        <v>1</v>
      </c>
      <c r="AJ165" s="1">
        <f t="shared" si="10"/>
        <v>14.930000000000001</v>
      </c>
    </row>
    <row r="166" spans="20:36" x14ac:dyDescent="0.25">
      <c r="T166" s="4" t="s">
        <v>54</v>
      </c>
      <c r="U166" s="4">
        <f>B27*K19</f>
        <v>0.33</v>
      </c>
      <c r="V166" s="4">
        <f>C27*K20</f>
        <v>1</v>
      </c>
      <c r="W166" s="4">
        <f>D27*K21</f>
        <v>0.33</v>
      </c>
      <c r="X166" s="4">
        <f>E27*K22</f>
        <v>0.33</v>
      </c>
      <c r="Y166" s="4">
        <f>F27*K23</f>
        <v>1</v>
      </c>
      <c r="Z166" s="4">
        <f>G27*K24</f>
        <v>0.33</v>
      </c>
      <c r="AA166" s="4">
        <f>H27*K25</f>
        <v>0.33</v>
      </c>
      <c r="AB166" s="4">
        <f>I27*K26</f>
        <v>0.60000000000000009</v>
      </c>
      <c r="AC166" s="4">
        <f>J27*K27</f>
        <v>0.33</v>
      </c>
      <c r="AD166" s="16">
        <f>K27*K28</f>
        <v>0.33</v>
      </c>
      <c r="AE166" s="4">
        <f>L27*K29</f>
        <v>1</v>
      </c>
      <c r="AF166" s="4">
        <f>M27*K30</f>
        <v>0.60000000000000009</v>
      </c>
      <c r="AG166" s="4">
        <f>N27*K31</f>
        <v>0.33</v>
      </c>
      <c r="AH166" s="4">
        <f>O27*K32</f>
        <v>0.60000000000000009</v>
      </c>
      <c r="AI166" s="24">
        <f>P27*K33</f>
        <v>0.33</v>
      </c>
      <c r="AJ166" s="1">
        <f t="shared" si="10"/>
        <v>7.77</v>
      </c>
    </row>
    <row r="167" spans="20:36" x14ac:dyDescent="0.25">
      <c r="T167" s="4" t="s">
        <v>55</v>
      </c>
      <c r="U167" s="4">
        <f>B27*L19</f>
        <v>1.6500000000000001</v>
      </c>
      <c r="V167" s="4">
        <f>C27*L20</f>
        <v>5</v>
      </c>
      <c r="W167" s="4">
        <f>D27*L21</f>
        <v>5</v>
      </c>
      <c r="X167" s="4">
        <f>E27*L22</f>
        <v>1.6500000000000001</v>
      </c>
      <c r="Y167" s="4">
        <f>F27*L23</f>
        <v>5</v>
      </c>
      <c r="Z167" s="4">
        <f>G27*L24</f>
        <v>5</v>
      </c>
      <c r="AA167" s="4">
        <f>H27*L25</f>
        <v>5</v>
      </c>
      <c r="AB167" s="4">
        <f>I27*L26</f>
        <v>9</v>
      </c>
      <c r="AC167" s="4">
        <f>J27*L27</f>
        <v>5</v>
      </c>
      <c r="AD167" s="16">
        <f>K27*L28</f>
        <v>1.6500000000000001</v>
      </c>
      <c r="AE167" s="4">
        <f>L27*L29</f>
        <v>5</v>
      </c>
      <c r="AF167" s="4">
        <f>M27*L30</f>
        <v>9</v>
      </c>
      <c r="AG167" s="4">
        <f>N27*L31</f>
        <v>1.6500000000000001</v>
      </c>
      <c r="AH167" s="4">
        <f>O27*L32</f>
        <v>9</v>
      </c>
      <c r="AI167" s="24">
        <f>P27*L33</f>
        <v>5</v>
      </c>
      <c r="AJ167" s="1">
        <f t="shared" si="10"/>
        <v>73.599999999999994</v>
      </c>
    </row>
    <row r="168" spans="20:36" x14ac:dyDescent="0.25">
      <c r="T168" s="4" t="s">
        <v>56</v>
      </c>
      <c r="U168" s="4">
        <f>B27*M19</f>
        <v>1.6500000000000001</v>
      </c>
      <c r="V168" s="4">
        <f>C27*M20</f>
        <v>1.6500000000000001</v>
      </c>
      <c r="W168" s="4">
        <f>D27*M21</f>
        <v>3</v>
      </c>
      <c r="X168" s="4">
        <f>E27*M22</f>
        <v>1.6500000000000001</v>
      </c>
      <c r="Y168" s="4">
        <f>F27*M23</f>
        <v>1.6500000000000001</v>
      </c>
      <c r="Z168" s="4">
        <f>G27*M24</f>
        <v>3</v>
      </c>
      <c r="AA168" s="4">
        <f>H27*M25</f>
        <v>3</v>
      </c>
      <c r="AB168" s="4">
        <f>I27*M26</f>
        <v>3</v>
      </c>
      <c r="AC168" s="4">
        <f>J27*M27</f>
        <v>3</v>
      </c>
      <c r="AD168" s="16">
        <f>K27*M28</f>
        <v>1.6500000000000001</v>
      </c>
      <c r="AE168" s="4">
        <f>L27*M29</f>
        <v>1.6500000000000001</v>
      </c>
      <c r="AF168" s="4">
        <f>M27*M30</f>
        <v>3</v>
      </c>
      <c r="AG168" s="4">
        <f>N27*M31</f>
        <v>1.6500000000000001</v>
      </c>
      <c r="AH168" s="4">
        <f>O27*M32</f>
        <v>3</v>
      </c>
      <c r="AI168" s="24">
        <f>P27*M33</f>
        <v>3</v>
      </c>
      <c r="AJ168" s="1">
        <f t="shared" si="10"/>
        <v>35.549999999999997</v>
      </c>
    </row>
    <row r="169" spans="20:36" x14ac:dyDescent="0.25">
      <c r="T169" s="4" t="s">
        <v>57</v>
      </c>
      <c r="U169" s="4">
        <f>B27*N19</f>
        <v>0.33</v>
      </c>
      <c r="V169" s="4">
        <f>C27*N20</f>
        <v>1</v>
      </c>
      <c r="W169" s="4">
        <f>D27*N21</f>
        <v>0.33</v>
      </c>
      <c r="X169" s="4">
        <f>E27*N22</f>
        <v>0.33</v>
      </c>
      <c r="Y169" s="4">
        <f>F27*N23</f>
        <v>1</v>
      </c>
      <c r="Z169" s="4">
        <f>G27*N24</f>
        <v>0.33</v>
      </c>
      <c r="AA169" s="4">
        <f>H27*N25</f>
        <v>0.33</v>
      </c>
      <c r="AB169" s="4">
        <f>I27*N26</f>
        <v>0.60000000000000009</v>
      </c>
      <c r="AC169" s="4">
        <f>J27*N27</f>
        <v>0.33</v>
      </c>
      <c r="AD169" s="16">
        <f>K27*N28</f>
        <v>0.33</v>
      </c>
      <c r="AE169" s="4">
        <f>L27*N29</f>
        <v>1</v>
      </c>
      <c r="AF169" s="4">
        <f>M27*N30</f>
        <v>0.60000000000000009</v>
      </c>
      <c r="AG169" s="4">
        <f>N27*N31</f>
        <v>0.33</v>
      </c>
      <c r="AH169" s="4">
        <f>O27*N32</f>
        <v>0.60000000000000009</v>
      </c>
      <c r="AI169" s="24">
        <f>P27*N33</f>
        <v>0.33</v>
      </c>
      <c r="AJ169" s="1">
        <f t="shared" si="10"/>
        <v>7.77</v>
      </c>
    </row>
    <row r="170" spans="20:36" x14ac:dyDescent="0.25">
      <c r="T170" s="4" t="s">
        <v>58</v>
      </c>
      <c r="U170" s="4">
        <f>B27*O19</f>
        <v>1.6500000000000001</v>
      </c>
      <c r="V170" s="4">
        <f>C27*O20</f>
        <v>1.6500000000000001</v>
      </c>
      <c r="W170" s="4">
        <f>D27*O21</f>
        <v>3</v>
      </c>
      <c r="X170" s="4">
        <f>E27*O22</f>
        <v>1.6500000000000001</v>
      </c>
      <c r="Y170" s="4">
        <f>F27*O23</f>
        <v>1.6500000000000001</v>
      </c>
      <c r="Z170" s="4">
        <f>G27*O24</f>
        <v>3</v>
      </c>
      <c r="AA170" s="4">
        <f>H27*O25</f>
        <v>3</v>
      </c>
      <c r="AB170" s="4">
        <f>I27*O26</f>
        <v>3</v>
      </c>
      <c r="AC170" s="4">
        <f>J27*O27</f>
        <v>3</v>
      </c>
      <c r="AD170" s="16">
        <f>K27*O28</f>
        <v>1.6500000000000001</v>
      </c>
      <c r="AE170" s="4">
        <f>L27*O29</f>
        <v>1.6500000000000001</v>
      </c>
      <c r="AF170" s="4">
        <f>M27*O30</f>
        <v>3</v>
      </c>
      <c r="AG170" s="4">
        <f>N27*O31</f>
        <v>1.6500000000000001</v>
      </c>
      <c r="AH170" s="4">
        <f>O27*O32</f>
        <v>3</v>
      </c>
      <c r="AI170" s="24">
        <f>P27*O33</f>
        <v>3</v>
      </c>
      <c r="AJ170" s="1">
        <f t="shared" si="10"/>
        <v>35.549999999999997</v>
      </c>
    </row>
    <row r="171" spans="20:36" x14ac:dyDescent="0.25">
      <c r="T171" s="31" t="s">
        <v>59</v>
      </c>
      <c r="U171" s="31">
        <f>B27*P19</f>
        <v>0.99</v>
      </c>
      <c r="V171" s="31">
        <f>C27*P20</f>
        <v>1</v>
      </c>
      <c r="W171" s="31">
        <f>D27*P21</f>
        <v>1</v>
      </c>
      <c r="X171" s="31">
        <f>E27*P22</f>
        <v>0.99</v>
      </c>
      <c r="Y171" s="31">
        <f>F27*P23</f>
        <v>1</v>
      </c>
      <c r="Z171" s="4">
        <f>G27*P24</f>
        <v>1</v>
      </c>
      <c r="AA171" s="4">
        <f>H27*P25</f>
        <v>1</v>
      </c>
      <c r="AB171" s="4">
        <f>I27*P26</f>
        <v>0.99</v>
      </c>
      <c r="AC171" s="31">
        <f>J27*P27</f>
        <v>1</v>
      </c>
      <c r="AD171" s="34">
        <f>K27*P28</f>
        <v>0.99</v>
      </c>
      <c r="AE171" s="31">
        <f>L27*P29</f>
        <v>1</v>
      </c>
      <c r="AF171" s="31">
        <f>M27*P30</f>
        <v>0.99</v>
      </c>
      <c r="AG171" s="4">
        <f>N27*P31</f>
        <v>0.99</v>
      </c>
      <c r="AH171" s="4">
        <f>O27*P32</f>
        <v>0.99</v>
      </c>
      <c r="AI171" s="24">
        <f>P27*P33</f>
        <v>1</v>
      </c>
      <c r="AJ171" s="1">
        <f>SUM(T171:AI171)</f>
        <v>14.930000000000001</v>
      </c>
    </row>
    <row r="172" spans="20:36" x14ac:dyDescent="0.25">
      <c r="T172" s="76" t="s">
        <v>64</v>
      </c>
      <c r="U172" s="76"/>
      <c r="V172" s="76"/>
      <c r="W172" s="76"/>
      <c r="X172" s="49"/>
      <c r="Y172" s="49"/>
      <c r="Z172" s="49"/>
      <c r="AA172" s="49"/>
      <c r="AB172" s="49"/>
      <c r="AC172" s="49"/>
      <c r="AD172" s="35"/>
      <c r="AE172" s="49"/>
      <c r="AF172" s="49"/>
      <c r="AG172" s="49"/>
      <c r="AH172" s="49"/>
      <c r="AI172" s="49"/>
      <c r="AJ172" s="1">
        <f>SUM(AJ157:AJ171)</f>
        <v>433.18</v>
      </c>
    </row>
    <row r="174" spans="20:36" x14ac:dyDescent="0.25">
      <c r="T174" s="67" t="s">
        <v>8</v>
      </c>
      <c r="U174" s="67"/>
      <c r="V174" s="67"/>
      <c r="W174" s="67"/>
      <c r="X174" s="67"/>
      <c r="Y174" s="67"/>
      <c r="Z174" s="67"/>
      <c r="AA174" s="48"/>
      <c r="AB174" s="48"/>
      <c r="AC174" s="48"/>
      <c r="AD174" s="48"/>
      <c r="AE174" s="48"/>
      <c r="AF174" s="48"/>
      <c r="AG174" s="48"/>
      <c r="AH174" s="48"/>
      <c r="AI174" s="48"/>
    </row>
    <row r="175" spans="20:36" x14ac:dyDescent="0.25">
      <c r="T175" s="4" t="s">
        <v>60</v>
      </c>
      <c r="U175" s="4" t="s">
        <v>45</v>
      </c>
      <c r="V175" s="4" t="s">
        <v>46</v>
      </c>
      <c r="W175" s="4" t="s">
        <v>47</v>
      </c>
      <c r="X175" s="4" t="s">
        <v>48</v>
      </c>
      <c r="Y175" s="4" t="s">
        <v>49</v>
      </c>
      <c r="Z175" s="4" t="s">
        <v>50</v>
      </c>
      <c r="AA175" s="4" t="s">
        <v>51</v>
      </c>
      <c r="AB175" s="4" t="s">
        <v>52</v>
      </c>
      <c r="AC175" s="4" t="s">
        <v>53</v>
      </c>
      <c r="AD175" s="16" t="s">
        <v>54</v>
      </c>
      <c r="AE175" s="4" t="s">
        <v>55</v>
      </c>
      <c r="AF175" s="4" t="s">
        <v>56</v>
      </c>
      <c r="AG175" s="4" t="s">
        <v>57</v>
      </c>
      <c r="AH175" s="4" t="s">
        <v>58</v>
      </c>
      <c r="AI175" s="24" t="s">
        <v>59</v>
      </c>
      <c r="AJ175" s="1"/>
    </row>
    <row r="176" spans="20:36" x14ac:dyDescent="0.25">
      <c r="T176" s="4" t="s">
        <v>45</v>
      </c>
      <c r="U176" s="4">
        <f>B28*B19</f>
        <v>1</v>
      </c>
      <c r="V176" s="4">
        <f>C28*B20</f>
        <v>1</v>
      </c>
      <c r="W176" s="4">
        <f>D28*B21</f>
        <v>0.99</v>
      </c>
      <c r="X176" s="4">
        <f>E28*B22</f>
        <v>1</v>
      </c>
      <c r="Y176" s="4">
        <f>F28*B23</f>
        <v>1</v>
      </c>
      <c r="Z176" s="4">
        <f>G28*B24</f>
        <v>0.99</v>
      </c>
      <c r="AA176" s="4">
        <f>H28*B25</f>
        <v>0.99</v>
      </c>
      <c r="AB176" s="4">
        <f>I28*B26</f>
        <v>1</v>
      </c>
      <c r="AC176" s="4">
        <f>J28*B27</f>
        <v>0.99</v>
      </c>
      <c r="AD176" s="16">
        <f>K28*B28</f>
        <v>1</v>
      </c>
      <c r="AE176" s="4">
        <f>L28*B29</f>
        <v>1</v>
      </c>
      <c r="AF176" s="4">
        <f>M28*B30</f>
        <v>1</v>
      </c>
      <c r="AG176" s="4">
        <f>N28*B31</f>
        <v>1</v>
      </c>
      <c r="AH176" s="4">
        <f>O28*B32</f>
        <v>1</v>
      </c>
      <c r="AI176" s="24">
        <f>P28*B33</f>
        <v>0.99</v>
      </c>
      <c r="AJ176" s="1">
        <f t="shared" ref="AJ176:AJ190" si="11">SUM(U176:AI176)</f>
        <v>14.950000000000001</v>
      </c>
    </row>
    <row r="177" spans="20:36" x14ac:dyDescent="0.25">
      <c r="T177" s="4" t="s">
        <v>46</v>
      </c>
      <c r="U177" s="4">
        <f>B28*C19</f>
        <v>5</v>
      </c>
      <c r="V177" s="4">
        <f>C28*C20</f>
        <v>5</v>
      </c>
      <c r="W177" s="4">
        <f>D28*C21</f>
        <v>15</v>
      </c>
      <c r="X177" s="4">
        <f>E28*C22</f>
        <v>5</v>
      </c>
      <c r="Y177" s="4">
        <f>F28*C23</f>
        <v>5</v>
      </c>
      <c r="Z177" s="4">
        <f>G28*C24</f>
        <v>15</v>
      </c>
      <c r="AA177" s="4">
        <f>H28*C25</f>
        <v>15</v>
      </c>
      <c r="AB177" s="4">
        <f>I28*C26</f>
        <v>15</v>
      </c>
      <c r="AC177" s="4">
        <f>J28*C27</f>
        <v>15</v>
      </c>
      <c r="AD177" s="16">
        <f>K28*C28</f>
        <v>5</v>
      </c>
      <c r="AE177" s="4">
        <f>L28*C29</f>
        <v>5</v>
      </c>
      <c r="AF177" s="4">
        <f>M28*C30</f>
        <v>15</v>
      </c>
      <c r="AG177" s="4">
        <f>N28*C31</f>
        <v>5</v>
      </c>
      <c r="AH177" s="4">
        <f>O28*C32</f>
        <v>15</v>
      </c>
      <c r="AI177" s="24">
        <f>P28*C33</f>
        <v>15</v>
      </c>
      <c r="AJ177" s="1">
        <f t="shared" si="11"/>
        <v>155</v>
      </c>
    </row>
    <row r="178" spans="20:36" x14ac:dyDescent="0.25">
      <c r="T178" s="4" t="s">
        <v>47</v>
      </c>
      <c r="U178" s="4">
        <f>B28*D19</f>
        <v>3</v>
      </c>
      <c r="V178" s="4">
        <f>C28*D20</f>
        <v>1</v>
      </c>
      <c r="W178" s="4">
        <f>D28*D21</f>
        <v>3</v>
      </c>
      <c r="X178" s="4">
        <f>E28*D22</f>
        <v>3</v>
      </c>
      <c r="Y178" s="4">
        <f>F28*D23</f>
        <v>1</v>
      </c>
      <c r="Z178" s="4">
        <f>G28*D24</f>
        <v>3</v>
      </c>
      <c r="AA178" s="4">
        <f>H28*D25</f>
        <v>3</v>
      </c>
      <c r="AB178" s="4">
        <f>I28*D26</f>
        <v>1.6500000000000001</v>
      </c>
      <c r="AC178" s="4">
        <f>J28*D27</f>
        <v>3</v>
      </c>
      <c r="AD178" s="16">
        <f>K28*D28</f>
        <v>3</v>
      </c>
      <c r="AE178" s="4">
        <f>L28*D29</f>
        <v>1</v>
      </c>
      <c r="AF178" s="4">
        <f>M28*D30</f>
        <v>1.6500000000000001</v>
      </c>
      <c r="AG178" s="4">
        <f>N28*D31</f>
        <v>3</v>
      </c>
      <c r="AH178" s="4">
        <f>O28*D32</f>
        <v>1.6500000000000001</v>
      </c>
      <c r="AI178" s="24">
        <f>P28*D33</f>
        <v>3</v>
      </c>
      <c r="AJ178" s="1">
        <f t="shared" si="11"/>
        <v>34.949999999999996</v>
      </c>
    </row>
    <row r="179" spans="20:36" x14ac:dyDescent="0.25">
      <c r="T179" s="4" t="s">
        <v>48</v>
      </c>
      <c r="U179" s="4">
        <f>B28*E19</f>
        <v>1</v>
      </c>
      <c r="V179" s="4">
        <f>C28*E20</f>
        <v>1</v>
      </c>
      <c r="W179" s="4">
        <f>D28*E21</f>
        <v>0.99</v>
      </c>
      <c r="X179" s="4">
        <f>E28*E22</f>
        <v>1</v>
      </c>
      <c r="Y179" s="4">
        <f>F28*E23</f>
        <v>1</v>
      </c>
      <c r="Z179" s="4">
        <f>G28*E24</f>
        <v>0.99</v>
      </c>
      <c r="AA179" s="4">
        <f>H28*E25</f>
        <v>0.99</v>
      </c>
      <c r="AB179" s="4">
        <f>I28*E26</f>
        <v>1</v>
      </c>
      <c r="AC179" s="4">
        <f>J28*E27</f>
        <v>0.99</v>
      </c>
      <c r="AD179" s="16">
        <f>K28*E28</f>
        <v>1</v>
      </c>
      <c r="AE179" s="4">
        <f>L28*E29</f>
        <v>1</v>
      </c>
      <c r="AF179" s="4">
        <f>M28*E30</f>
        <v>1</v>
      </c>
      <c r="AG179" s="4">
        <f>N28*E31</f>
        <v>1</v>
      </c>
      <c r="AH179" s="4">
        <f>O28*E32</f>
        <v>1</v>
      </c>
      <c r="AI179" s="24">
        <f>P28*E33</f>
        <v>0.99</v>
      </c>
      <c r="AJ179" s="1">
        <f t="shared" si="11"/>
        <v>14.950000000000001</v>
      </c>
    </row>
    <row r="180" spans="20:36" x14ac:dyDescent="0.25">
      <c r="T180" s="4" t="s">
        <v>49</v>
      </c>
      <c r="U180" s="4">
        <f>B28*F19</f>
        <v>5</v>
      </c>
      <c r="V180" s="4">
        <f>C28*F20</f>
        <v>5</v>
      </c>
      <c r="W180" s="4">
        <f>D28*F21</f>
        <v>15</v>
      </c>
      <c r="X180" s="4">
        <f>E28*F22</f>
        <v>5</v>
      </c>
      <c r="Y180" s="4">
        <f>F28*F23</f>
        <v>5</v>
      </c>
      <c r="Z180" s="4">
        <f>G28*F24</f>
        <v>15</v>
      </c>
      <c r="AA180" s="4">
        <f>H28*F25</f>
        <v>15</v>
      </c>
      <c r="AB180" s="4">
        <f>I28*F26</f>
        <v>15</v>
      </c>
      <c r="AC180" s="4">
        <f>J28*F27</f>
        <v>15</v>
      </c>
      <c r="AD180" s="16">
        <f>K28*F28</f>
        <v>5</v>
      </c>
      <c r="AE180" s="4">
        <f>L28*F29</f>
        <v>5</v>
      </c>
      <c r="AF180" s="4">
        <f>M28*F30</f>
        <v>15</v>
      </c>
      <c r="AG180" s="4">
        <f>N28*F31</f>
        <v>5</v>
      </c>
      <c r="AH180" s="4">
        <f>O28*F32</f>
        <v>15</v>
      </c>
      <c r="AI180" s="24">
        <f>P28*F33</f>
        <v>15</v>
      </c>
      <c r="AJ180" s="1">
        <f t="shared" si="11"/>
        <v>155</v>
      </c>
    </row>
    <row r="181" spans="20:36" x14ac:dyDescent="0.25">
      <c r="T181" s="4" t="s">
        <v>50</v>
      </c>
      <c r="U181" s="4">
        <f>B28*G19</f>
        <v>3</v>
      </c>
      <c r="V181" s="4">
        <f>C28*G20</f>
        <v>1</v>
      </c>
      <c r="W181" s="4">
        <f>D28*G21</f>
        <v>3</v>
      </c>
      <c r="X181" s="4">
        <f>E28*G22</f>
        <v>3</v>
      </c>
      <c r="Y181" s="4">
        <f>F28*G23</f>
        <v>1</v>
      </c>
      <c r="Z181" s="4">
        <f>G28*G24</f>
        <v>3</v>
      </c>
      <c r="AA181" s="4">
        <f>H28*G25</f>
        <v>3</v>
      </c>
      <c r="AB181" s="4">
        <f>I28*G26</f>
        <v>1.6500000000000001</v>
      </c>
      <c r="AC181" s="4">
        <f>J28*G27</f>
        <v>3</v>
      </c>
      <c r="AD181" s="16">
        <f>K28*G28</f>
        <v>3</v>
      </c>
      <c r="AE181" s="4">
        <f>L28*G29</f>
        <v>1</v>
      </c>
      <c r="AF181" s="4">
        <f>M28*G30</f>
        <v>1.6500000000000001</v>
      </c>
      <c r="AG181" s="4">
        <f>N28*G31</f>
        <v>3</v>
      </c>
      <c r="AH181" s="4">
        <f>O28*G32</f>
        <v>1.6500000000000001</v>
      </c>
      <c r="AI181" s="24">
        <f>P28*G33</f>
        <v>3</v>
      </c>
      <c r="AJ181" s="1">
        <f t="shared" si="11"/>
        <v>34.949999999999996</v>
      </c>
    </row>
    <row r="182" spans="20:36" x14ac:dyDescent="0.25">
      <c r="T182" s="4" t="s">
        <v>51</v>
      </c>
      <c r="U182" s="4">
        <f>B28*H19</f>
        <v>3</v>
      </c>
      <c r="V182" s="4">
        <f>C28*H20</f>
        <v>1</v>
      </c>
      <c r="W182" s="4">
        <f>D28*H21</f>
        <v>3</v>
      </c>
      <c r="X182" s="4">
        <f>E28*H22</f>
        <v>3</v>
      </c>
      <c r="Y182" s="4">
        <f>F28*H23</f>
        <v>1</v>
      </c>
      <c r="Z182" s="4">
        <f>G28*H24</f>
        <v>3</v>
      </c>
      <c r="AA182" s="4">
        <f>H28*H25</f>
        <v>3</v>
      </c>
      <c r="AB182" s="4">
        <f>I28*H26</f>
        <v>1.6500000000000001</v>
      </c>
      <c r="AC182" s="4">
        <f>J28*H27</f>
        <v>3</v>
      </c>
      <c r="AD182" s="16">
        <f>K28*H28</f>
        <v>3</v>
      </c>
      <c r="AE182" s="4">
        <f>L28*H29</f>
        <v>1</v>
      </c>
      <c r="AF182" s="4">
        <f>M28*H30</f>
        <v>1.6500000000000001</v>
      </c>
      <c r="AG182" s="4">
        <f>N28*H31</f>
        <v>3</v>
      </c>
      <c r="AH182" s="4">
        <f>O28*H32</f>
        <v>1.6500000000000001</v>
      </c>
      <c r="AI182" s="24">
        <f>P28*H33</f>
        <v>3</v>
      </c>
      <c r="AJ182" s="1">
        <f t="shared" si="11"/>
        <v>34.949999999999996</v>
      </c>
    </row>
    <row r="183" spans="20:36" x14ac:dyDescent="0.25">
      <c r="T183" s="4" t="s">
        <v>52</v>
      </c>
      <c r="U183" s="4">
        <f>B28*I19</f>
        <v>5</v>
      </c>
      <c r="V183" s="4">
        <f>C28*I20</f>
        <v>1.6500000000000001</v>
      </c>
      <c r="W183" s="4">
        <f>D28*I21</f>
        <v>9</v>
      </c>
      <c r="X183" s="4">
        <f>E28*I22</f>
        <v>5</v>
      </c>
      <c r="Y183" s="4">
        <f>F28*I23</f>
        <v>1.6500000000000001</v>
      </c>
      <c r="Z183" s="4">
        <f>G28*I24</f>
        <v>9</v>
      </c>
      <c r="AA183" s="4">
        <f>H28*I25</f>
        <v>9</v>
      </c>
      <c r="AB183" s="4">
        <f>I28*I26</f>
        <v>5</v>
      </c>
      <c r="AC183" s="4">
        <f>J28*I27</f>
        <v>9</v>
      </c>
      <c r="AD183" s="16">
        <f>K28*I28</f>
        <v>5</v>
      </c>
      <c r="AE183" s="4">
        <f>L28*I29</f>
        <v>1.6500000000000001</v>
      </c>
      <c r="AF183" s="4">
        <f>M28*I30</f>
        <v>5</v>
      </c>
      <c r="AG183" s="4">
        <f>N28*I31</f>
        <v>5</v>
      </c>
      <c r="AH183" s="4">
        <f>O28*I32</f>
        <v>5</v>
      </c>
      <c r="AI183" s="24">
        <f>P28*I33</f>
        <v>9</v>
      </c>
      <c r="AJ183" s="1">
        <f t="shared" si="11"/>
        <v>84.949999999999989</v>
      </c>
    </row>
    <row r="184" spans="20:36" x14ac:dyDescent="0.25">
      <c r="T184" s="4" t="s">
        <v>53</v>
      </c>
      <c r="U184" s="4">
        <f>B28*J19</f>
        <v>3</v>
      </c>
      <c r="V184" s="4">
        <f>C28*J20</f>
        <v>1</v>
      </c>
      <c r="W184" s="4">
        <f>D28*J21</f>
        <v>3</v>
      </c>
      <c r="X184" s="4">
        <f>E28*J22</f>
        <v>3</v>
      </c>
      <c r="Y184" s="4">
        <f>F28*J23</f>
        <v>1</v>
      </c>
      <c r="Z184" s="4">
        <f>G28*J24</f>
        <v>3</v>
      </c>
      <c r="AA184" s="4">
        <f>H28*J25</f>
        <v>3</v>
      </c>
      <c r="AB184" s="4">
        <f>I28*J26</f>
        <v>1.6500000000000001</v>
      </c>
      <c r="AC184" s="4">
        <f>J28*J27</f>
        <v>3</v>
      </c>
      <c r="AD184" s="16">
        <f>K28*J28</f>
        <v>3</v>
      </c>
      <c r="AE184" s="4">
        <f>L28*J29</f>
        <v>1</v>
      </c>
      <c r="AF184" s="4">
        <f>M28*J30</f>
        <v>1.6500000000000001</v>
      </c>
      <c r="AG184" s="4">
        <f>N28*J31</f>
        <v>3</v>
      </c>
      <c r="AH184" s="4">
        <f>O28*J32</f>
        <v>1.6500000000000001</v>
      </c>
      <c r="AI184" s="24">
        <f>P28*J33</f>
        <v>3</v>
      </c>
      <c r="AJ184" s="1">
        <f t="shared" si="11"/>
        <v>34.949999999999996</v>
      </c>
    </row>
    <row r="185" spans="20:36" x14ac:dyDescent="0.25">
      <c r="T185" s="4" t="s">
        <v>54</v>
      </c>
      <c r="U185" s="4">
        <f>B28*K19</f>
        <v>1</v>
      </c>
      <c r="V185" s="4">
        <f>C28*K20</f>
        <v>1</v>
      </c>
      <c r="W185" s="4">
        <f>D28*K21</f>
        <v>0.99</v>
      </c>
      <c r="X185" s="4">
        <f>E28*K22</f>
        <v>1</v>
      </c>
      <c r="Y185" s="4">
        <f>F28*K23</f>
        <v>1</v>
      </c>
      <c r="Z185" s="4">
        <f>G28*K24</f>
        <v>0.99</v>
      </c>
      <c r="AA185" s="4">
        <f>H28*K25</f>
        <v>0.99</v>
      </c>
      <c r="AB185" s="4">
        <f>I28*K26</f>
        <v>1</v>
      </c>
      <c r="AC185" s="4">
        <f>J28*K27</f>
        <v>0.99</v>
      </c>
      <c r="AD185" s="16">
        <f>K28*K28</f>
        <v>1</v>
      </c>
      <c r="AE185" s="4">
        <f>L28*K29</f>
        <v>1</v>
      </c>
      <c r="AF185" s="4">
        <f>M28*K30</f>
        <v>1</v>
      </c>
      <c r="AG185" s="4">
        <f>N28*K31</f>
        <v>1</v>
      </c>
      <c r="AH185" s="4">
        <f>O28*K32</f>
        <v>1</v>
      </c>
      <c r="AI185" s="24">
        <f>P28*K33</f>
        <v>0.99</v>
      </c>
      <c r="AJ185" s="1">
        <f t="shared" si="11"/>
        <v>14.950000000000001</v>
      </c>
    </row>
    <row r="186" spans="20:36" x14ac:dyDescent="0.25">
      <c r="T186" s="4" t="s">
        <v>55</v>
      </c>
      <c r="U186" s="4">
        <f>B28*L19</f>
        <v>5</v>
      </c>
      <c r="V186" s="4">
        <f>C28*L20</f>
        <v>5</v>
      </c>
      <c r="W186" s="4">
        <f>D28*L21</f>
        <v>15</v>
      </c>
      <c r="X186" s="4">
        <f>E28*L22</f>
        <v>5</v>
      </c>
      <c r="Y186" s="4">
        <f>F28*L23</f>
        <v>5</v>
      </c>
      <c r="Z186" s="4">
        <f>G28*L24</f>
        <v>15</v>
      </c>
      <c r="AA186" s="4">
        <f>H28*L25</f>
        <v>15</v>
      </c>
      <c r="AB186" s="4">
        <f>I28*L26</f>
        <v>15</v>
      </c>
      <c r="AC186" s="4">
        <f>J28*L27</f>
        <v>15</v>
      </c>
      <c r="AD186" s="16">
        <f>K28*L28</f>
        <v>5</v>
      </c>
      <c r="AE186" s="4">
        <f>L28*L29</f>
        <v>5</v>
      </c>
      <c r="AF186" s="4">
        <f>M28*L30</f>
        <v>15</v>
      </c>
      <c r="AG186" s="4">
        <f>N28*L31</f>
        <v>5</v>
      </c>
      <c r="AH186" s="4">
        <f>O28*L32</f>
        <v>15</v>
      </c>
      <c r="AI186" s="24">
        <f>P28*L33</f>
        <v>15</v>
      </c>
      <c r="AJ186" s="1">
        <f t="shared" si="11"/>
        <v>155</v>
      </c>
    </row>
    <row r="187" spans="20:36" x14ac:dyDescent="0.25">
      <c r="T187" s="4" t="s">
        <v>56</v>
      </c>
      <c r="U187" s="4">
        <f>B28*M19</f>
        <v>5</v>
      </c>
      <c r="V187" s="4">
        <f>C28*M20</f>
        <v>1.6500000000000001</v>
      </c>
      <c r="W187" s="4">
        <f>D28*M21</f>
        <v>9</v>
      </c>
      <c r="X187" s="4">
        <f>E28*M22</f>
        <v>5</v>
      </c>
      <c r="Y187" s="4">
        <f>F28*M23</f>
        <v>1.6500000000000001</v>
      </c>
      <c r="Z187" s="4">
        <f>G28*M24</f>
        <v>9</v>
      </c>
      <c r="AA187" s="4">
        <f>H28*M25</f>
        <v>9</v>
      </c>
      <c r="AB187" s="4">
        <f>I28*M26</f>
        <v>5</v>
      </c>
      <c r="AC187" s="4">
        <f>J28*M27</f>
        <v>9</v>
      </c>
      <c r="AD187" s="16">
        <f>K28*M28</f>
        <v>5</v>
      </c>
      <c r="AE187" s="4">
        <f>L28*M29</f>
        <v>1.6500000000000001</v>
      </c>
      <c r="AF187" s="4">
        <f>M28*M30</f>
        <v>5</v>
      </c>
      <c r="AG187" s="4">
        <f>N28*M31</f>
        <v>5</v>
      </c>
      <c r="AH187" s="4">
        <f>O28*M32</f>
        <v>5</v>
      </c>
      <c r="AI187" s="24">
        <f>P28*M33</f>
        <v>9</v>
      </c>
      <c r="AJ187" s="1">
        <f t="shared" si="11"/>
        <v>84.949999999999989</v>
      </c>
    </row>
    <row r="188" spans="20:36" x14ac:dyDescent="0.25">
      <c r="T188" s="4" t="s">
        <v>57</v>
      </c>
      <c r="U188" s="4">
        <f>B28*N19</f>
        <v>1</v>
      </c>
      <c r="V188" s="4">
        <f>C28*N20</f>
        <v>1</v>
      </c>
      <c r="W188" s="4">
        <f>D28*N21</f>
        <v>0.99</v>
      </c>
      <c r="X188" s="4">
        <f>E28*N22</f>
        <v>1</v>
      </c>
      <c r="Y188" s="4">
        <f>F28*N23</f>
        <v>1</v>
      </c>
      <c r="Z188" s="4">
        <f>G28*N24</f>
        <v>0.99</v>
      </c>
      <c r="AA188" s="4">
        <f>H28*N25</f>
        <v>0.99</v>
      </c>
      <c r="AB188" s="4">
        <f>I28*N26</f>
        <v>1</v>
      </c>
      <c r="AC188" s="4">
        <f>J28*N27</f>
        <v>0.99</v>
      </c>
      <c r="AD188" s="16">
        <f>K28*N28</f>
        <v>1</v>
      </c>
      <c r="AE188" s="4">
        <f>L28*N29</f>
        <v>1</v>
      </c>
      <c r="AF188" s="4">
        <f>M28*N30</f>
        <v>1</v>
      </c>
      <c r="AG188" s="4">
        <f>N28*N31</f>
        <v>1</v>
      </c>
      <c r="AH188" s="4">
        <f>O28*N32</f>
        <v>1</v>
      </c>
      <c r="AI188" s="4">
        <f>P28*N33</f>
        <v>0.99</v>
      </c>
      <c r="AJ188" s="1">
        <f t="shared" si="11"/>
        <v>14.950000000000001</v>
      </c>
    </row>
    <row r="189" spans="20:36" x14ac:dyDescent="0.25">
      <c r="T189" s="4" t="s">
        <v>58</v>
      </c>
      <c r="U189" s="4">
        <f>B28*O19</f>
        <v>5</v>
      </c>
      <c r="V189" s="4">
        <f>C28*O20</f>
        <v>1.6500000000000001</v>
      </c>
      <c r="W189" s="4">
        <f>D28*O21</f>
        <v>9</v>
      </c>
      <c r="X189" s="4">
        <f>E28*O22</f>
        <v>5</v>
      </c>
      <c r="Y189" s="4">
        <f>F28*O23</f>
        <v>1.6500000000000001</v>
      </c>
      <c r="Z189" s="4">
        <f>G28*O24</f>
        <v>9</v>
      </c>
      <c r="AA189" s="4">
        <f>H28*O25</f>
        <v>9</v>
      </c>
      <c r="AB189" s="4">
        <f>I28*O26</f>
        <v>5</v>
      </c>
      <c r="AC189" s="4">
        <f>J28*O27</f>
        <v>9</v>
      </c>
      <c r="AD189" s="16">
        <f>K28*O28</f>
        <v>5</v>
      </c>
      <c r="AE189" s="4">
        <f>L28*O29</f>
        <v>1.6500000000000001</v>
      </c>
      <c r="AF189" s="4">
        <f>M28*O30</f>
        <v>5</v>
      </c>
      <c r="AG189" s="4">
        <f>N28*O31</f>
        <v>5</v>
      </c>
      <c r="AH189" s="4">
        <f>O28*O32</f>
        <v>5</v>
      </c>
      <c r="AI189" s="4">
        <f>P28*O33</f>
        <v>9</v>
      </c>
      <c r="AJ189" s="1">
        <f t="shared" si="11"/>
        <v>84.949999999999989</v>
      </c>
    </row>
    <row r="190" spans="20:36" x14ac:dyDescent="0.25">
      <c r="T190" s="31" t="s">
        <v>59</v>
      </c>
      <c r="U190" s="31">
        <f>B28*P19</f>
        <v>3</v>
      </c>
      <c r="V190" s="31">
        <f>C28*P20</f>
        <v>1</v>
      </c>
      <c r="W190" s="31">
        <f>D28*P21</f>
        <v>3</v>
      </c>
      <c r="X190" s="31">
        <f>E28*P22</f>
        <v>3</v>
      </c>
      <c r="Y190" s="4">
        <f>F28*P23</f>
        <v>1</v>
      </c>
      <c r="Z190" s="4">
        <f>G28*P24</f>
        <v>3</v>
      </c>
      <c r="AA190" s="4">
        <f>H28*P25</f>
        <v>3</v>
      </c>
      <c r="AB190" s="4">
        <f>I28*P26</f>
        <v>1.6500000000000001</v>
      </c>
      <c r="AC190" s="4">
        <f>J28*P27</f>
        <v>3</v>
      </c>
      <c r="AD190" s="16">
        <f>K28*P28</f>
        <v>3</v>
      </c>
      <c r="AE190" s="4">
        <f>L28*P29</f>
        <v>1</v>
      </c>
      <c r="AF190" s="4">
        <f>M28*P30</f>
        <v>1.6500000000000001</v>
      </c>
      <c r="AG190" s="4">
        <f>N28*P31</f>
        <v>3</v>
      </c>
      <c r="AH190" s="4">
        <f>O28*P32</f>
        <v>1.6500000000000001</v>
      </c>
      <c r="AI190" s="4">
        <f>P28*P33</f>
        <v>3</v>
      </c>
      <c r="AJ190" s="1">
        <f t="shared" si="11"/>
        <v>34.949999999999996</v>
      </c>
    </row>
    <row r="191" spans="20:36" x14ac:dyDescent="0.25">
      <c r="T191" s="76" t="s">
        <v>69</v>
      </c>
      <c r="U191" s="76"/>
      <c r="V191" s="76"/>
      <c r="W191" s="76"/>
      <c r="X191" s="49"/>
      <c r="Y191" s="49"/>
      <c r="Z191" s="49"/>
      <c r="AA191" s="49"/>
      <c r="AB191" s="49"/>
      <c r="AC191" s="49"/>
      <c r="AD191" s="35"/>
      <c r="AE191" s="49"/>
      <c r="AF191" s="49"/>
      <c r="AG191" s="49"/>
      <c r="AH191" s="49"/>
      <c r="AI191" s="49"/>
      <c r="AJ191" s="1">
        <f>SUM(AJ176:AJ190)</f>
        <v>954.40000000000009</v>
      </c>
    </row>
    <row r="193" spans="20:36" x14ac:dyDescent="0.25">
      <c r="T193" s="67" t="s">
        <v>8</v>
      </c>
      <c r="U193" s="67"/>
      <c r="V193" s="67"/>
      <c r="W193" s="67"/>
      <c r="X193" s="67"/>
      <c r="Y193" s="67"/>
      <c r="Z193" s="67"/>
      <c r="AA193" s="48"/>
      <c r="AB193" s="48"/>
      <c r="AC193" s="48"/>
      <c r="AD193" s="48"/>
      <c r="AE193" s="48"/>
      <c r="AF193" s="48"/>
      <c r="AG193" s="48"/>
      <c r="AH193" s="48"/>
      <c r="AI193" s="48"/>
    </row>
    <row r="194" spans="20:36" x14ac:dyDescent="0.25">
      <c r="T194" s="4" t="s">
        <v>60</v>
      </c>
      <c r="U194" s="4" t="s">
        <v>45</v>
      </c>
      <c r="V194" s="4" t="s">
        <v>46</v>
      </c>
      <c r="W194" s="4" t="s">
        <v>47</v>
      </c>
      <c r="X194" s="4" t="s">
        <v>48</v>
      </c>
      <c r="Y194" s="4" t="s">
        <v>49</v>
      </c>
      <c r="Z194" s="4" t="s">
        <v>50</v>
      </c>
      <c r="AA194" s="4" t="s">
        <v>51</v>
      </c>
      <c r="AB194" s="4" t="s">
        <v>52</v>
      </c>
      <c r="AC194" s="4" t="s">
        <v>53</v>
      </c>
      <c r="AD194" s="16" t="s">
        <v>54</v>
      </c>
      <c r="AE194" s="4" t="s">
        <v>55</v>
      </c>
      <c r="AF194" s="4" t="s">
        <v>56</v>
      </c>
      <c r="AG194" s="4" t="s">
        <v>57</v>
      </c>
      <c r="AH194" s="4" t="s">
        <v>58</v>
      </c>
      <c r="AI194" s="24" t="s">
        <v>59</v>
      </c>
      <c r="AJ194" s="1"/>
    </row>
    <row r="195" spans="20:36" x14ac:dyDescent="0.25">
      <c r="T195" s="4" t="s">
        <v>45</v>
      </c>
      <c r="U195" s="4">
        <f>B29*B19</f>
        <v>0.2</v>
      </c>
      <c r="V195" s="4">
        <f>C29*B20</f>
        <v>0.2</v>
      </c>
      <c r="W195" s="4">
        <f>D29*B21</f>
        <v>6.6000000000000003E-2</v>
      </c>
      <c r="X195" s="4">
        <f>E29*B22</f>
        <v>0.2</v>
      </c>
      <c r="Y195" s="4">
        <f>F29*B23</f>
        <v>0.2</v>
      </c>
      <c r="Z195" s="4">
        <f>G29*B24</f>
        <v>6.6000000000000003E-2</v>
      </c>
      <c r="AA195" s="4">
        <f>H29*B25</f>
        <v>6.6000000000000003E-2</v>
      </c>
      <c r="AB195" s="4">
        <f>I29*B26</f>
        <v>6.6000000000000003E-2</v>
      </c>
      <c r="AC195" s="4">
        <f>J29*B27</f>
        <v>6.6000000000000003E-2</v>
      </c>
      <c r="AD195" s="16">
        <f>K29*B28</f>
        <v>0.2</v>
      </c>
      <c r="AE195" s="4">
        <f>L29*B29</f>
        <v>0.2</v>
      </c>
      <c r="AF195" s="4">
        <f>M29*B30</f>
        <v>6.6000000000000003E-2</v>
      </c>
      <c r="AG195" s="4">
        <f>N29*B31</f>
        <v>0.2</v>
      </c>
      <c r="AH195" s="4">
        <f>O29*B32</f>
        <v>6.6000000000000003E-2</v>
      </c>
      <c r="AI195" s="24">
        <f>P29*B33</f>
        <v>6.6000000000000003E-2</v>
      </c>
      <c r="AJ195" s="1">
        <f t="shared" ref="AJ195:AJ209" si="12">SUM(U195:AI195)</f>
        <v>1.9280000000000004</v>
      </c>
    </row>
    <row r="196" spans="20:36" x14ac:dyDescent="0.25">
      <c r="T196" s="4" t="s">
        <v>46</v>
      </c>
      <c r="U196" s="4">
        <f>B29*C19</f>
        <v>1</v>
      </c>
      <c r="V196" s="4">
        <f>C29*C20</f>
        <v>1</v>
      </c>
      <c r="W196" s="4">
        <f>D29*C21</f>
        <v>1</v>
      </c>
      <c r="X196" s="4">
        <f>E29*C22</f>
        <v>1</v>
      </c>
      <c r="Y196" s="4">
        <f>F29*C23</f>
        <v>1</v>
      </c>
      <c r="Z196" s="4">
        <f>G29*C24</f>
        <v>1</v>
      </c>
      <c r="AA196" s="4">
        <f>H29*C25</f>
        <v>1</v>
      </c>
      <c r="AB196" s="4">
        <f>I29*C26</f>
        <v>0.99</v>
      </c>
      <c r="AC196" s="4">
        <f>J29*C27</f>
        <v>1</v>
      </c>
      <c r="AD196" s="16">
        <f>K29*C28</f>
        <v>1</v>
      </c>
      <c r="AE196" s="4">
        <f>L29*C29</f>
        <v>1</v>
      </c>
      <c r="AF196" s="4">
        <f>M29*C30</f>
        <v>0.99</v>
      </c>
      <c r="AG196" s="4">
        <f>N29*C31</f>
        <v>1</v>
      </c>
      <c r="AH196" s="4">
        <f>O29*C32</f>
        <v>0.99</v>
      </c>
      <c r="AI196" s="24">
        <f>P29*C33</f>
        <v>1</v>
      </c>
      <c r="AJ196" s="1">
        <f t="shared" si="12"/>
        <v>14.97</v>
      </c>
    </row>
    <row r="197" spans="20:36" x14ac:dyDescent="0.25">
      <c r="T197" s="4" t="s">
        <v>47</v>
      </c>
      <c r="U197" s="4">
        <f>B29*D19</f>
        <v>0.60000000000000009</v>
      </c>
      <c r="V197" s="4">
        <f>C29*D20</f>
        <v>0.2</v>
      </c>
      <c r="W197" s="4">
        <f>D29*D21</f>
        <v>0.2</v>
      </c>
      <c r="X197" s="4">
        <f>E29*D22</f>
        <v>0.60000000000000009</v>
      </c>
      <c r="Y197" s="4">
        <f>F29*D23</f>
        <v>0.2</v>
      </c>
      <c r="Z197" s="4">
        <f>G29*D24</f>
        <v>0.2</v>
      </c>
      <c r="AA197" s="4">
        <f>H29*D25</f>
        <v>0.2</v>
      </c>
      <c r="AB197" s="4">
        <f>I29*D26</f>
        <v>0.10890000000000001</v>
      </c>
      <c r="AC197" s="4">
        <f>J29*D27</f>
        <v>0.2</v>
      </c>
      <c r="AD197" s="16">
        <f>K29*D28</f>
        <v>0.60000000000000009</v>
      </c>
      <c r="AE197" s="4">
        <f>L29*D29</f>
        <v>0.2</v>
      </c>
      <c r="AF197" s="4">
        <f>M29*D30</f>
        <v>0.10890000000000001</v>
      </c>
      <c r="AG197" s="4">
        <f>N29*D31</f>
        <v>0.60000000000000009</v>
      </c>
      <c r="AH197" s="4">
        <f>O29*D32</f>
        <v>0.10890000000000001</v>
      </c>
      <c r="AI197" s="24">
        <f>P29*D33</f>
        <v>0.2</v>
      </c>
      <c r="AJ197" s="1">
        <f t="shared" si="12"/>
        <v>4.3267000000000015</v>
      </c>
    </row>
    <row r="198" spans="20:36" x14ac:dyDescent="0.25">
      <c r="T198" s="4" t="s">
        <v>48</v>
      </c>
      <c r="U198" s="4">
        <f>B29*E19</f>
        <v>0.2</v>
      </c>
      <c r="V198" s="4">
        <f>C29*E20</f>
        <v>0.2</v>
      </c>
      <c r="W198" s="4">
        <f>D29*E21</f>
        <v>6.6000000000000003E-2</v>
      </c>
      <c r="X198" s="4">
        <f>E29*E22</f>
        <v>0.2</v>
      </c>
      <c r="Y198" s="4">
        <f>F29*E23</f>
        <v>0.2</v>
      </c>
      <c r="Z198" s="4">
        <f>G29*E24</f>
        <v>6.6000000000000003E-2</v>
      </c>
      <c r="AA198" s="4">
        <f>H29*E25</f>
        <v>6.6000000000000003E-2</v>
      </c>
      <c r="AB198" s="4">
        <f>I29*E26</f>
        <v>6.6000000000000003E-2</v>
      </c>
      <c r="AC198" s="4">
        <f>J29*E27</f>
        <v>6.6000000000000003E-2</v>
      </c>
      <c r="AD198" s="16">
        <f>K29*E28</f>
        <v>0.2</v>
      </c>
      <c r="AE198" s="4">
        <f>L29*E29</f>
        <v>0.2</v>
      </c>
      <c r="AF198" s="4">
        <f>M29*E30</f>
        <v>6.6000000000000003E-2</v>
      </c>
      <c r="AG198" s="4">
        <f>N29*E31</f>
        <v>0.2</v>
      </c>
      <c r="AH198" s="4">
        <f>O29*E32</f>
        <v>6.6000000000000003E-2</v>
      </c>
      <c r="AI198" s="24">
        <f>P29*E33</f>
        <v>6.6000000000000003E-2</v>
      </c>
      <c r="AJ198" s="1">
        <f t="shared" si="12"/>
        <v>1.9280000000000004</v>
      </c>
    </row>
    <row r="199" spans="20:36" x14ac:dyDescent="0.25">
      <c r="T199" s="4" t="s">
        <v>49</v>
      </c>
      <c r="U199" s="4">
        <f>B29*F19</f>
        <v>1</v>
      </c>
      <c r="V199" s="4">
        <f>C29*F20</f>
        <v>1</v>
      </c>
      <c r="W199" s="4">
        <f>D29*F21</f>
        <v>1</v>
      </c>
      <c r="X199" s="4">
        <f>E29*F22</f>
        <v>1</v>
      </c>
      <c r="Y199" s="4">
        <f>F29*F23</f>
        <v>1</v>
      </c>
      <c r="Z199" s="4">
        <f>G29*F24</f>
        <v>1</v>
      </c>
      <c r="AA199" s="4">
        <f>H29*F25</f>
        <v>1</v>
      </c>
      <c r="AB199" s="4">
        <f>I29*F26</f>
        <v>0.99</v>
      </c>
      <c r="AC199" s="4">
        <f>J29*F27</f>
        <v>1</v>
      </c>
      <c r="AD199" s="16">
        <f>K29*F28</f>
        <v>1</v>
      </c>
      <c r="AE199" s="4">
        <f>L29*F29</f>
        <v>1</v>
      </c>
      <c r="AF199" s="4">
        <f>M29*F30</f>
        <v>0.99</v>
      </c>
      <c r="AG199" s="4">
        <f>N29*F31</f>
        <v>1</v>
      </c>
      <c r="AH199" s="4">
        <f>O29*F32</f>
        <v>0.99</v>
      </c>
      <c r="AI199" s="24">
        <f>P29*F33</f>
        <v>1</v>
      </c>
      <c r="AJ199" s="1">
        <f t="shared" si="12"/>
        <v>14.97</v>
      </c>
    </row>
    <row r="200" spans="20:36" x14ac:dyDescent="0.25">
      <c r="T200" s="4" t="s">
        <v>50</v>
      </c>
      <c r="U200" s="4">
        <f>B29*G19</f>
        <v>0.60000000000000009</v>
      </c>
      <c r="V200" s="4">
        <f>C29*G20</f>
        <v>0.2</v>
      </c>
      <c r="W200" s="4">
        <f>D29*G21</f>
        <v>0.2</v>
      </c>
      <c r="X200" s="4">
        <f>E29*G22</f>
        <v>0.60000000000000009</v>
      </c>
      <c r="Y200" s="4">
        <f>F29*G23</f>
        <v>0.2</v>
      </c>
      <c r="Z200" s="4">
        <f>G29*G24</f>
        <v>0.2</v>
      </c>
      <c r="AA200" s="4">
        <f>H29*G25</f>
        <v>0.2</v>
      </c>
      <c r="AB200" s="4">
        <f>I29*G26</f>
        <v>0.10890000000000001</v>
      </c>
      <c r="AC200" s="4">
        <f>J29*G27</f>
        <v>0.2</v>
      </c>
      <c r="AD200" s="16">
        <f>K29*G28</f>
        <v>0.60000000000000009</v>
      </c>
      <c r="AE200" s="4">
        <f>L29*G29</f>
        <v>0.2</v>
      </c>
      <c r="AF200" s="4">
        <f>M29*G30</f>
        <v>0.10890000000000001</v>
      </c>
      <c r="AG200" s="4">
        <f>N29*G31</f>
        <v>0.60000000000000009</v>
      </c>
      <c r="AH200" s="4">
        <f>O29*G32</f>
        <v>0.10890000000000001</v>
      </c>
      <c r="AI200" s="24">
        <f>P29*G33</f>
        <v>0.2</v>
      </c>
      <c r="AJ200" s="1">
        <f t="shared" si="12"/>
        <v>4.3267000000000015</v>
      </c>
    </row>
    <row r="201" spans="20:36" x14ac:dyDescent="0.25">
      <c r="T201" s="4" t="s">
        <v>51</v>
      </c>
      <c r="U201" s="4">
        <f>B29*H19</f>
        <v>0.60000000000000009</v>
      </c>
      <c r="V201" s="4">
        <f>C29*H20</f>
        <v>0.2</v>
      </c>
      <c r="W201" s="4">
        <f>D29*H21</f>
        <v>0.2</v>
      </c>
      <c r="X201" s="4">
        <f>E29*H22</f>
        <v>0.60000000000000009</v>
      </c>
      <c r="Y201" s="4">
        <f>F29*H23</f>
        <v>0.2</v>
      </c>
      <c r="Z201" s="4">
        <f>G29*H24</f>
        <v>0.2</v>
      </c>
      <c r="AA201" s="4">
        <f>H29*H25</f>
        <v>0.2</v>
      </c>
      <c r="AB201" s="4">
        <f>I29*H26</f>
        <v>0.10890000000000001</v>
      </c>
      <c r="AC201" s="4">
        <f>J29*H27</f>
        <v>0.2</v>
      </c>
      <c r="AD201" s="16">
        <f>K29*H28</f>
        <v>0.60000000000000009</v>
      </c>
      <c r="AE201" s="4">
        <f>L29*H29</f>
        <v>0.2</v>
      </c>
      <c r="AF201" s="4">
        <f>M29*H30</f>
        <v>0.10890000000000001</v>
      </c>
      <c r="AG201" s="4">
        <f>N29*H31</f>
        <v>0.60000000000000009</v>
      </c>
      <c r="AH201" s="4">
        <f>O29*H32</f>
        <v>0.10890000000000001</v>
      </c>
      <c r="AI201" s="24">
        <f>P29*H33</f>
        <v>0.2</v>
      </c>
      <c r="AJ201" s="1">
        <f t="shared" si="12"/>
        <v>4.3267000000000015</v>
      </c>
    </row>
    <row r="202" spans="20:36" x14ac:dyDescent="0.25">
      <c r="T202" s="4" t="s">
        <v>52</v>
      </c>
      <c r="U202" s="4">
        <f>B29*I19</f>
        <v>1</v>
      </c>
      <c r="V202" s="4">
        <f>C29*I20</f>
        <v>0.33</v>
      </c>
      <c r="W202" s="4">
        <f>D29*I21</f>
        <v>0.60000000000000009</v>
      </c>
      <c r="X202" s="4">
        <f>E29*I22</f>
        <v>1</v>
      </c>
      <c r="Y202" s="4">
        <f>F29*I23</f>
        <v>0.33</v>
      </c>
      <c r="Z202" s="4">
        <f>G29*I24</f>
        <v>0.60000000000000009</v>
      </c>
      <c r="AA202" s="4">
        <f>H29*I25</f>
        <v>0.60000000000000009</v>
      </c>
      <c r="AB202" s="4">
        <f>I29*I26</f>
        <v>0.33</v>
      </c>
      <c r="AC202" s="4">
        <f>J29*I27</f>
        <v>0.60000000000000009</v>
      </c>
      <c r="AD202" s="16">
        <f>K29*I28</f>
        <v>1</v>
      </c>
      <c r="AE202" s="4">
        <f>L29*I29</f>
        <v>0.33</v>
      </c>
      <c r="AF202" s="4">
        <f>M29*I30</f>
        <v>0.33</v>
      </c>
      <c r="AG202" s="4">
        <f>N29*I31</f>
        <v>1</v>
      </c>
      <c r="AH202" s="4">
        <f>O29*I32</f>
        <v>0.33</v>
      </c>
      <c r="AI202" s="24">
        <f>P29*I33</f>
        <v>0.60000000000000009</v>
      </c>
      <c r="AJ202" s="1">
        <f t="shared" si="12"/>
        <v>8.98</v>
      </c>
    </row>
    <row r="203" spans="20:36" x14ac:dyDescent="0.25">
      <c r="T203" s="4" t="s">
        <v>53</v>
      </c>
      <c r="U203" s="4">
        <f>B29*J19</f>
        <v>0.60000000000000009</v>
      </c>
      <c r="V203" s="4">
        <f>C29*J20</f>
        <v>0.2</v>
      </c>
      <c r="W203" s="4">
        <f>D29*J21</f>
        <v>0.2</v>
      </c>
      <c r="X203" s="4">
        <f>E29*J22</f>
        <v>0.60000000000000009</v>
      </c>
      <c r="Y203" s="4">
        <f>F29*J23</f>
        <v>0.2</v>
      </c>
      <c r="Z203" s="4">
        <f>G29*J24</f>
        <v>0.2</v>
      </c>
      <c r="AA203" s="4">
        <f>H29*J25</f>
        <v>0.2</v>
      </c>
      <c r="AB203" s="4">
        <f>I29*J26</f>
        <v>0.10890000000000001</v>
      </c>
      <c r="AC203" s="4">
        <f>J29*J27</f>
        <v>0.2</v>
      </c>
      <c r="AD203" s="16">
        <f>K29*J28</f>
        <v>0.60000000000000009</v>
      </c>
      <c r="AE203" s="4">
        <f>L29*J29</f>
        <v>0.2</v>
      </c>
      <c r="AF203" s="4">
        <f>M29*J30</f>
        <v>0.10890000000000001</v>
      </c>
      <c r="AG203" s="4">
        <f>N29*J31</f>
        <v>0.60000000000000009</v>
      </c>
      <c r="AH203" s="4">
        <f>O29*J32</f>
        <v>0.10890000000000001</v>
      </c>
      <c r="AI203" s="24">
        <f>P29*J33</f>
        <v>0.2</v>
      </c>
      <c r="AJ203" s="1">
        <f t="shared" si="12"/>
        <v>4.3267000000000015</v>
      </c>
    </row>
    <row r="204" spans="20:36" x14ac:dyDescent="0.25">
      <c r="T204" s="4" t="s">
        <v>54</v>
      </c>
      <c r="U204" s="4">
        <f>B29*K19</f>
        <v>0.2</v>
      </c>
      <c r="V204" s="4">
        <f>C29*K20</f>
        <v>0.2</v>
      </c>
      <c r="W204" s="4">
        <f>D29*K21</f>
        <v>6.6000000000000003E-2</v>
      </c>
      <c r="X204" s="4">
        <f>E29*K22</f>
        <v>0.2</v>
      </c>
      <c r="Y204" s="4">
        <f>F29*K23</f>
        <v>0.2</v>
      </c>
      <c r="Z204" s="4">
        <f>G29*K24</f>
        <v>6.6000000000000003E-2</v>
      </c>
      <c r="AA204" s="4">
        <f>H29*K25</f>
        <v>6.6000000000000003E-2</v>
      </c>
      <c r="AB204" s="4">
        <f>I29*K26</f>
        <v>6.6000000000000003E-2</v>
      </c>
      <c r="AC204" s="4">
        <f>J29*K27</f>
        <v>6.6000000000000003E-2</v>
      </c>
      <c r="AD204" s="16">
        <f>K29*K28</f>
        <v>0.2</v>
      </c>
      <c r="AE204" s="4">
        <f>L29*K29</f>
        <v>0.2</v>
      </c>
      <c r="AF204" s="4">
        <f>M29*K30</f>
        <v>6.6000000000000003E-2</v>
      </c>
      <c r="AG204" s="4">
        <f>N29*K31</f>
        <v>0.2</v>
      </c>
      <c r="AH204" s="4">
        <f>O29*K32</f>
        <v>6.6000000000000003E-2</v>
      </c>
      <c r="AI204" s="24">
        <f>P29*K33</f>
        <v>6.6000000000000003E-2</v>
      </c>
      <c r="AJ204" s="1">
        <f t="shared" si="12"/>
        <v>1.9280000000000004</v>
      </c>
    </row>
    <row r="205" spans="20:36" x14ac:dyDescent="0.25">
      <c r="T205" s="4" t="s">
        <v>55</v>
      </c>
      <c r="U205" s="4">
        <f>B29*L19</f>
        <v>1</v>
      </c>
      <c r="V205" s="4">
        <f>C29*L20</f>
        <v>1</v>
      </c>
      <c r="W205" s="4">
        <f>D29*L21</f>
        <v>1</v>
      </c>
      <c r="X205" s="4">
        <f>E29*L22</f>
        <v>1</v>
      </c>
      <c r="Y205" s="4">
        <f>F29*L23</f>
        <v>1</v>
      </c>
      <c r="Z205" s="4">
        <f>G29*L24</f>
        <v>1</v>
      </c>
      <c r="AA205" s="4">
        <f>H29*L25</f>
        <v>1</v>
      </c>
      <c r="AB205" s="4">
        <f>I29*L26</f>
        <v>0.99</v>
      </c>
      <c r="AC205" s="4">
        <f>J29*L27</f>
        <v>1</v>
      </c>
      <c r="AD205" s="16">
        <f>K29*L28</f>
        <v>1</v>
      </c>
      <c r="AE205" s="4">
        <f>L29*L29</f>
        <v>1</v>
      </c>
      <c r="AF205" s="4">
        <f>M29*L30</f>
        <v>0.99</v>
      </c>
      <c r="AG205" s="4">
        <f>N29*L31</f>
        <v>1</v>
      </c>
      <c r="AH205" s="4">
        <f>O29*L32</f>
        <v>0.99</v>
      </c>
      <c r="AI205" s="24">
        <f>P29*L33</f>
        <v>1</v>
      </c>
      <c r="AJ205" s="1">
        <f t="shared" si="12"/>
        <v>14.97</v>
      </c>
    </row>
    <row r="206" spans="20:36" x14ac:dyDescent="0.25">
      <c r="T206" s="4" t="s">
        <v>56</v>
      </c>
      <c r="U206" s="4">
        <f>B29*M19</f>
        <v>1</v>
      </c>
      <c r="V206" s="4">
        <f>C29*M20</f>
        <v>0.33</v>
      </c>
      <c r="W206" s="4">
        <f>D29*M21</f>
        <v>0.60000000000000009</v>
      </c>
      <c r="X206" s="4">
        <f>E29*M22</f>
        <v>1</v>
      </c>
      <c r="Y206" s="4">
        <f>F29*M23</f>
        <v>0.33</v>
      </c>
      <c r="Z206" s="4">
        <f>G29*M24</f>
        <v>0.60000000000000009</v>
      </c>
      <c r="AA206" s="4">
        <f>H29*M25</f>
        <v>0.60000000000000009</v>
      </c>
      <c r="AB206" s="4">
        <f>I29*M26</f>
        <v>0.33</v>
      </c>
      <c r="AC206" s="4">
        <f>J29*M27</f>
        <v>0.60000000000000009</v>
      </c>
      <c r="AD206" s="16">
        <f>K29*M28</f>
        <v>1</v>
      </c>
      <c r="AE206" s="4">
        <f>L29*M29</f>
        <v>0.33</v>
      </c>
      <c r="AF206" s="4">
        <f>M29*M30</f>
        <v>0.33</v>
      </c>
      <c r="AG206" s="4">
        <f>N29*M31</f>
        <v>1</v>
      </c>
      <c r="AH206" s="4">
        <f>O29*M32</f>
        <v>0.33</v>
      </c>
      <c r="AI206" s="24">
        <f>P29*M33</f>
        <v>0.60000000000000009</v>
      </c>
      <c r="AJ206" s="1">
        <f t="shared" si="12"/>
        <v>8.98</v>
      </c>
    </row>
    <row r="207" spans="20:36" x14ac:dyDescent="0.25">
      <c r="T207" s="4" t="s">
        <v>57</v>
      </c>
      <c r="U207" s="4">
        <f>B29*N19</f>
        <v>0.2</v>
      </c>
      <c r="V207" s="4">
        <f>C29*N20</f>
        <v>0.2</v>
      </c>
      <c r="W207" s="4">
        <f>D29*N21</f>
        <v>6.6000000000000003E-2</v>
      </c>
      <c r="X207" s="4">
        <f>E29*N22</f>
        <v>0.2</v>
      </c>
      <c r="Y207" s="4">
        <f>F29*N23</f>
        <v>0.2</v>
      </c>
      <c r="Z207" s="4">
        <f>G29*N24</f>
        <v>6.6000000000000003E-2</v>
      </c>
      <c r="AA207" s="4">
        <f>H29*N25</f>
        <v>6.6000000000000003E-2</v>
      </c>
      <c r="AB207" s="4">
        <f>I29*N26</f>
        <v>6.6000000000000003E-2</v>
      </c>
      <c r="AC207" s="4">
        <f>J29*N27</f>
        <v>6.6000000000000003E-2</v>
      </c>
      <c r="AD207" s="16">
        <f>K29*N28</f>
        <v>0.2</v>
      </c>
      <c r="AE207" s="4">
        <f>L29*N29</f>
        <v>0.2</v>
      </c>
      <c r="AF207" s="4">
        <f>M29*N30</f>
        <v>6.6000000000000003E-2</v>
      </c>
      <c r="AG207" s="4">
        <f>N29*N31</f>
        <v>0.2</v>
      </c>
      <c r="AH207" s="4">
        <f>O29*N32</f>
        <v>6.6000000000000003E-2</v>
      </c>
      <c r="AI207" s="24">
        <f>P29*N33</f>
        <v>6.6000000000000003E-2</v>
      </c>
      <c r="AJ207" s="1">
        <f t="shared" si="12"/>
        <v>1.9280000000000004</v>
      </c>
    </row>
    <row r="208" spans="20:36" x14ac:dyDescent="0.25">
      <c r="T208" s="4" t="s">
        <v>58</v>
      </c>
      <c r="U208" s="4">
        <f>B29*O19</f>
        <v>1</v>
      </c>
      <c r="V208" s="4">
        <f>C29*O20</f>
        <v>0.33</v>
      </c>
      <c r="W208" s="4">
        <f>D29*O21</f>
        <v>0.60000000000000009</v>
      </c>
      <c r="X208" s="4">
        <f>E29*O22</f>
        <v>1</v>
      </c>
      <c r="Y208" s="4">
        <f>F29*O23</f>
        <v>0.33</v>
      </c>
      <c r="Z208" s="4">
        <f>G29*O24</f>
        <v>0.60000000000000009</v>
      </c>
      <c r="AA208" s="4">
        <f>H29*O25</f>
        <v>0.60000000000000009</v>
      </c>
      <c r="AB208" s="4">
        <f>I29*O26</f>
        <v>0.33</v>
      </c>
      <c r="AC208" s="4">
        <f>J29*O27</f>
        <v>0.60000000000000009</v>
      </c>
      <c r="AD208" s="16">
        <f>M29*O28</f>
        <v>1.6500000000000001</v>
      </c>
      <c r="AE208" s="4">
        <f>L29*O29</f>
        <v>0.33</v>
      </c>
      <c r="AF208" s="4">
        <f>M29*O30</f>
        <v>0.33</v>
      </c>
      <c r="AG208" s="4">
        <f>N29*O31</f>
        <v>1</v>
      </c>
      <c r="AH208" s="4">
        <f>O29*O32</f>
        <v>0.33</v>
      </c>
      <c r="AI208" s="4">
        <f>P29*O33</f>
        <v>0.60000000000000009</v>
      </c>
      <c r="AJ208" s="1">
        <f t="shared" si="12"/>
        <v>9.6300000000000008</v>
      </c>
    </row>
    <row r="209" spans="20:36" x14ac:dyDescent="0.25">
      <c r="T209" s="31" t="s">
        <v>59</v>
      </c>
      <c r="U209" s="31">
        <f>B29*P19</f>
        <v>0.60000000000000009</v>
      </c>
      <c r="V209" s="31">
        <f>C29*P20</f>
        <v>0.2</v>
      </c>
      <c r="W209" s="31">
        <f>D29*P21</f>
        <v>0.2</v>
      </c>
      <c r="X209" s="31">
        <f>E29*P22</f>
        <v>0.60000000000000009</v>
      </c>
      <c r="Y209" s="31">
        <f>F29*P23</f>
        <v>0.2</v>
      </c>
      <c r="Z209" s="4">
        <f>G29*P24</f>
        <v>0.2</v>
      </c>
      <c r="AA209" s="4">
        <f>H29*P25</f>
        <v>0.2</v>
      </c>
      <c r="AB209" s="4">
        <f>I29*P26</f>
        <v>0.10890000000000001</v>
      </c>
      <c r="AC209" s="4">
        <f>J29*P27</f>
        <v>0.2</v>
      </c>
      <c r="AD209" s="16">
        <f>K29*P28</f>
        <v>0.60000000000000009</v>
      </c>
      <c r="AE209" s="4">
        <f>L29*P29</f>
        <v>0.2</v>
      </c>
      <c r="AF209" s="4">
        <f>M29*P30</f>
        <v>0.10890000000000001</v>
      </c>
      <c r="AG209" s="4">
        <f>N29*P31</f>
        <v>0.60000000000000009</v>
      </c>
      <c r="AH209" s="4">
        <f>O29*P32</f>
        <v>0.10890000000000001</v>
      </c>
      <c r="AI209" s="4">
        <f>P29*P33</f>
        <v>0.2</v>
      </c>
      <c r="AJ209" s="1">
        <f t="shared" si="12"/>
        <v>4.3267000000000015</v>
      </c>
    </row>
    <row r="210" spans="20:36" x14ac:dyDescent="0.25">
      <c r="T210" s="76" t="s">
        <v>70</v>
      </c>
      <c r="U210" s="76"/>
      <c r="V210" s="76"/>
      <c r="W210" s="76"/>
      <c r="X210" s="49"/>
      <c r="Y210" s="49"/>
      <c r="Z210" s="49"/>
      <c r="AA210" s="49"/>
      <c r="AB210" s="49"/>
      <c r="AC210" s="49"/>
      <c r="AD210" s="35"/>
      <c r="AE210" s="49"/>
      <c r="AF210" s="49"/>
      <c r="AG210" s="49"/>
      <c r="AH210" s="49"/>
      <c r="AI210" s="49"/>
      <c r="AJ210" s="1">
        <f>SUM(AJ195:AJ209)</f>
        <v>101.8455</v>
      </c>
    </row>
    <row r="212" spans="20:36" x14ac:dyDescent="0.25">
      <c r="T212" s="67" t="s">
        <v>8</v>
      </c>
      <c r="U212" s="67"/>
      <c r="V212" s="67"/>
      <c r="W212" s="67"/>
      <c r="X212" s="67"/>
      <c r="Y212" s="67"/>
      <c r="Z212" s="67"/>
      <c r="AA212" s="48"/>
      <c r="AB212" s="48"/>
      <c r="AC212" s="48"/>
      <c r="AD212" s="48"/>
      <c r="AE212" s="48"/>
      <c r="AF212" s="48"/>
      <c r="AG212" s="48"/>
      <c r="AH212" s="48"/>
      <c r="AI212" s="48"/>
    </row>
    <row r="213" spans="20:36" x14ac:dyDescent="0.25">
      <c r="T213" s="4" t="s">
        <v>60</v>
      </c>
      <c r="U213" s="4" t="s">
        <v>45</v>
      </c>
      <c r="V213" s="4" t="s">
        <v>46</v>
      </c>
      <c r="W213" s="4" t="s">
        <v>47</v>
      </c>
      <c r="X213" s="4" t="s">
        <v>48</v>
      </c>
      <c r="Y213" s="4" t="s">
        <v>49</v>
      </c>
      <c r="Z213" s="4" t="s">
        <v>50</v>
      </c>
      <c r="AA213" s="4" t="s">
        <v>51</v>
      </c>
      <c r="AB213" s="4" t="s">
        <v>52</v>
      </c>
      <c r="AC213" s="4" t="s">
        <v>53</v>
      </c>
      <c r="AD213" s="16" t="s">
        <v>54</v>
      </c>
      <c r="AE213" s="4" t="s">
        <v>55</v>
      </c>
      <c r="AF213" s="4" t="s">
        <v>56</v>
      </c>
      <c r="AG213" s="4" t="s">
        <v>57</v>
      </c>
      <c r="AH213" s="4" t="s">
        <v>58</v>
      </c>
      <c r="AI213" s="24" t="s">
        <v>59</v>
      </c>
      <c r="AJ213" s="1"/>
    </row>
    <row r="214" spans="20:36" x14ac:dyDescent="0.25">
      <c r="T214" s="4" t="s">
        <v>45</v>
      </c>
      <c r="U214" s="4">
        <f>B30*B19</f>
        <v>0.2</v>
      </c>
      <c r="V214" s="4">
        <f>C30*B20</f>
        <v>0.60000000000000009</v>
      </c>
      <c r="W214" s="4">
        <f>D30*B21</f>
        <v>0.10890000000000001</v>
      </c>
      <c r="X214" s="4">
        <f>E30*B22</f>
        <v>0.2</v>
      </c>
      <c r="Y214" s="4">
        <f>F30*B23</f>
        <v>0.60000000000000009</v>
      </c>
      <c r="Z214" s="4">
        <f>G30*B24</f>
        <v>0.10890000000000001</v>
      </c>
      <c r="AA214" s="4">
        <f>H30*B25</f>
        <v>0.10890000000000001</v>
      </c>
      <c r="AB214" s="4">
        <f>I30*B26</f>
        <v>0.2</v>
      </c>
      <c r="AC214" s="4">
        <f>J30*B27</f>
        <v>0.10890000000000001</v>
      </c>
      <c r="AD214" s="16">
        <f>K30*B28</f>
        <v>0.2</v>
      </c>
      <c r="AE214" s="4">
        <f>L30*B29</f>
        <v>0.60000000000000009</v>
      </c>
      <c r="AF214" s="4">
        <f>M30*B30</f>
        <v>0.2</v>
      </c>
      <c r="AG214" s="4">
        <f>N30*B31</f>
        <v>0.2</v>
      </c>
      <c r="AH214" s="4">
        <f>O30*B32</f>
        <v>0.2</v>
      </c>
      <c r="AI214" s="24">
        <f>P30*B33</f>
        <v>0.10890000000000001</v>
      </c>
      <c r="AJ214" s="1">
        <f t="shared" ref="AJ214:AJ228" si="13">SUM(U214:AI214)</f>
        <v>3.7445000000000013</v>
      </c>
    </row>
    <row r="215" spans="20:36" x14ac:dyDescent="0.25">
      <c r="T215" s="4" t="s">
        <v>46</v>
      </c>
      <c r="U215" s="4">
        <f>B30*C19</f>
        <v>1</v>
      </c>
      <c r="V215" s="4">
        <f>C30*C20</f>
        <v>3</v>
      </c>
      <c r="W215" s="4">
        <f>D30*C21</f>
        <v>1.6500000000000001</v>
      </c>
      <c r="X215" s="4">
        <f>E30*C22</f>
        <v>1</v>
      </c>
      <c r="Y215" s="4">
        <f>F30*C23</f>
        <v>3</v>
      </c>
      <c r="Z215" s="4">
        <f>G30*C24</f>
        <v>1.6500000000000001</v>
      </c>
      <c r="AA215" s="4">
        <f>H30*C25</f>
        <v>1.6500000000000001</v>
      </c>
      <c r="AB215" s="4">
        <f>I30*C26</f>
        <v>3</v>
      </c>
      <c r="AC215" s="4">
        <f>J30*C27</f>
        <v>1.6500000000000001</v>
      </c>
      <c r="AD215" s="16">
        <f>K30*C28</f>
        <v>1</v>
      </c>
      <c r="AE215" s="4">
        <f>L30*C29</f>
        <v>3</v>
      </c>
      <c r="AF215" s="4">
        <f>M30*C30</f>
        <v>3</v>
      </c>
      <c r="AG215" s="4">
        <f>N30*C31</f>
        <v>1</v>
      </c>
      <c r="AH215" s="4">
        <f>O30*C32</f>
        <v>3</v>
      </c>
      <c r="AI215" s="24">
        <f>P30*C33</f>
        <v>1.6500000000000001</v>
      </c>
      <c r="AJ215" s="1">
        <f t="shared" si="13"/>
        <v>30.25</v>
      </c>
    </row>
    <row r="216" spans="20:36" x14ac:dyDescent="0.25">
      <c r="T216" s="4" t="s">
        <v>47</v>
      </c>
      <c r="U216" s="4">
        <f>B30*D19</f>
        <v>0.60000000000000009</v>
      </c>
      <c r="V216" s="4">
        <f>C30*D20</f>
        <v>0.60000000000000009</v>
      </c>
      <c r="W216" s="4">
        <f>D30*D21</f>
        <v>0.33</v>
      </c>
      <c r="X216" s="4">
        <f>E30*D22</f>
        <v>0.60000000000000009</v>
      </c>
      <c r="Y216" s="4">
        <f>F30*D23</f>
        <v>0.60000000000000009</v>
      </c>
      <c r="Z216" s="4">
        <f>G30*D24</f>
        <v>0.33</v>
      </c>
      <c r="AA216" s="4">
        <f>H30*D25</f>
        <v>0.33</v>
      </c>
      <c r="AB216" s="4">
        <f>I30*D26</f>
        <v>0.33</v>
      </c>
      <c r="AC216" s="4">
        <f>J30*D27</f>
        <v>0.33</v>
      </c>
      <c r="AD216" s="16">
        <f>K30*D28</f>
        <v>0.60000000000000009</v>
      </c>
      <c r="AE216" s="4">
        <f>L30*D29</f>
        <v>0.60000000000000009</v>
      </c>
      <c r="AF216" s="4">
        <f>M30*D30</f>
        <v>0.33</v>
      </c>
      <c r="AG216" s="4">
        <f>N30*D31</f>
        <v>0.60000000000000009</v>
      </c>
      <c r="AH216" s="4">
        <f>O30*D32</f>
        <v>0.33</v>
      </c>
      <c r="AI216" s="24">
        <f>P30*D33</f>
        <v>0.33</v>
      </c>
      <c r="AJ216" s="1">
        <f t="shared" si="13"/>
        <v>6.84</v>
      </c>
    </row>
    <row r="217" spans="20:36" x14ac:dyDescent="0.25">
      <c r="T217" s="4" t="s">
        <v>48</v>
      </c>
      <c r="U217" s="4">
        <f>B30*E19</f>
        <v>0.2</v>
      </c>
      <c r="V217" s="4">
        <f>C30*E20</f>
        <v>0.60000000000000009</v>
      </c>
      <c r="W217" s="4">
        <f>D30*E21</f>
        <v>0.10890000000000001</v>
      </c>
      <c r="X217" s="4">
        <f>E30*E22</f>
        <v>0.2</v>
      </c>
      <c r="Y217" s="4">
        <f>F30*E23</f>
        <v>0.60000000000000009</v>
      </c>
      <c r="Z217" s="4">
        <f>G30*E24</f>
        <v>0.10890000000000001</v>
      </c>
      <c r="AA217" s="4">
        <f>H30*E25</f>
        <v>0.10890000000000001</v>
      </c>
      <c r="AB217" s="4">
        <f>I30*E26</f>
        <v>0.2</v>
      </c>
      <c r="AC217" s="4">
        <f>J30*E27</f>
        <v>0.10890000000000001</v>
      </c>
      <c r="AD217" s="16">
        <f>K30*E28</f>
        <v>0.2</v>
      </c>
      <c r="AE217" s="4">
        <f>L30*E29</f>
        <v>0.60000000000000009</v>
      </c>
      <c r="AF217" s="4">
        <f>M30*E30</f>
        <v>0.2</v>
      </c>
      <c r="AG217" s="4">
        <f>N30*E31</f>
        <v>0.2</v>
      </c>
      <c r="AH217" s="4">
        <f>O30*E32</f>
        <v>0.2</v>
      </c>
      <c r="AI217" s="24">
        <f>P30*E33</f>
        <v>0.10890000000000001</v>
      </c>
      <c r="AJ217" s="1">
        <f t="shared" si="13"/>
        <v>3.7445000000000013</v>
      </c>
    </row>
    <row r="218" spans="20:36" x14ac:dyDescent="0.25">
      <c r="T218" s="4" t="s">
        <v>49</v>
      </c>
      <c r="U218" s="4">
        <f>B30*F19</f>
        <v>1</v>
      </c>
      <c r="V218" s="4">
        <f>C30*F20</f>
        <v>3</v>
      </c>
      <c r="W218" s="4">
        <f>D30*F21</f>
        <v>1.6500000000000001</v>
      </c>
      <c r="X218" s="4">
        <f>E30*F22</f>
        <v>1</v>
      </c>
      <c r="Y218" s="4">
        <f>F30*F23</f>
        <v>3</v>
      </c>
      <c r="Z218" s="4">
        <f>G30*F24</f>
        <v>1.6500000000000001</v>
      </c>
      <c r="AA218" s="4">
        <f>H30*F25</f>
        <v>1.6500000000000001</v>
      </c>
      <c r="AB218" s="4">
        <f>I30*F26</f>
        <v>3</v>
      </c>
      <c r="AC218" s="4">
        <f>J30*F27</f>
        <v>1.6500000000000001</v>
      </c>
      <c r="AD218" s="16">
        <f>K30*F28</f>
        <v>1</v>
      </c>
      <c r="AE218" s="4">
        <f>L30*F29</f>
        <v>3</v>
      </c>
      <c r="AF218" s="4">
        <f>M30*F30</f>
        <v>3</v>
      </c>
      <c r="AG218" s="4">
        <f>N30*F31</f>
        <v>1</v>
      </c>
      <c r="AH218" s="4">
        <f>O30*F32</f>
        <v>3</v>
      </c>
      <c r="AI218" s="24">
        <f>P30*F33</f>
        <v>1.6500000000000001</v>
      </c>
      <c r="AJ218" s="1">
        <f t="shared" si="13"/>
        <v>30.25</v>
      </c>
    </row>
    <row r="219" spans="20:36" x14ac:dyDescent="0.25">
      <c r="T219" s="4" t="s">
        <v>50</v>
      </c>
      <c r="U219" s="4">
        <f>B30*G19</f>
        <v>0.60000000000000009</v>
      </c>
      <c r="V219" s="4">
        <f>C30*G20</f>
        <v>0.60000000000000009</v>
      </c>
      <c r="W219" s="4">
        <f>D30*G21</f>
        <v>0.33</v>
      </c>
      <c r="X219" s="4">
        <f>E30*G22</f>
        <v>0.60000000000000009</v>
      </c>
      <c r="Y219" s="4">
        <f>F30*G23</f>
        <v>0.60000000000000009</v>
      </c>
      <c r="Z219" s="4">
        <f>G30*G24</f>
        <v>0.33</v>
      </c>
      <c r="AA219" s="4">
        <f>H30*G25</f>
        <v>0.33</v>
      </c>
      <c r="AB219" s="4">
        <f>I30*G26</f>
        <v>0.33</v>
      </c>
      <c r="AC219" s="4">
        <f>J30*G27</f>
        <v>0.33</v>
      </c>
      <c r="AD219" s="16">
        <f>K30*G28</f>
        <v>0.60000000000000009</v>
      </c>
      <c r="AE219" s="4">
        <f>L30*G29</f>
        <v>0.60000000000000009</v>
      </c>
      <c r="AF219" s="4">
        <f>M30*G30</f>
        <v>0.33</v>
      </c>
      <c r="AG219" s="4">
        <f>N30*G31</f>
        <v>0.60000000000000009</v>
      </c>
      <c r="AH219" s="4">
        <f>O30*G32</f>
        <v>0.33</v>
      </c>
      <c r="AI219" s="24">
        <f>P30*G33</f>
        <v>0.33</v>
      </c>
      <c r="AJ219" s="1">
        <f t="shared" si="13"/>
        <v>6.84</v>
      </c>
    </row>
    <row r="220" spans="20:36" x14ac:dyDescent="0.25">
      <c r="T220" s="4" t="s">
        <v>51</v>
      </c>
      <c r="U220" s="4">
        <f>B30*H19</f>
        <v>0.60000000000000009</v>
      </c>
      <c r="V220" s="4">
        <f>C30*H20</f>
        <v>0.60000000000000009</v>
      </c>
      <c r="W220" s="4">
        <f>D30*H21</f>
        <v>0.33</v>
      </c>
      <c r="X220" s="4">
        <f>E30*H22</f>
        <v>0.60000000000000009</v>
      </c>
      <c r="Y220" s="4">
        <f>F30*H23</f>
        <v>0.60000000000000009</v>
      </c>
      <c r="Z220" s="4">
        <f>G30*H24</f>
        <v>0.33</v>
      </c>
      <c r="AA220" s="4">
        <f>H30*H25</f>
        <v>0.33</v>
      </c>
      <c r="AB220" s="4">
        <f>I30*H26</f>
        <v>0.33</v>
      </c>
      <c r="AC220" s="4">
        <f>J30*H27</f>
        <v>0.33</v>
      </c>
      <c r="AD220" s="16">
        <f>K30*H28</f>
        <v>0.60000000000000009</v>
      </c>
      <c r="AE220" s="4">
        <f>L30*H29</f>
        <v>0.60000000000000009</v>
      </c>
      <c r="AF220" s="4">
        <f>M30*H30</f>
        <v>0.33</v>
      </c>
      <c r="AG220" s="4">
        <f>N30*H31</f>
        <v>0.60000000000000009</v>
      </c>
      <c r="AH220" s="4">
        <f>O30*H32</f>
        <v>0.33</v>
      </c>
      <c r="AI220" s="24">
        <f>P30*H33</f>
        <v>0.33</v>
      </c>
      <c r="AJ220" s="1">
        <f t="shared" si="13"/>
        <v>6.84</v>
      </c>
    </row>
    <row r="221" spans="20:36" x14ac:dyDescent="0.25">
      <c r="T221" s="4" t="s">
        <v>52</v>
      </c>
      <c r="U221" s="4">
        <f>B30*I19</f>
        <v>1</v>
      </c>
      <c r="V221" s="4">
        <f>C30*I20</f>
        <v>0.99</v>
      </c>
      <c r="W221" s="4">
        <f>D30*I21</f>
        <v>0.99</v>
      </c>
      <c r="X221" s="4">
        <f>E30*I22</f>
        <v>1</v>
      </c>
      <c r="Y221" s="4">
        <f>F30*I23</f>
        <v>0.99</v>
      </c>
      <c r="Z221" s="4">
        <f>G30*I24</f>
        <v>0.99</v>
      </c>
      <c r="AA221" s="4">
        <f>H30*I25</f>
        <v>0.99</v>
      </c>
      <c r="AB221" s="4">
        <f>I30*I26</f>
        <v>1</v>
      </c>
      <c r="AC221" s="4">
        <f>J30*I27</f>
        <v>0.99</v>
      </c>
      <c r="AD221" s="16">
        <f>K30*I28</f>
        <v>1</v>
      </c>
      <c r="AE221" s="4">
        <f>L30*I29</f>
        <v>0.99</v>
      </c>
      <c r="AF221" s="4">
        <f>M30*I30</f>
        <v>1</v>
      </c>
      <c r="AG221" s="4">
        <f>N30*I31</f>
        <v>1</v>
      </c>
      <c r="AH221" s="4">
        <f>O30*I32</f>
        <v>1</v>
      </c>
      <c r="AI221" s="24">
        <f>P30*I33</f>
        <v>0.99</v>
      </c>
      <c r="AJ221" s="1">
        <f t="shared" si="13"/>
        <v>14.92</v>
      </c>
    </row>
    <row r="222" spans="20:36" x14ac:dyDescent="0.25">
      <c r="T222" s="4" t="s">
        <v>53</v>
      </c>
      <c r="U222" s="4">
        <f>B30*J19</f>
        <v>0.60000000000000009</v>
      </c>
      <c r="V222" s="4">
        <f>C30*J20</f>
        <v>0.60000000000000009</v>
      </c>
      <c r="W222" s="4">
        <f>D30*J21</f>
        <v>0.33</v>
      </c>
      <c r="X222" s="4">
        <f>E30*J22</f>
        <v>0.60000000000000009</v>
      </c>
      <c r="Y222" s="4">
        <f>F30*J23</f>
        <v>0.60000000000000009</v>
      </c>
      <c r="Z222" s="4">
        <f>G30*J24</f>
        <v>0.33</v>
      </c>
      <c r="AA222" s="4">
        <f>H30*J25</f>
        <v>0.33</v>
      </c>
      <c r="AB222" s="4">
        <f>I30*J26</f>
        <v>0.33</v>
      </c>
      <c r="AC222" s="4">
        <f>J30*J27</f>
        <v>0.33</v>
      </c>
      <c r="AD222" s="16">
        <f>K30*J28</f>
        <v>0.60000000000000009</v>
      </c>
      <c r="AE222" s="4">
        <f>L30*J29</f>
        <v>0.60000000000000009</v>
      </c>
      <c r="AF222" s="4">
        <f>M30*J30</f>
        <v>0.33</v>
      </c>
      <c r="AG222" s="4">
        <f>N30*J31</f>
        <v>0.60000000000000009</v>
      </c>
      <c r="AH222" s="4">
        <f>O30*J32</f>
        <v>0.33</v>
      </c>
      <c r="AI222" s="24">
        <f>P30*J33</f>
        <v>0.33</v>
      </c>
      <c r="AJ222" s="1">
        <f t="shared" si="13"/>
        <v>6.84</v>
      </c>
    </row>
    <row r="223" spans="20:36" x14ac:dyDescent="0.25">
      <c r="T223" s="4" t="s">
        <v>54</v>
      </c>
      <c r="U223" s="4">
        <f>B30*K19</f>
        <v>0.2</v>
      </c>
      <c r="V223" s="4">
        <f>C30*K20</f>
        <v>0.60000000000000009</v>
      </c>
      <c r="W223" s="4">
        <f>D30*K21</f>
        <v>0.10890000000000001</v>
      </c>
      <c r="X223" s="4">
        <f>E30*K22</f>
        <v>0.2</v>
      </c>
      <c r="Y223" s="4">
        <f>F30*K23</f>
        <v>0.60000000000000009</v>
      </c>
      <c r="Z223" s="4">
        <f>G30*K24</f>
        <v>0.10890000000000001</v>
      </c>
      <c r="AA223" s="4">
        <f>H30*K25</f>
        <v>0.10890000000000001</v>
      </c>
      <c r="AB223" s="4">
        <f>I30*K26</f>
        <v>0.2</v>
      </c>
      <c r="AC223" s="4">
        <f>J30*K27</f>
        <v>0.10890000000000001</v>
      </c>
      <c r="AD223" s="16">
        <f>K30*K28</f>
        <v>0.2</v>
      </c>
      <c r="AE223" s="4">
        <f>L30*K29</f>
        <v>0.60000000000000009</v>
      </c>
      <c r="AF223" s="4">
        <f>M30*K30</f>
        <v>0.2</v>
      </c>
      <c r="AG223" s="4">
        <f>N30*K31</f>
        <v>0.2</v>
      </c>
      <c r="AH223" s="4">
        <f>O30*K32</f>
        <v>0.2</v>
      </c>
      <c r="AI223" s="24">
        <f>P30*K33</f>
        <v>0.10890000000000001</v>
      </c>
      <c r="AJ223" s="1">
        <f t="shared" si="13"/>
        <v>3.7445000000000013</v>
      </c>
    </row>
    <row r="224" spans="20:36" x14ac:dyDescent="0.25">
      <c r="T224" s="4" t="s">
        <v>55</v>
      </c>
      <c r="U224" s="4">
        <f>B30*L19</f>
        <v>1</v>
      </c>
      <c r="V224" s="4">
        <f>C30*L20</f>
        <v>3</v>
      </c>
      <c r="W224" s="4">
        <f>D30*L21</f>
        <v>1.6500000000000001</v>
      </c>
      <c r="X224" s="4">
        <f>E30*L22</f>
        <v>1</v>
      </c>
      <c r="Y224" s="4">
        <f>F30*L23</f>
        <v>3</v>
      </c>
      <c r="Z224" s="4">
        <f>G30*L24</f>
        <v>1.6500000000000001</v>
      </c>
      <c r="AA224" s="4">
        <f>H30*L25</f>
        <v>1.6500000000000001</v>
      </c>
      <c r="AB224" s="4">
        <f>I30*L26</f>
        <v>3</v>
      </c>
      <c r="AC224" s="4">
        <f>J30*L27</f>
        <v>1.6500000000000001</v>
      </c>
      <c r="AD224" s="16">
        <f>K30*L28</f>
        <v>1</v>
      </c>
      <c r="AE224" s="4">
        <f>L30*L29</f>
        <v>3</v>
      </c>
      <c r="AF224" s="4">
        <f>M30*L30</f>
        <v>3</v>
      </c>
      <c r="AG224" s="4">
        <f>N30*L31</f>
        <v>1</v>
      </c>
      <c r="AH224" s="4">
        <f>O30*L32</f>
        <v>3</v>
      </c>
      <c r="AI224" s="24">
        <f>P30*L33</f>
        <v>1.6500000000000001</v>
      </c>
      <c r="AJ224" s="1">
        <f t="shared" si="13"/>
        <v>30.25</v>
      </c>
    </row>
    <row r="225" spans="20:36" x14ac:dyDescent="0.25">
      <c r="T225" s="4" t="s">
        <v>56</v>
      </c>
      <c r="U225" s="4">
        <f>B30*M19</f>
        <v>1</v>
      </c>
      <c r="V225" s="4">
        <f>C30*M20</f>
        <v>0.99</v>
      </c>
      <c r="W225" s="4">
        <f>D30*M21</f>
        <v>0.99</v>
      </c>
      <c r="X225" s="4">
        <f>E30*M22</f>
        <v>1</v>
      </c>
      <c r="Y225" s="4">
        <f>F30*M23</f>
        <v>0.99</v>
      </c>
      <c r="Z225" s="4">
        <f>G30*M24</f>
        <v>0.99</v>
      </c>
      <c r="AA225" s="4">
        <f>H30*M25</f>
        <v>0.99</v>
      </c>
      <c r="AB225" s="4">
        <f>I30*M26</f>
        <v>1</v>
      </c>
      <c r="AC225" s="4">
        <f>J30*M27</f>
        <v>0.99</v>
      </c>
      <c r="AD225" s="16">
        <f>K30*M28</f>
        <v>1</v>
      </c>
      <c r="AE225" s="4">
        <f>L30*M29</f>
        <v>0.99</v>
      </c>
      <c r="AF225" s="4">
        <f>M30*M30</f>
        <v>1</v>
      </c>
      <c r="AG225" s="4">
        <f>N30*M31</f>
        <v>1</v>
      </c>
      <c r="AH225" s="4">
        <f>O30*M32</f>
        <v>1</v>
      </c>
      <c r="AI225" s="24">
        <f>P30*M33</f>
        <v>0.99</v>
      </c>
      <c r="AJ225" s="1">
        <f t="shared" si="13"/>
        <v>14.92</v>
      </c>
    </row>
    <row r="226" spans="20:36" x14ac:dyDescent="0.25">
      <c r="T226" s="4" t="s">
        <v>57</v>
      </c>
      <c r="U226" s="4">
        <f>B30*N19</f>
        <v>0.2</v>
      </c>
      <c r="V226" s="4">
        <f>C30*N20</f>
        <v>0.60000000000000009</v>
      </c>
      <c r="W226" s="4">
        <f>D30*N21</f>
        <v>0.10890000000000001</v>
      </c>
      <c r="X226" s="4">
        <f>E30*N22</f>
        <v>0.2</v>
      </c>
      <c r="Y226" s="4">
        <f>F30*N23</f>
        <v>0.60000000000000009</v>
      </c>
      <c r="Z226" s="4">
        <f>G30*N24</f>
        <v>0.10890000000000001</v>
      </c>
      <c r="AA226" s="4">
        <f>H30*N25</f>
        <v>0.10890000000000001</v>
      </c>
      <c r="AB226" s="4">
        <f>I30*N26</f>
        <v>0.2</v>
      </c>
      <c r="AC226" s="4">
        <f>J30*N27</f>
        <v>0.10890000000000001</v>
      </c>
      <c r="AD226" s="16">
        <f>K30*N28</f>
        <v>0.2</v>
      </c>
      <c r="AE226" s="4">
        <f>L30*N29</f>
        <v>0.60000000000000009</v>
      </c>
      <c r="AF226" s="4">
        <f>M30*N30</f>
        <v>0.2</v>
      </c>
      <c r="AG226" s="4">
        <f>N30*N31</f>
        <v>0.2</v>
      </c>
      <c r="AH226" s="4">
        <f>O30*N32</f>
        <v>0.2</v>
      </c>
      <c r="AI226" s="24">
        <f>P30*N33</f>
        <v>0.10890000000000001</v>
      </c>
      <c r="AJ226" s="1">
        <f t="shared" si="13"/>
        <v>3.7445000000000013</v>
      </c>
    </row>
    <row r="227" spans="20:36" x14ac:dyDescent="0.25">
      <c r="T227" s="4" t="s">
        <v>58</v>
      </c>
      <c r="U227" s="4">
        <f>B30*O19</f>
        <v>1</v>
      </c>
      <c r="V227" s="4">
        <f>C30*O20</f>
        <v>0.99</v>
      </c>
      <c r="W227" s="4">
        <f>D30*O21</f>
        <v>0.99</v>
      </c>
      <c r="X227" s="4">
        <f>E30*O22</f>
        <v>1</v>
      </c>
      <c r="Y227" s="4">
        <f>F30*O23</f>
        <v>0.99</v>
      </c>
      <c r="Z227" s="4">
        <f>G30*O24</f>
        <v>0.99</v>
      </c>
      <c r="AA227" s="4">
        <f>H30*O25</f>
        <v>0.99</v>
      </c>
      <c r="AB227" s="4">
        <f>I30*O26</f>
        <v>1</v>
      </c>
      <c r="AC227" s="4">
        <f>J30*O27</f>
        <v>0.99</v>
      </c>
      <c r="AD227" s="16">
        <f>K30*O28</f>
        <v>1</v>
      </c>
      <c r="AE227" s="4">
        <f>L30*O29</f>
        <v>0.99</v>
      </c>
      <c r="AF227" s="4">
        <f>M30*O30</f>
        <v>1</v>
      </c>
      <c r="AG227" s="4">
        <f>N30*O31</f>
        <v>1</v>
      </c>
      <c r="AH227" s="4">
        <f>O30*O32</f>
        <v>1</v>
      </c>
      <c r="AI227" s="4">
        <f>P30*O33</f>
        <v>0.99</v>
      </c>
      <c r="AJ227" s="1">
        <f t="shared" si="13"/>
        <v>14.92</v>
      </c>
    </row>
    <row r="228" spans="20:36" x14ac:dyDescent="0.25">
      <c r="T228" s="31" t="s">
        <v>59</v>
      </c>
      <c r="U228" s="31">
        <f>B30*P19</f>
        <v>0.60000000000000009</v>
      </c>
      <c r="V228" s="31">
        <f>C30*P20</f>
        <v>0.60000000000000009</v>
      </c>
      <c r="W228" s="31">
        <f>D30*P21</f>
        <v>0.33</v>
      </c>
      <c r="X228" s="31">
        <f>E30*P22</f>
        <v>0.60000000000000009</v>
      </c>
      <c r="Y228" s="31">
        <f>F30*P23</f>
        <v>0.60000000000000009</v>
      </c>
      <c r="Z228" s="4">
        <f>G30*P24</f>
        <v>0.33</v>
      </c>
      <c r="AA228" s="4">
        <f>H30*P25</f>
        <v>0.33</v>
      </c>
      <c r="AB228" s="4">
        <f>I30*P26</f>
        <v>0.33</v>
      </c>
      <c r="AC228" s="4">
        <f>J30*P27</f>
        <v>0.33</v>
      </c>
      <c r="AD228" s="16">
        <f>K30*P28</f>
        <v>0.60000000000000009</v>
      </c>
      <c r="AE228" s="4">
        <f>L30*P29</f>
        <v>0.60000000000000009</v>
      </c>
      <c r="AF228" s="4">
        <f>M30*P30</f>
        <v>0.33</v>
      </c>
      <c r="AG228" s="4">
        <f>N30*P31</f>
        <v>0.60000000000000009</v>
      </c>
      <c r="AH228" s="4">
        <f>O30*P32</f>
        <v>0.33</v>
      </c>
      <c r="AI228" s="4">
        <f>P30*P33</f>
        <v>0.33</v>
      </c>
      <c r="AJ228" s="1">
        <f t="shared" si="13"/>
        <v>6.84</v>
      </c>
    </row>
    <row r="229" spans="20:36" x14ac:dyDescent="0.25">
      <c r="T229" s="76" t="s">
        <v>65</v>
      </c>
      <c r="U229" s="76"/>
      <c r="V229" s="76"/>
      <c r="W229" s="76"/>
      <c r="X229" s="49"/>
      <c r="Y229" s="49"/>
      <c r="Z229" s="49"/>
      <c r="AA229" s="49"/>
      <c r="AB229" s="49"/>
      <c r="AC229" s="49"/>
      <c r="AD229" s="35"/>
      <c r="AE229" s="49"/>
      <c r="AF229" s="49"/>
      <c r="AG229" s="49"/>
      <c r="AH229" s="49"/>
      <c r="AI229" s="49"/>
      <c r="AJ229" s="1">
        <f>SUM(AJ214:AJ228)</f>
        <v>184.68799999999999</v>
      </c>
    </row>
    <row r="231" spans="20:36" x14ac:dyDescent="0.25">
      <c r="T231" s="67" t="s">
        <v>8</v>
      </c>
      <c r="U231" s="67"/>
      <c r="V231" s="67"/>
      <c r="W231" s="67"/>
      <c r="X231" s="67"/>
      <c r="Y231" s="67"/>
      <c r="Z231" s="67"/>
      <c r="AA231" s="48"/>
      <c r="AB231" s="48"/>
      <c r="AC231" s="48"/>
      <c r="AD231" s="48"/>
      <c r="AE231" s="48"/>
      <c r="AF231" s="48"/>
      <c r="AG231" s="48"/>
      <c r="AH231" s="48"/>
      <c r="AI231" s="48"/>
    </row>
    <row r="232" spans="20:36" x14ac:dyDescent="0.25">
      <c r="T232" s="4" t="s">
        <v>60</v>
      </c>
      <c r="U232" s="4" t="s">
        <v>45</v>
      </c>
      <c r="V232" s="4" t="s">
        <v>46</v>
      </c>
      <c r="W232" s="4" t="s">
        <v>47</v>
      </c>
      <c r="X232" s="4" t="s">
        <v>48</v>
      </c>
      <c r="Y232" s="4" t="s">
        <v>49</v>
      </c>
      <c r="Z232" s="4" t="s">
        <v>50</v>
      </c>
      <c r="AA232" s="4" t="s">
        <v>51</v>
      </c>
      <c r="AB232" s="4" t="s">
        <v>52</v>
      </c>
      <c r="AC232" s="4" t="s">
        <v>53</v>
      </c>
      <c r="AD232" s="16" t="s">
        <v>54</v>
      </c>
      <c r="AE232" s="4" t="s">
        <v>55</v>
      </c>
      <c r="AF232" s="4" t="s">
        <v>56</v>
      </c>
      <c r="AG232" s="4" t="s">
        <v>57</v>
      </c>
      <c r="AH232" s="4" t="s">
        <v>58</v>
      </c>
      <c r="AI232" s="24" t="s">
        <v>59</v>
      </c>
      <c r="AJ232" s="1"/>
    </row>
    <row r="233" spans="20:36" x14ac:dyDescent="0.25">
      <c r="T233" s="4" t="s">
        <v>45</v>
      </c>
      <c r="U233" s="4">
        <f>B31*B19</f>
        <v>1</v>
      </c>
      <c r="V233" s="4">
        <f>C31*B20</f>
        <v>1</v>
      </c>
      <c r="W233" s="4">
        <f>D31*B21</f>
        <v>0.99</v>
      </c>
      <c r="X233" s="4">
        <f>E31*B22</f>
        <v>1</v>
      </c>
      <c r="Y233" s="4">
        <f>F31*B23</f>
        <v>1</v>
      </c>
      <c r="Z233" s="4">
        <f>G31*B24</f>
        <v>0.99</v>
      </c>
      <c r="AA233" s="4">
        <f>H31*B25</f>
        <v>0.99</v>
      </c>
      <c r="AB233" s="4">
        <f>I31*B26</f>
        <v>1</v>
      </c>
      <c r="AC233" s="4">
        <f>J31*B27</f>
        <v>0.99</v>
      </c>
      <c r="AD233" s="16">
        <f>K31*B28</f>
        <v>1</v>
      </c>
      <c r="AE233" s="4">
        <f>L31*B29</f>
        <v>1</v>
      </c>
      <c r="AF233" s="4">
        <f>M31*B30</f>
        <v>1</v>
      </c>
      <c r="AG233" s="4">
        <f>N31*B31</f>
        <v>1</v>
      </c>
      <c r="AH233" s="4">
        <f>O31*B32</f>
        <v>1</v>
      </c>
      <c r="AI233" s="24">
        <f>P31*B33</f>
        <v>0.99</v>
      </c>
      <c r="AJ233" s="1">
        <f t="shared" ref="AJ233:AJ247" si="14">SUM(U233:AI233)</f>
        <v>14.950000000000001</v>
      </c>
    </row>
    <row r="234" spans="20:36" x14ac:dyDescent="0.25">
      <c r="T234" s="4" t="s">
        <v>46</v>
      </c>
      <c r="U234" s="4">
        <f>B31*C19</f>
        <v>5</v>
      </c>
      <c r="V234" s="4">
        <f>C31*C20</f>
        <v>5</v>
      </c>
      <c r="W234" s="4">
        <f>D31*C21</f>
        <v>15</v>
      </c>
      <c r="X234" s="4">
        <f>E31*C22</f>
        <v>5</v>
      </c>
      <c r="Y234" s="4">
        <f>F31*C23</f>
        <v>5</v>
      </c>
      <c r="Z234" s="4">
        <f>G31*C24</f>
        <v>15</v>
      </c>
      <c r="AA234" s="4">
        <f>H31*C25</f>
        <v>15</v>
      </c>
      <c r="AB234" s="4">
        <f>I31*C26</f>
        <v>15</v>
      </c>
      <c r="AC234" s="4">
        <f>J31*C27</f>
        <v>15</v>
      </c>
      <c r="AD234" s="16">
        <f>K31*C28</f>
        <v>5</v>
      </c>
      <c r="AE234" s="4">
        <f>L31*C29</f>
        <v>5</v>
      </c>
      <c r="AF234" s="4">
        <f>M31*C30</f>
        <v>15</v>
      </c>
      <c r="AG234" s="4">
        <f>N31*C31</f>
        <v>5</v>
      </c>
      <c r="AH234" s="4">
        <f>O31*C32</f>
        <v>15</v>
      </c>
      <c r="AI234" s="24">
        <f>P31*C33</f>
        <v>15</v>
      </c>
      <c r="AJ234" s="1">
        <f t="shared" si="14"/>
        <v>155</v>
      </c>
    </row>
    <row r="235" spans="20:36" x14ac:dyDescent="0.25">
      <c r="T235" s="4" t="s">
        <v>47</v>
      </c>
      <c r="U235" s="4">
        <f>B31*D19</f>
        <v>3</v>
      </c>
      <c r="V235" s="4">
        <f>C31*D20</f>
        <v>1</v>
      </c>
      <c r="W235" s="4">
        <f>D31*D21</f>
        <v>3</v>
      </c>
      <c r="X235" s="4">
        <f>E31*D22</f>
        <v>3</v>
      </c>
      <c r="Y235" s="4">
        <f>F31*D23</f>
        <v>1</v>
      </c>
      <c r="Z235" s="4">
        <f>G31*D24</f>
        <v>3</v>
      </c>
      <c r="AA235" s="4">
        <f>H31*D25</f>
        <v>3</v>
      </c>
      <c r="AB235" s="4">
        <f>I31*D26</f>
        <v>1.6500000000000001</v>
      </c>
      <c r="AC235" s="4">
        <f>J31*D27</f>
        <v>3</v>
      </c>
      <c r="AD235" s="16">
        <f>K31*D28</f>
        <v>3</v>
      </c>
      <c r="AE235" s="4">
        <f>L31*D29</f>
        <v>1</v>
      </c>
      <c r="AF235" s="4">
        <f>M31*D30</f>
        <v>1.6500000000000001</v>
      </c>
      <c r="AG235" s="4">
        <f>N31*D31</f>
        <v>3</v>
      </c>
      <c r="AH235" s="4">
        <f>O31*D32</f>
        <v>1.6500000000000001</v>
      </c>
      <c r="AI235" s="24">
        <f>P31*D33</f>
        <v>3</v>
      </c>
      <c r="AJ235" s="1">
        <f t="shared" si="14"/>
        <v>34.949999999999996</v>
      </c>
    </row>
    <row r="236" spans="20:36" x14ac:dyDescent="0.25">
      <c r="T236" s="4" t="s">
        <v>48</v>
      </c>
      <c r="U236" s="4">
        <f>B31*E19</f>
        <v>1</v>
      </c>
      <c r="V236" s="4">
        <f>C31*E20</f>
        <v>1</v>
      </c>
      <c r="W236" s="4">
        <f>D31*E21</f>
        <v>0.99</v>
      </c>
      <c r="X236" s="4">
        <f>E31*E22</f>
        <v>1</v>
      </c>
      <c r="Y236" s="4">
        <f>F31*E23</f>
        <v>1</v>
      </c>
      <c r="Z236" s="4">
        <f>G31*E24</f>
        <v>0.99</v>
      </c>
      <c r="AA236" s="4">
        <f>H31*E25</f>
        <v>0.99</v>
      </c>
      <c r="AB236" s="4">
        <f>I31*E26</f>
        <v>1</v>
      </c>
      <c r="AC236" s="4">
        <f>J31*E27</f>
        <v>0.99</v>
      </c>
      <c r="AD236" s="16">
        <f>K31*E28</f>
        <v>1</v>
      </c>
      <c r="AE236" s="4">
        <f>L31*E29</f>
        <v>1</v>
      </c>
      <c r="AF236" s="4">
        <f>M31*E30</f>
        <v>1</v>
      </c>
      <c r="AG236" s="4">
        <f>N31*E31</f>
        <v>1</v>
      </c>
      <c r="AH236" s="4">
        <f>O31*E32</f>
        <v>1</v>
      </c>
      <c r="AI236" s="24">
        <f>P31*E33</f>
        <v>0.99</v>
      </c>
      <c r="AJ236" s="1">
        <f t="shared" si="14"/>
        <v>14.950000000000001</v>
      </c>
    </row>
    <row r="237" spans="20:36" x14ac:dyDescent="0.25">
      <c r="T237" s="4" t="s">
        <v>49</v>
      </c>
      <c r="U237" s="4">
        <f>B31*F19</f>
        <v>5</v>
      </c>
      <c r="V237" s="4">
        <f>C31*F20</f>
        <v>5</v>
      </c>
      <c r="W237" s="4">
        <f>D31*F21</f>
        <v>15</v>
      </c>
      <c r="X237" s="4">
        <f>E31*F22</f>
        <v>5</v>
      </c>
      <c r="Y237" s="4">
        <f>F31*F23</f>
        <v>5</v>
      </c>
      <c r="Z237" s="4">
        <f>G31*F24</f>
        <v>15</v>
      </c>
      <c r="AA237" s="4">
        <f>H31*F25</f>
        <v>15</v>
      </c>
      <c r="AB237" s="4">
        <f>I31*F26</f>
        <v>15</v>
      </c>
      <c r="AC237" s="4">
        <f>J31*F27</f>
        <v>15</v>
      </c>
      <c r="AD237" s="16">
        <f>K31*F28</f>
        <v>5</v>
      </c>
      <c r="AE237" s="4">
        <f>L31*F29</f>
        <v>5</v>
      </c>
      <c r="AF237" s="4">
        <f>M31*F30</f>
        <v>15</v>
      </c>
      <c r="AG237" s="4">
        <f>N31*F31</f>
        <v>5</v>
      </c>
      <c r="AH237" s="4">
        <f>O31*F32</f>
        <v>15</v>
      </c>
      <c r="AI237" s="24">
        <f>P31*F33</f>
        <v>15</v>
      </c>
      <c r="AJ237" s="1">
        <f t="shared" si="14"/>
        <v>155</v>
      </c>
    </row>
    <row r="238" spans="20:36" x14ac:dyDescent="0.25">
      <c r="T238" s="4" t="s">
        <v>50</v>
      </c>
      <c r="U238" s="4">
        <f>B31*G19</f>
        <v>3</v>
      </c>
      <c r="V238" s="4">
        <f>C31*G20</f>
        <v>1</v>
      </c>
      <c r="W238" s="4">
        <f>D31*G21</f>
        <v>3</v>
      </c>
      <c r="X238" s="4">
        <f>E31*G22</f>
        <v>3</v>
      </c>
      <c r="Y238" s="4">
        <f>F31*G23</f>
        <v>1</v>
      </c>
      <c r="Z238" s="4">
        <f>G31*G24</f>
        <v>3</v>
      </c>
      <c r="AA238" s="4">
        <f>H31*G25</f>
        <v>3</v>
      </c>
      <c r="AB238" s="4">
        <f>I31*G26</f>
        <v>1.6500000000000001</v>
      </c>
      <c r="AC238" s="4">
        <f>J31*G27</f>
        <v>3</v>
      </c>
      <c r="AD238" s="16">
        <f>K31*G28</f>
        <v>3</v>
      </c>
      <c r="AE238" s="4">
        <f>L31*G29</f>
        <v>1</v>
      </c>
      <c r="AF238" s="4">
        <f>M31*G30</f>
        <v>1.6500000000000001</v>
      </c>
      <c r="AG238" s="4">
        <f>N31*G31</f>
        <v>3</v>
      </c>
      <c r="AH238" s="4">
        <f>O31*G32</f>
        <v>1.6500000000000001</v>
      </c>
      <c r="AI238" s="24">
        <f>P31*G33</f>
        <v>3</v>
      </c>
      <c r="AJ238" s="1">
        <f t="shared" si="14"/>
        <v>34.949999999999996</v>
      </c>
    </row>
    <row r="239" spans="20:36" x14ac:dyDescent="0.25">
      <c r="T239" s="4" t="s">
        <v>51</v>
      </c>
      <c r="U239" s="4">
        <f>B31*H19</f>
        <v>3</v>
      </c>
      <c r="V239" s="4">
        <f>C31*H20</f>
        <v>1</v>
      </c>
      <c r="W239" s="4">
        <f>D31*H21</f>
        <v>3</v>
      </c>
      <c r="X239" s="4">
        <f>E31*H22</f>
        <v>3</v>
      </c>
      <c r="Y239" s="4">
        <f>F31*H23</f>
        <v>1</v>
      </c>
      <c r="Z239" s="4">
        <f>G31*H24</f>
        <v>3</v>
      </c>
      <c r="AA239" s="4">
        <f>H31*H25</f>
        <v>3</v>
      </c>
      <c r="AB239" s="4">
        <f>I31*H26</f>
        <v>1.6500000000000001</v>
      </c>
      <c r="AC239" s="4">
        <f>J31*H27</f>
        <v>3</v>
      </c>
      <c r="AD239" s="16">
        <f>K31*H28</f>
        <v>3</v>
      </c>
      <c r="AE239" s="4">
        <f>L31*H29</f>
        <v>1</v>
      </c>
      <c r="AF239" s="4">
        <f>M31*H30</f>
        <v>1.6500000000000001</v>
      </c>
      <c r="AG239" s="4">
        <f>N31*H31</f>
        <v>3</v>
      </c>
      <c r="AH239" s="4">
        <f>O31*H32</f>
        <v>1.6500000000000001</v>
      </c>
      <c r="AI239" s="24">
        <f>P31*H33</f>
        <v>3</v>
      </c>
      <c r="AJ239" s="1">
        <f t="shared" si="14"/>
        <v>34.949999999999996</v>
      </c>
    </row>
    <row r="240" spans="20:36" x14ac:dyDescent="0.25">
      <c r="T240" s="4" t="s">
        <v>52</v>
      </c>
      <c r="U240" s="4">
        <f>B31*I19</f>
        <v>5</v>
      </c>
      <c r="V240" s="4">
        <f>C31*I20</f>
        <v>1.6500000000000001</v>
      </c>
      <c r="W240" s="4">
        <f>D31*I21</f>
        <v>9</v>
      </c>
      <c r="X240" s="4">
        <f>E31*I22</f>
        <v>5</v>
      </c>
      <c r="Y240" s="4">
        <f>F31*I23</f>
        <v>1.6500000000000001</v>
      </c>
      <c r="Z240" s="4">
        <f>G31*I24</f>
        <v>9</v>
      </c>
      <c r="AA240" s="4">
        <f>H31*I25</f>
        <v>9</v>
      </c>
      <c r="AB240" s="4">
        <f>I31*I26</f>
        <v>5</v>
      </c>
      <c r="AC240" s="4">
        <f>J31*I27</f>
        <v>9</v>
      </c>
      <c r="AD240" s="16">
        <f>K31*I28</f>
        <v>5</v>
      </c>
      <c r="AE240" s="4">
        <f>L31*I29</f>
        <v>1.6500000000000001</v>
      </c>
      <c r="AF240" s="4">
        <f>M31*I30</f>
        <v>5</v>
      </c>
      <c r="AG240" s="4">
        <f>N31*I31</f>
        <v>5</v>
      </c>
      <c r="AH240" s="4">
        <f>O31*I32</f>
        <v>5</v>
      </c>
      <c r="AI240" s="24">
        <f>P31*I33</f>
        <v>9</v>
      </c>
      <c r="AJ240" s="1">
        <f t="shared" si="14"/>
        <v>84.949999999999989</v>
      </c>
    </row>
    <row r="241" spans="20:36" x14ac:dyDescent="0.25">
      <c r="T241" s="4" t="s">
        <v>53</v>
      </c>
      <c r="U241" s="4">
        <f>B31*J19</f>
        <v>3</v>
      </c>
      <c r="V241" s="4">
        <f>C31*J20</f>
        <v>1</v>
      </c>
      <c r="W241" s="4">
        <f>D31*J21</f>
        <v>3</v>
      </c>
      <c r="X241" s="4">
        <f>E31*J22</f>
        <v>3</v>
      </c>
      <c r="Y241" s="4">
        <f>F31*J23</f>
        <v>1</v>
      </c>
      <c r="Z241" s="4">
        <f>G31*J24</f>
        <v>3</v>
      </c>
      <c r="AA241" s="4">
        <f>H31*J25</f>
        <v>3</v>
      </c>
      <c r="AB241" s="4">
        <f>I31*J26</f>
        <v>1.6500000000000001</v>
      </c>
      <c r="AC241" s="4">
        <f>J31*J27</f>
        <v>3</v>
      </c>
      <c r="AD241" s="16">
        <f>K31*J28</f>
        <v>3</v>
      </c>
      <c r="AE241" s="4">
        <f>L31*J29</f>
        <v>1</v>
      </c>
      <c r="AF241" s="4">
        <f>M31*J30</f>
        <v>1.6500000000000001</v>
      </c>
      <c r="AG241" s="4">
        <f>N31*J31</f>
        <v>3</v>
      </c>
      <c r="AH241" s="4">
        <f>O31*J32</f>
        <v>1.6500000000000001</v>
      </c>
      <c r="AI241" s="24">
        <f>P31*J33</f>
        <v>3</v>
      </c>
      <c r="AJ241" s="1">
        <f t="shared" si="14"/>
        <v>34.949999999999996</v>
      </c>
    </row>
    <row r="242" spans="20:36" x14ac:dyDescent="0.25">
      <c r="T242" s="4" t="s">
        <v>54</v>
      </c>
      <c r="U242" s="4">
        <f>B31*K19</f>
        <v>1</v>
      </c>
      <c r="V242" s="4">
        <f>C31*K20</f>
        <v>1</v>
      </c>
      <c r="W242" s="4">
        <f>D31*K21</f>
        <v>0.99</v>
      </c>
      <c r="X242" s="4">
        <f>E31*K22</f>
        <v>1</v>
      </c>
      <c r="Y242" s="4">
        <f>F31*K23</f>
        <v>1</v>
      </c>
      <c r="Z242" s="4">
        <f>G31*K24</f>
        <v>0.99</v>
      </c>
      <c r="AA242" s="4">
        <f>H31*K25</f>
        <v>0.99</v>
      </c>
      <c r="AB242" s="4">
        <f>I31*K26</f>
        <v>1</v>
      </c>
      <c r="AC242" s="4">
        <f>J31*K27</f>
        <v>0.99</v>
      </c>
      <c r="AD242" s="16">
        <f>K31*K28</f>
        <v>1</v>
      </c>
      <c r="AE242" s="4">
        <f>L31*K29</f>
        <v>1</v>
      </c>
      <c r="AF242" s="4">
        <f>M31*K30</f>
        <v>1</v>
      </c>
      <c r="AG242" s="4">
        <f>N31*K31</f>
        <v>1</v>
      </c>
      <c r="AH242" s="4">
        <f>O31*K32</f>
        <v>1</v>
      </c>
      <c r="AI242" s="24">
        <f>P31*K33</f>
        <v>0.99</v>
      </c>
      <c r="AJ242" s="1">
        <f t="shared" si="14"/>
        <v>14.950000000000001</v>
      </c>
    </row>
    <row r="243" spans="20:36" x14ac:dyDescent="0.25">
      <c r="T243" s="4" t="s">
        <v>55</v>
      </c>
      <c r="U243" s="4">
        <f>B31*L19</f>
        <v>5</v>
      </c>
      <c r="V243" s="4">
        <f>C31*L20</f>
        <v>5</v>
      </c>
      <c r="W243" s="4">
        <f>D31*L21</f>
        <v>15</v>
      </c>
      <c r="X243" s="4">
        <f>E31*L22</f>
        <v>5</v>
      </c>
      <c r="Y243" s="4">
        <f>F31*L23</f>
        <v>5</v>
      </c>
      <c r="Z243" s="4">
        <f>G31*L24</f>
        <v>15</v>
      </c>
      <c r="AA243" s="4">
        <f>H31*L25</f>
        <v>15</v>
      </c>
      <c r="AB243" s="4">
        <f>I31*L26</f>
        <v>15</v>
      </c>
      <c r="AC243" s="4">
        <f>J31*L27</f>
        <v>15</v>
      </c>
      <c r="AD243" s="16">
        <f>K31*L28</f>
        <v>5</v>
      </c>
      <c r="AE243" s="4">
        <f>L31*L29</f>
        <v>5</v>
      </c>
      <c r="AF243" s="4">
        <f>M31*L30</f>
        <v>15</v>
      </c>
      <c r="AG243" s="4">
        <f>N31*L31</f>
        <v>5</v>
      </c>
      <c r="AH243" s="4">
        <f>O31*L32</f>
        <v>15</v>
      </c>
      <c r="AI243" s="24">
        <f>P31*L33</f>
        <v>15</v>
      </c>
      <c r="AJ243" s="1">
        <f t="shared" si="14"/>
        <v>155</v>
      </c>
    </row>
    <row r="244" spans="20:36" x14ac:dyDescent="0.25">
      <c r="T244" s="4" t="s">
        <v>56</v>
      </c>
      <c r="U244" s="4">
        <f>B31*M19</f>
        <v>5</v>
      </c>
      <c r="V244" s="4">
        <f>C31*M20</f>
        <v>1.6500000000000001</v>
      </c>
      <c r="W244" s="4">
        <f>D31*M21</f>
        <v>9</v>
      </c>
      <c r="X244" s="4">
        <f>E31*M22</f>
        <v>5</v>
      </c>
      <c r="Y244" s="4">
        <f>F31*M23</f>
        <v>1.6500000000000001</v>
      </c>
      <c r="Z244" s="4">
        <f>G31*M24</f>
        <v>9</v>
      </c>
      <c r="AA244" s="4">
        <f>H31*M25</f>
        <v>9</v>
      </c>
      <c r="AB244" s="4">
        <f>I31*M26</f>
        <v>5</v>
      </c>
      <c r="AC244" s="4">
        <f>J31*M27</f>
        <v>9</v>
      </c>
      <c r="AD244" s="16">
        <f>K31*M28</f>
        <v>5</v>
      </c>
      <c r="AE244" s="4">
        <f>L31*M29</f>
        <v>1.6500000000000001</v>
      </c>
      <c r="AF244" s="4">
        <f>M31*M30</f>
        <v>5</v>
      </c>
      <c r="AG244" s="4">
        <f>N31*M31</f>
        <v>5</v>
      </c>
      <c r="AH244" s="4">
        <f>O31*M32</f>
        <v>5</v>
      </c>
      <c r="AI244" s="24">
        <f>P31*M33</f>
        <v>9</v>
      </c>
      <c r="AJ244" s="1">
        <f t="shared" si="14"/>
        <v>84.949999999999989</v>
      </c>
    </row>
    <row r="245" spans="20:36" x14ac:dyDescent="0.25">
      <c r="T245" s="4" t="s">
        <v>57</v>
      </c>
      <c r="U245" s="4">
        <f>B31*N19</f>
        <v>1</v>
      </c>
      <c r="V245" s="4">
        <f>C31*N20</f>
        <v>1</v>
      </c>
      <c r="W245" s="4">
        <f>D31*N21</f>
        <v>0.99</v>
      </c>
      <c r="X245" s="4">
        <f>E31*N22</f>
        <v>1</v>
      </c>
      <c r="Y245" s="4">
        <f>F31*N23</f>
        <v>1</v>
      </c>
      <c r="Z245" s="4">
        <f>G31*N24</f>
        <v>0.99</v>
      </c>
      <c r="AA245" s="4">
        <f>H31*N25</f>
        <v>0.99</v>
      </c>
      <c r="AB245" s="4">
        <f>I31*N26</f>
        <v>1</v>
      </c>
      <c r="AC245" s="4">
        <f>J31*N27</f>
        <v>0.99</v>
      </c>
      <c r="AD245" s="16">
        <f>K31*N28</f>
        <v>1</v>
      </c>
      <c r="AE245" s="4">
        <f>L31*N29</f>
        <v>1</v>
      </c>
      <c r="AF245" s="4">
        <f>M31*N30</f>
        <v>1</v>
      </c>
      <c r="AG245" s="4">
        <f>N31*N31</f>
        <v>1</v>
      </c>
      <c r="AH245" s="4">
        <f>O31*N32</f>
        <v>1</v>
      </c>
      <c r="AI245" s="4">
        <f>P31*N33</f>
        <v>0.99</v>
      </c>
      <c r="AJ245" s="1">
        <f t="shared" si="14"/>
        <v>14.950000000000001</v>
      </c>
    </row>
    <row r="246" spans="20:36" x14ac:dyDescent="0.25">
      <c r="T246" s="4" t="s">
        <v>58</v>
      </c>
      <c r="U246" s="4">
        <f>B31*O19</f>
        <v>5</v>
      </c>
      <c r="V246" s="4">
        <f>C31*O20</f>
        <v>1.6500000000000001</v>
      </c>
      <c r="W246" s="4">
        <f>D31*O21</f>
        <v>9</v>
      </c>
      <c r="X246" s="4">
        <f>E31*O22</f>
        <v>5</v>
      </c>
      <c r="Y246" s="4">
        <f>F31*O23</f>
        <v>1.6500000000000001</v>
      </c>
      <c r="Z246" s="4">
        <f>G31*O24</f>
        <v>9</v>
      </c>
      <c r="AA246" s="4">
        <f>H31*O25</f>
        <v>9</v>
      </c>
      <c r="AB246" s="4">
        <f>I31*O26</f>
        <v>5</v>
      </c>
      <c r="AC246" s="4">
        <f>J31*O27</f>
        <v>9</v>
      </c>
      <c r="AD246" s="16">
        <f>K31*O28</f>
        <v>5</v>
      </c>
      <c r="AE246" s="4">
        <f>L31*O29</f>
        <v>1.6500000000000001</v>
      </c>
      <c r="AF246" s="4">
        <f>M31*O30</f>
        <v>5</v>
      </c>
      <c r="AG246" s="4">
        <f>N31*O31</f>
        <v>5</v>
      </c>
      <c r="AH246" s="4">
        <f>O31*O32</f>
        <v>5</v>
      </c>
      <c r="AI246" s="4">
        <f>P31*O33</f>
        <v>9</v>
      </c>
      <c r="AJ246" s="1">
        <f t="shared" si="14"/>
        <v>84.949999999999989</v>
      </c>
    </row>
    <row r="247" spans="20:36" x14ac:dyDescent="0.25">
      <c r="T247" s="31" t="s">
        <v>59</v>
      </c>
      <c r="U247" s="31">
        <f>B31*P19</f>
        <v>3</v>
      </c>
      <c r="V247" s="31">
        <f>C31*P20</f>
        <v>1</v>
      </c>
      <c r="W247" s="31">
        <f>D31*P21</f>
        <v>3</v>
      </c>
      <c r="X247" s="31">
        <f>E31*P22</f>
        <v>3</v>
      </c>
      <c r="Y247" s="31">
        <f>F31*P23</f>
        <v>1</v>
      </c>
      <c r="Z247" s="31">
        <f>G31*P24</f>
        <v>3</v>
      </c>
      <c r="AA247" s="4">
        <f>H31*P25</f>
        <v>3</v>
      </c>
      <c r="AB247" s="4">
        <f>I31*P26</f>
        <v>1.6500000000000001</v>
      </c>
      <c r="AC247" s="4">
        <f>J31*P27</f>
        <v>3</v>
      </c>
      <c r="AD247" s="16">
        <f>K31*P28</f>
        <v>3</v>
      </c>
      <c r="AE247" s="4">
        <f>L31*P29</f>
        <v>1</v>
      </c>
      <c r="AF247" s="4">
        <f>M31*P30</f>
        <v>1.6500000000000001</v>
      </c>
      <c r="AG247" s="4">
        <f>N31*P31</f>
        <v>3</v>
      </c>
      <c r="AH247" s="4">
        <f>O31*P32</f>
        <v>1.6500000000000001</v>
      </c>
      <c r="AI247" s="4">
        <f>P31*P33</f>
        <v>3</v>
      </c>
      <c r="AJ247" s="1">
        <f t="shared" si="14"/>
        <v>34.949999999999996</v>
      </c>
    </row>
    <row r="248" spans="20:36" x14ac:dyDescent="0.25">
      <c r="T248" s="76" t="s">
        <v>66</v>
      </c>
      <c r="U248" s="76"/>
      <c r="V248" s="76"/>
      <c r="W248" s="76"/>
      <c r="X248" s="49"/>
      <c r="Y248" s="49"/>
      <c r="Z248" s="49"/>
      <c r="AA248" s="49"/>
      <c r="AB248" s="49"/>
      <c r="AC248" s="49"/>
      <c r="AD248" s="35"/>
      <c r="AE248" s="49"/>
      <c r="AF248" s="49"/>
      <c r="AG248" s="49"/>
      <c r="AH248" s="49"/>
      <c r="AI248" s="49"/>
      <c r="AJ248" s="1">
        <f>SUM(AJ233:AJ247)</f>
        <v>954.40000000000009</v>
      </c>
    </row>
    <row r="250" spans="20:36" x14ac:dyDescent="0.25">
      <c r="T250" s="67" t="s">
        <v>8</v>
      </c>
      <c r="U250" s="67"/>
      <c r="V250" s="67"/>
      <c r="W250" s="67"/>
      <c r="X250" s="67"/>
      <c r="Y250" s="67"/>
      <c r="Z250" s="67"/>
      <c r="AA250" s="48"/>
      <c r="AB250" s="48"/>
      <c r="AC250" s="48"/>
      <c r="AD250" s="48"/>
      <c r="AE250" s="48"/>
      <c r="AF250" s="48"/>
      <c r="AG250" s="48"/>
      <c r="AH250" s="48"/>
      <c r="AI250" s="48"/>
    </row>
    <row r="251" spans="20:36" x14ac:dyDescent="0.25">
      <c r="T251" s="4" t="s">
        <v>60</v>
      </c>
      <c r="U251" s="4" t="s">
        <v>45</v>
      </c>
      <c r="V251" s="4" t="s">
        <v>46</v>
      </c>
      <c r="W251" s="4" t="s">
        <v>47</v>
      </c>
      <c r="X251" s="4" t="s">
        <v>48</v>
      </c>
      <c r="Y251" s="4" t="s">
        <v>49</v>
      </c>
      <c r="Z251" s="4" t="s">
        <v>50</v>
      </c>
      <c r="AA251" s="4" t="s">
        <v>51</v>
      </c>
      <c r="AB251" s="4" t="s">
        <v>52</v>
      </c>
      <c r="AC251" s="4" t="s">
        <v>53</v>
      </c>
      <c r="AD251" s="16" t="s">
        <v>54</v>
      </c>
      <c r="AE251" s="4" t="s">
        <v>55</v>
      </c>
      <c r="AF251" s="4" t="s">
        <v>56</v>
      </c>
      <c r="AG251" s="4" t="s">
        <v>57</v>
      </c>
      <c r="AH251" s="4" t="s">
        <v>58</v>
      </c>
      <c r="AI251" s="24" t="s">
        <v>59</v>
      </c>
      <c r="AJ251" s="1"/>
    </row>
    <row r="252" spans="20:36" x14ac:dyDescent="0.25">
      <c r="T252" s="4" t="s">
        <v>45</v>
      </c>
      <c r="U252" s="4">
        <f>B32*B19</f>
        <v>0.2</v>
      </c>
      <c r="V252" s="4">
        <f>C32*B20</f>
        <v>0.60000000000000009</v>
      </c>
      <c r="W252" s="4">
        <f>D32*B21</f>
        <v>0.10890000000000001</v>
      </c>
      <c r="X252" s="4">
        <f>E32*B22</f>
        <v>0.2</v>
      </c>
      <c r="Y252" s="4">
        <f>F32*B23</f>
        <v>0.60000000000000009</v>
      </c>
      <c r="Z252" s="4">
        <f>G32*B24</f>
        <v>0.10890000000000001</v>
      </c>
      <c r="AA252" s="4">
        <f>H32*B25</f>
        <v>0.10890000000000001</v>
      </c>
      <c r="AB252" s="4">
        <f>I32*B26</f>
        <v>0.2</v>
      </c>
      <c r="AC252" s="4">
        <f>J32*B27</f>
        <v>0.10890000000000001</v>
      </c>
      <c r="AD252" s="16">
        <f>K32*B28</f>
        <v>0.2</v>
      </c>
      <c r="AE252" s="4">
        <f>L32*B29</f>
        <v>0.60000000000000009</v>
      </c>
      <c r="AF252" s="4">
        <f>M32*B30</f>
        <v>0.2</v>
      </c>
      <c r="AG252" s="4">
        <f>N32*B31</f>
        <v>0.2</v>
      </c>
      <c r="AH252" s="4">
        <f>O32*B32</f>
        <v>0.2</v>
      </c>
      <c r="AI252" s="24">
        <f>P32*B33</f>
        <v>0.10890000000000001</v>
      </c>
      <c r="AJ252" s="1">
        <f t="shared" ref="AJ252:AJ266" si="15">SUM(U252:AI252)</f>
        <v>3.7445000000000013</v>
      </c>
    </row>
    <row r="253" spans="20:36" x14ac:dyDescent="0.25">
      <c r="T253" s="4" t="s">
        <v>46</v>
      </c>
      <c r="U253" s="4">
        <f>B32*C19</f>
        <v>1</v>
      </c>
      <c r="V253" s="4">
        <f>C32*C20</f>
        <v>3</v>
      </c>
      <c r="W253" s="4">
        <f>D32*C21</f>
        <v>1.6500000000000001</v>
      </c>
      <c r="X253" s="4">
        <f>E32*C22</f>
        <v>1</v>
      </c>
      <c r="Y253" s="4">
        <f>F32*C23</f>
        <v>3</v>
      </c>
      <c r="Z253" s="4">
        <f>G32*C24</f>
        <v>1.6500000000000001</v>
      </c>
      <c r="AA253" s="4">
        <f>H32*C25</f>
        <v>1.6500000000000001</v>
      </c>
      <c r="AB253" s="4">
        <f>I32*C26</f>
        <v>3</v>
      </c>
      <c r="AC253" s="4">
        <f>J32*C27</f>
        <v>1.6500000000000001</v>
      </c>
      <c r="AD253" s="16">
        <f>K32*C28</f>
        <v>1</v>
      </c>
      <c r="AE253" s="4">
        <f>L32*C29</f>
        <v>3</v>
      </c>
      <c r="AF253" s="4">
        <f>M32*C30</f>
        <v>3</v>
      </c>
      <c r="AG253" s="4">
        <f>N32*C31</f>
        <v>1</v>
      </c>
      <c r="AH253" s="4">
        <f>O32*C32</f>
        <v>3</v>
      </c>
      <c r="AI253" s="24">
        <f>P32*C33</f>
        <v>1.6500000000000001</v>
      </c>
      <c r="AJ253" s="1">
        <f t="shared" si="15"/>
        <v>30.25</v>
      </c>
    </row>
    <row r="254" spans="20:36" x14ac:dyDescent="0.25">
      <c r="T254" s="4" t="s">
        <v>47</v>
      </c>
      <c r="U254" s="4">
        <f>B32*D19</f>
        <v>0.60000000000000009</v>
      </c>
      <c r="V254" s="4">
        <f>C32*D20</f>
        <v>0.60000000000000009</v>
      </c>
      <c r="W254" s="4">
        <f>D32*D21</f>
        <v>0.33</v>
      </c>
      <c r="X254" s="4">
        <f>E32*D22</f>
        <v>0.60000000000000009</v>
      </c>
      <c r="Y254" s="4">
        <f>F32*D23</f>
        <v>0.60000000000000009</v>
      </c>
      <c r="Z254" s="4">
        <f>G32*D24</f>
        <v>0.33</v>
      </c>
      <c r="AA254" s="4">
        <f>H32*D25</f>
        <v>0.33</v>
      </c>
      <c r="AB254" s="4">
        <f>I32*D26</f>
        <v>0.33</v>
      </c>
      <c r="AC254" s="4">
        <f>J32*D27</f>
        <v>0.33</v>
      </c>
      <c r="AD254" s="16">
        <f>K32*D28</f>
        <v>0.60000000000000009</v>
      </c>
      <c r="AE254" s="4">
        <f>L32*D29</f>
        <v>0.60000000000000009</v>
      </c>
      <c r="AF254" s="4">
        <f>M32*D30</f>
        <v>0.33</v>
      </c>
      <c r="AG254" s="4">
        <f>N32*D31</f>
        <v>0.60000000000000009</v>
      </c>
      <c r="AH254" s="4">
        <f>O32*D32</f>
        <v>0.33</v>
      </c>
      <c r="AI254" s="24">
        <f>P32*D33</f>
        <v>0.33</v>
      </c>
      <c r="AJ254" s="1">
        <f t="shared" si="15"/>
        <v>6.84</v>
      </c>
    </row>
    <row r="255" spans="20:36" x14ac:dyDescent="0.25">
      <c r="T255" s="4" t="s">
        <v>48</v>
      </c>
      <c r="U255" s="4">
        <f>B32*E19</f>
        <v>0.2</v>
      </c>
      <c r="V255" s="4">
        <f>C32*E20</f>
        <v>0.60000000000000009</v>
      </c>
      <c r="W255" s="4">
        <f>D32*E21</f>
        <v>0.10890000000000001</v>
      </c>
      <c r="X255" s="4">
        <f>E32*E22</f>
        <v>0.2</v>
      </c>
      <c r="Y255" s="4">
        <f>F32*E23</f>
        <v>0.60000000000000009</v>
      </c>
      <c r="Z255" s="4">
        <f>G32*E24</f>
        <v>0.10890000000000001</v>
      </c>
      <c r="AA255" s="4">
        <f>H32*E25</f>
        <v>0.10890000000000001</v>
      </c>
      <c r="AB255" s="4">
        <f>I32*E26</f>
        <v>0.2</v>
      </c>
      <c r="AC255" s="4">
        <f>J32*E27</f>
        <v>0.10890000000000001</v>
      </c>
      <c r="AD255" s="16">
        <f>K32*E28</f>
        <v>0.2</v>
      </c>
      <c r="AE255" s="4">
        <f>L32*E29</f>
        <v>0.60000000000000009</v>
      </c>
      <c r="AF255" s="4">
        <f>M32*E30</f>
        <v>0.2</v>
      </c>
      <c r="AG255" s="4">
        <f>N32*E31</f>
        <v>0.2</v>
      </c>
      <c r="AH255" s="4">
        <f>O32*E32</f>
        <v>0.2</v>
      </c>
      <c r="AI255" s="24">
        <f>P32*E33</f>
        <v>0.10890000000000001</v>
      </c>
      <c r="AJ255" s="1">
        <f t="shared" si="15"/>
        <v>3.7445000000000013</v>
      </c>
    </row>
    <row r="256" spans="20:36" x14ac:dyDescent="0.25">
      <c r="T256" s="4" t="s">
        <v>49</v>
      </c>
      <c r="U256" s="4">
        <f>B32*F19</f>
        <v>1</v>
      </c>
      <c r="V256" s="4">
        <f>C32*F20</f>
        <v>3</v>
      </c>
      <c r="W256" s="4">
        <f>D32*F21</f>
        <v>1.6500000000000001</v>
      </c>
      <c r="X256" s="4">
        <f>E32*F22</f>
        <v>1</v>
      </c>
      <c r="Y256" s="4">
        <f>F32*F23</f>
        <v>3</v>
      </c>
      <c r="Z256" s="4">
        <f>G32*F24</f>
        <v>1.6500000000000001</v>
      </c>
      <c r="AA256" s="4">
        <f>H32*F25</f>
        <v>1.6500000000000001</v>
      </c>
      <c r="AB256" s="4">
        <f>I32*F26</f>
        <v>3</v>
      </c>
      <c r="AC256" s="4">
        <f>J32*F27</f>
        <v>1.6500000000000001</v>
      </c>
      <c r="AD256" s="16">
        <f>K32*F28</f>
        <v>1</v>
      </c>
      <c r="AE256" s="4">
        <f>L32*F29</f>
        <v>3</v>
      </c>
      <c r="AF256" s="4">
        <f>M32*F30</f>
        <v>3</v>
      </c>
      <c r="AG256" s="4">
        <f>N32*F31</f>
        <v>1</v>
      </c>
      <c r="AH256" s="4">
        <f>O32*F32</f>
        <v>3</v>
      </c>
      <c r="AI256" s="24">
        <f>P32*F33</f>
        <v>1.6500000000000001</v>
      </c>
      <c r="AJ256" s="1">
        <f t="shared" si="15"/>
        <v>30.25</v>
      </c>
    </row>
    <row r="257" spans="20:36" x14ac:dyDescent="0.25">
      <c r="T257" s="4" t="s">
        <v>50</v>
      </c>
      <c r="U257" s="4">
        <f>B32*G19</f>
        <v>0.60000000000000009</v>
      </c>
      <c r="V257" s="4">
        <f>C32*G20</f>
        <v>0.60000000000000009</v>
      </c>
      <c r="W257" s="4">
        <f>D32*G21</f>
        <v>0.33</v>
      </c>
      <c r="X257" s="4">
        <f>E32*G22</f>
        <v>0.60000000000000009</v>
      </c>
      <c r="Y257" s="4">
        <f>F32*G23</f>
        <v>0.60000000000000009</v>
      </c>
      <c r="Z257" s="4">
        <f>G32*G24</f>
        <v>0.33</v>
      </c>
      <c r="AA257" s="4">
        <f>H32*G25</f>
        <v>0.33</v>
      </c>
      <c r="AB257" s="4">
        <f>I32*G26</f>
        <v>0.33</v>
      </c>
      <c r="AC257" s="4">
        <f>J32*G27</f>
        <v>0.33</v>
      </c>
      <c r="AD257" s="16">
        <f>K32*G28</f>
        <v>0.60000000000000009</v>
      </c>
      <c r="AE257" s="4">
        <f>L32*G29</f>
        <v>0.60000000000000009</v>
      </c>
      <c r="AF257" s="4">
        <f>M32*G30</f>
        <v>0.33</v>
      </c>
      <c r="AG257" s="4">
        <f>N32*G31</f>
        <v>0.60000000000000009</v>
      </c>
      <c r="AH257" s="4">
        <f>O32*G32</f>
        <v>0.33</v>
      </c>
      <c r="AI257" s="24">
        <f>P32*G33</f>
        <v>0.33</v>
      </c>
      <c r="AJ257" s="1">
        <f t="shared" si="15"/>
        <v>6.84</v>
      </c>
    </row>
    <row r="258" spans="20:36" x14ac:dyDescent="0.25">
      <c r="T258" s="4" t="s">
        <v>51</v>
      </c>
      <c r="U258" s="4">
        <f>B32*H19</f>
        <v>0.60000000000000009</v>
      </c>
      <c r="V258" s="4">
        <f>C32*H20</f>
        <v>0.60000000000000009</v>
      </c>
      <c r="W258" s="4">
        <f>D32*H21</f>
        <v>0.33</v>
      </c>
      <c r="X258" s="4">
        <f>E32*H22</f>
        <v>0.60000000000000009</v>
      </c>
      <c r="Y258" s="4">
        <f>F32*H23</f>
        <v>0.60000000000000009</v>
      </c>
      <c r="Z258" s="4">
        <f>G32*H24</f>
        <v>0.33</v>
      </c>
      <c r="AA258" s="4">
        <f>H32*H25</f>
        <v>0.33</v>
      </c>
      <c r="AB258" s="4">
        <f>I32*H26</f>
        <v>0.33</v>
      </c>
      <c r="AC258" s="4">
        <f>J32*H27</f>
        <v>0.33</v>
      </c>
      <c r="AD258" s="16">
        <f>K32*H28</f>
        <v>0.60000000000000009</v>
      </c>
      <c r="AE258" s="4">
        <f>L32*H29</f>
        <v>0.60000000000000009</v>
      </c>
      <c r="AF258" s="4">
        <f>M32*H30</f>
        <v>0.33</v>
      </c>
      <c r="AG258" s="4">
        <f>N32*H31</f>
        <v>0.60000000000000009</v>
      </c>
      <c r="AH258" s="4">
        <f>O32*H32</f>
        <v>0.33</v>
      </c>
      <c r="AI258" s="24">
        <f>P32*H33</f>
        <v>0.33</v>
      </c>
      <c r="AJ258" s="1">
        <f t="shared" si="15"/>
        <v>6.84</v>
      </c>
    </row>
    <row r="259" spans="20:36" x14ac:dyDescent="0.25">
      <c r="T259" s="4" t="s">
        <v>52</v>
      </c>
      <c r="U259" s="4">
        <f>B32*I19</f>
        <v>1</v>
      </c>
      <c r="V259" s="4">
        <f>C32*I20</f>
        <v>0.99</v>
      </c>
      <c r="W259" s="4">
        <f>D32*I21</f>
        <v>0.99</v>
      </c>
      <c r="X259" s="4">
        <f>E32*I22</f>
        <v>1</v>
      </c>
      <c r="Y259" s="4">
        <f>F32*I23</f>
        <v>0.99</v>
      </c>
      <c r="Z259" s="4">
        <f>G32*I24</f>
        <v>0.99</v>
      </c>
      <c r="AA259" s="4">
        <f>H32*I25</f>
        <v>0.99</v>
      </c>
      <c r="AB259" s="4">
        <f>I32*I26</f>
        <v>1</v>
      </c>
      <c r="AC259" s="4">
        <f>J32*I27</f>
        <v>0.99</v>
      </c>
      <c r="AD259" s="16">
        <f>K32*I28</f>
        <v>1</v>
      </c>
      <c r="AE259" s="4">
        <f>L32*I29</f>
        <v>0.99</v>
      </c>
      <c r="AF259" s="4">
        <f>M32*I30</f>
        <v>1</v>
      </c>
      <c r="AG259" s="4">
        <f>N32*I31</f>
        <v>1</v>
      </c>
      <c r="AH259" s="4">
        <f>O32*I32</f>
        <v>1</v>
      </c>
      <c r="AI259" s="24">
        <f>P32*I33</f>
        <v>0.99</v>
      </c>
      <c r="AJ259" s="1">
        <f t="shared" si="15"/>
        <v>14.92</v>
      </c>
    </row>
    <row r="260" spans="20:36" x14ac:dyDescent="0.25">
      <c r="T260" s="4" t="s">
        <v>53</v>
      </c>
      <c r="U260" s="4">
        <f>B32*J19</f>
        <v>0.60000000000000009</v>
      </c>
      <c r="V260" s="4">
        <f>C32*J20</f>
        <v>0.60000000000000009</v>
      </c>
      <c r="W260" s="4">
        <f>D32*J21</f>
        <v>0.33</v>
      </c>
      <c r="X260" s="4">
        <f>E32*J22</f>
        <v>0.60000000000000009</v>
      </c>
      <c r="Y260" s="4">
        <f>F32*J23</f>
        <v>0.60000000000000009</v>
      </c>
      <c r="Z260" s="4">
        <f>G32*J24</f>
        <v>0.33</v>
      </c>
      <c r="AA260" s="4">
        <f>H32*J25</f>
        <v>0.33</v>
      </c>
      <c r="AB260" s="4">
        <f>I32*J26</f>
        <v>0.33</v>
      </c>
      <c r="AC260" s="4">
        <f>J32*J27</f>
        <v>0.33</v>
      </c>
      <c r="AD260" s="16">
        <f>K32*J28</f>
        <v>0.60000000000000009</v>
      </c>
      <c r="AE260" s="4">
        <f>L32*J29</f>
        <v>0.60000000000000009</v>
      </c>
      <c r="AF260" s="4">
        <f>M32*J30</f>
        <v>0.33</v>
      </c>
      <c r="AG260" s="4">
        <f>N32*J31</f>
        <v>0.60000000000000009</v>
      </c>
      <c r="AH260" s="4">
        <f>O32*J32</f>
        <v>0.33</v>
      </c>
      <c r="AI260" s="24">
        <f>P32*J33</f>
        <v>0.33</v>
      </c>
      <c r="AJ260" s="1">
        <f t="shared" si="15"/>
        <v>6.84</v>
      </c>
    </row>
    <row r="261" spans="20:36" x14ac:dyDescent="0.25">
      <c r="T261" s="4" t="s">
        <v>54</v>
      </c>
      <c r="U261" s="4">
        <f>B32*K19</f>
        <v>0.2</v>
      </c>
      <c r="V261" s="4">
        <f>C32*K20</f>
        <v>0.60000000000000009</v>
      </c>
      <c r="W261" s="4">
        <f>D32*K21</f>
        <v>0.10890000000000001</v>
      </c>
      <c r="X261" s="4">
        <f>E32*K22</f>
        <v>0.2</v>
      </c>
      <c r="Y261" s="4">
        <f>F32*K23</f>
        <v>0.60000000000000009</v>
      </c>
      <c r="Z261" s="4">
        <f>G32*K24</f>
        <v>0.10890000000000001</v>
      </c>
      <c r="AA261" s="4">
        <f>H32*K25</f>
        <v>0.10890000000000001</v>
      </c>
      <c r="AB261" s="4">
        <f>I32*K26</f>
        <v>0.2</v>
      </c>
      <c r="AC261" s="4">
        <f>J32*K27</f>
        <v>0.10890000000000001</v>
      </c>
      <c r="AD261" s="16">
        <f>K32*K28</f>
        <v>0.2</v>
      </c>
      <c r="AE261" s="4">
        <f>L32*K29</f>
        <v>0.60000000000000009</v>
      </c>
      <c r="AF261" s="4">
        <f>M32*K30</f>
        <v>0.2</v>
      </c>
      <c r="AG261" s="4">
        <f>N32*K31</f>
        <v>0.2</v>
      </c>
      <c r="AH261" s="4">
        <f>O32*K32</f>
        <v>0.2</v>
      </c>
      <c r="AI261" s="24">
        <f>P32*K33</f>
        <v>0.10890000000000001</v>
      </c>
      <c r="AJ261" s="1">
        <f t="shared" si="15"/>
        <v>3.7445000000000013</v>
      </c>
    </row>
    <row r="262" spans="20:36" x14ac:dyDescent="0.25">
      <c r="T262" s="4" t="s">
        <v>55</v>
      </c>
      <c r="U262" s="4">
        <f>B32*L19</f>
        <v>1</v>
      </c>
      <c r="V262" s="4">
        <f>C32*L20</f>
        <v>3</v>
      </c>
      <c r="W262" s="4">
        <f>D32*L21</f>
        <v>1.6500000000000001</v>
      </c>
      <c r="X262" s="4">
        <f>E32*L22</f>
        <v>1</v>
      </c>
      <c r="Y262" s="4">
        <f>F32*L23</f>
        <v>3</v>
      </c>
      <c r="Z262" s="4">
        <f>G32*L24</f>
        <v>1.6500000000000001</v>
      </c>
      <c r="AA262" s="4">
        <f>H32*L25</f>
        <v>1.6500000000000001</v>
      </c>
      <c r="AB262" s="4">
        <f>I32*L26</f>
        <v>3</v>
      </c>
      <c r="AC262" s="4">
        <f>J32*L27</f>
        <v>1.6500000000000001</v>
      </c>
      <c r="AD262" s="16">
        <f>K32*L28</f>
        <v>1</v>
      </c>
      <c r="AE262" s="4">
        <f>L32*L29</f>
        <v>3</v>
      </c>
      <c r="AF262" s="4">
        <f>M32*L30</f>
        <v>3</v>
      </c>
      <c r="AG262" s="4">
        <f>N32*L31</f>
        <v>1</v>
      </c>
      <c r="AH262" s="4">
        <f>O32*L32</f>
        <v>3</v>
      </c>
      <c r="AI262" s="24">
        <f>P32*L33</f>
        <v>1.6500000000000001</v>
      </c>
      <c r="AJ262" s="1">
        <f t="shared" si="15"/>
        <v>30.25</v>
      </c>
    </row>
    <row r="263" spans="20:36" x14ac:dyDescent="0.25">
      <c r="T263" s="4" t="s">
        <v>56</v>
      </c>
      <c r="U263" s="4">
        <f>B32*M19</f>
        <v>1</v>
      </c>
      <c r="V263" s="4">
        <f>C32*M20</f>
        <v>0.99</v>
      </c>
      <c r="W263" s="4">
        <f>D32*M21</f>
        <v>0.99</v>
      </c>
      <c r="X263" s="4">
        <f>E32*M22</f>
        <v>1</v>
      </c>
      <c r="Y263" s="4">
        <f>F32*M23</f>
        <v>0.99</v>
      </c>
      <c r="Z263" s="4">
        <f>G32*M24</f>
        <v>0.99</v>
      </c>
      <c r="AA263" s="4">
        <f>H32*M25</f>
        <v>0.99</v>
      </c>
      <c r="AB263" s="4">
        <f>I32*M26</f>
        <v>1</v>
      </c>
      <c r="AC263" s="4">
        <f>J32*M27</f>
        <v>0.99</v>
      </c>
      <c r="AD263" s="16">
        <f>K32*M28</f>
        <v>1</v>
      </c>
      <c r="AE263" s="4">
        <f>L32*M29</f>
        <v>0.99</v>
      </c>
      <c r="AF263" s="4">
        <f>M32*M30</f>
        <v>1</v>
      </c>
      <c r="AG263" s="4">
        <f>N32*M31</f>
        <v>1</v>
      </c>
      <c r="AH263" s="4">
        <f>O32*M32</f>
        <v>1</v>
      </c>
      <c r="AI263" s="4">
        <f>P32*M33</f>
        <v>0.99</v>
      </c>
      <c r="AJ263" s="1">
        <f t="shared" si="15"/>
        <v>14.92</v>
      </c>
    </row>
    <row r="264" spans="20:36" x14ac:dyDescent="0.25">
      <c r="T264" s="4" t="s">
        <v>57</v>
      </c>
      <c r="U264" s="4">
        <f>B32*N19</f>
        <v>0.2</v>
      </c>
      <c r="V264" s="4">
        <f>C32*N20</f>
        <v>0.60000000000000009</v>
      </c>
      <c r="W264" s="4">
        <f>D32*N21</f>
        <v>0.10890000000000001</v>
      </c>
      <c r="X264" s="4">
        <f>E32*N22</f>
        <v>0.2</v>
      </c>
      <c r="Y264" s="4">
        <f>F32*N23</f>
        <v>0.60000000000000009</v>
      </c>
      <c r="Z264" s="4">
        <f>G32*N24</f>
        <v>0.10890000000000001</v>
      </c>
      <c r="AA264" s="4">
        <f>H32*N25</f>
        <v>0.10890000000000001</v>
      </c>
      <c r="AB264" s="4">
        <f>I32*N26</f>
        <v>0.2</v>
      </c>
      <c r="AC264" s="4">
        <f>J32*N27</f>
        <v>0.10890000000000001</v>
      </c>
      <c r="AD264" s="16">
        <f>K32*N28</f>
        <v>0.2</v>
      </c>
      <c r="AE264" s="4">
        <f>L32*N29</f>
        <v>0.60000000000000009</v>
      </c>
      <c r="AF264" s="4">
        <f>M32*N30</f>
        <v>0.2</v>
      </c>
      <c r="AG264" s="4">
        <f>N32*N31</f>
        <v>0.2</v>
      </c>
      <c r="AH264" s="4">
        <f>O32*N32</f>
        <v>0.2</v>
      </c>
      <c r="AI264" s="4">
        <f>P32*N33</f>
        <v>0.10890000000000001</v>
      </c>
      <c r="AJ264" s="1">
        <f t="shared" si="15"/>
        <v>3.7445000000000013</v>
      </c>
    </row>
    <row r="265" spans="20:36" x14ac:dyDescent="0.25">
      <c r="T265" s="4" t="s">
        <v>58</v>
      </c>
      <c r="U265" s="4">
        <f>B32*O19</f>
        <v>1</v>
      </c>
      <c r="V265" s="4">
        <f>C32*O20</f>
        <v>0.99</v>
      </c>
      <c r="W265" s="4">
        <f>D32*O21</f>
        <v>0.99</v>
      </c>
      <c r="X265" s="4">
        <f>E32*O22</f>
        <v>1</v>
      </c>
      <c r="Y265" s="4">
        <f>F32*O23</f>
        <v>0.99</v>
      </c>
      <c r="Z265" s="4">
        <f>G32*O24</f>
        <v>0.99</v>
      </c>
      <c r="AA265" s="4">
        <f>H32*O25</f>
        <v>0.99</v>
      </c>
      <c r="AB265" s="4">
        <f>I32*O26</f>
        <v>1</v>
      </c>
      <c r="AC265" s="4">
        <f>J32*O27</f>
        <v>0.99</v>
      </c>
      <c r="AD265" s="16">
        <f>K32*O28</f>
        <v>1</v>
      </c>
      <c r="AE265" s="4">
        <f>L32*O29</f>
        <v>0.99</v>
      </c>
      <c r="AF265" s="4">
        <f>M32*O30</f>
        <v>1</v>
      </c>
      <c r="AG265" s="4">
        <f>N32*O31</f>
        <v>1</v>
      </c>
      <c r="AH265" s="4">
        <f>O32*O32</f>
        <v>1</v>
      </c>
      <c r="AI265" s="4">
        <f>P32*O33</f>
        <v>0.99</v>
      </c>
      <c r="AJ265" s="1">
        <f t="shared" si="15"/>
        <v>14.92</v>
      </c>
    </row>
    <row r="266" spans="20:36" x14ac:dyDescent="0.25">
      <c r="T266" s="31" t="s">
        <v>59</v>
      </c>
      <c r="U266" s="31">
        <f>B32*P19</f>
        <v>0.60000000000000009</v>
      </c>
      <c r="V266" s="31">
        <f>C32*P20</f>
        <v>0.60000000000000009</v>
      </c>
      <c r="W266" s="31">
        <f>D32*P21</f>
        <v>0.33</v>
      </c>
      <c r="X266" s="31">
        <f>E32*P22</f>
        <v>0.60000000000000009</v>
      </c>
      <c r="Y266" s="31">
        <f>F32*P23</f>
        <v>0.60000000000000009</v>
      </c>
      <c r="Z266" s="4">
        <f>G32*P24</f>
        <v>0.33</v>
      </c>
      <c r="AA266" s="4">
        <f>H32*P25</f>
        <v>0.33</v>
      </c>
      <c r="AB266" s="4">
        <f>I32*P26</f>
        <v>0.33</v>
      </c>
      <c r="AC266" s="4">
        <f>J32*P27</f>
        <v>0.33</v>
      </c>
      <c r="AD266" s="16">
        <f>K32*P28</f>
        <v>0.60000000000000009</v>
      </c>
      <c r="AE266" s="4">
        <f>L32*P29</f>
        <v>0.60000000000000009</v>
      </c>
      <c r="AF266" s="4">
        <f>M32*P30</f>
        <v>0.33</v>
      </c>
      <c r="AG266" s="4">
        <f>N32*P31</f>
        <v>0.60000000000000009</v>
      </c>
      <c r="AH266" s="4">
        <f>O32*P32</f>
        <v>0.33</v>
      </c>
      <c r="AI266" s="4">
        <f>P32*P33</f>
        <v>0.33</v>
      </c>
      <c r="AJ266" s="1">
        <f t="shared" si="15"/>
        <v>6.84</v>
      </c>
    </row>
    <row r="267" spans="20:36" x14ac:dyDescent="0.25">
      <c r="T267" s="76" t="s">
        <v>67</v>
      </c>
      <c r="U267" s="76"/>
      <c r="V267" s="76"/>
      <c r="W267" s="76"/>
      <c r="X267" s="49"/>
      <c r="Y267" s="49"/>
      <c r="Z267" s="49"/>
      <c r="AA267" s="49"/>
      <c r="AB267" s="49"/>
      <c r="AC267" s="49"/>
      <c r="AD267" s="35"/>
      <c r="AE267" s="49"/>
      <c r="AF267" s="49"/>
      <c r="AG267" s="49"/>
      <c r="AH267" s="49"/>
      <c r="AI267" s="49"/>
      <c r="AJ267" s="1">
        <f>SUM(AJ252:AJ266)</f>
        <v>184.68799999999999</v>
      </c>
    </row>
    <row r="269" spans="20:36" x14ac:dyDescent="0.25">
      <c r="T269" s="67" t="s">
        <v>8</v>
      </c>
      <c r="U269" s="67"/>
      <c r="V269" s="67"/>
      <c r="W269" s="67"/>
      <c r="X269" s="67"/>
      <c r="Y269" s="67"/>
      <c r="Z269" s="67"/>
      <c r="AA269" s="48"/>
      <c r="AB269" s="48"/>
      <c r="AC269" s="48"/>
      <c r="AD269" s="48"/>
      <c r="AE269" s="48"/>
      <c r="AF269" s="48"/>
      <c r="AG269" s="48"/>
      <c r="AH269" s="48"/>
      <c r="AI269" s="48"/>
    </row>
    <row r="270" spans="20:36" x14ac:dyDescent="0.25">
      <c r="T270" s="4" t="s">
        <v>60</v>
      </c>
      <c r="U270" s="4" t="s">
        <v>45</v>
      </c>
      <c r="V270" s="4" t="s">
        <v>46</v>
      </c>
      <c r="W270" s="4" t="s">
        <v>47</v>
      </c>
      <c r="X270" s="4" t="s">
        <v>48</v>
      </c>
      <c r="Y270" s="4" t="s">
        <v>49</v>
      </c>
      <c r="Z270" s="4" t="s">
        <v>50</v>
      </c>
      <c r="AA270" s="4" t="s">
        <v>51</v>
      </c>
      <c r="AB270" s="4" t="s">
        <v>52</v>
      </c>
      <c r="AC270" s="4" t="s">
        <v>53</v>
      </c>
      <c r="AD270" s="16" t="s">
        <v>54</v>
      </c>
      <c r="AE270" s="4" t="s">
        <v>55</v>
      </c>
      <c r="AF270" s="4" t="s">
        <v>56</v>
      </c>
      <c r="AG270" s="4" t="s">
        <v>57</v>
      </c>
      <c r="AH270" s="4" t="s">
        <v>58</v>
      </c>
      <c r="AI270" s="24" t="s">
        <v>59</v>
      </c>
      <c r="AJ270" s="1"/>
    </row>
    <row r="271" spans="20:36" x14ac:dyDescent="0.25">
      <c r="T271" s="4" t="s">
        <v>45</v>
      </c>
      <c r="U271" s="4">
        <f>B33*B19</f>
        <v>0.33</v>
      </c>
      <c r="V271" s="4">
        <f>C33*B20</f>
        <v>1</v>
      </c>
      <c r="W271" s="4">
        <f>D33*B21</f>
        <v>0.33</v>
      </c>
      <c r="X271" s="4">
        <f>E33*B22</f>
        <v>0.33</v>
      </c>
      <c r="Y271" s="4">
        <f>F33*B23</f>
        <v>1</v>
      </c>
      <c r="Z271" s="4">
        <f>G33*B24</f>
        <v>0.33</v>
      </c>
      <c r="AA271" s="4">
        <f>H33*B25</f>
        <v>0.33</v>
      </c>
      <c r="AB271" s="4">
        <f>I33*B26</f>
        <v>0.60000000000000009</v>
      </c>
      <c r="AC271" s="4">
        <f>J33*B27</f>
        <v>0.33</v>
      </c>
      <c r="AD271" s="16">
        <f>K33*B28</f>
        <v>0.33</v>
      </c>
      <c r="AE271" s="4">
        <f>L33*B29</f>
        <v>1</v>
      </c>
      <c r="AF271" s="4">
        <f>M33*B30</f>
        <v>0.60000000000000009</v>
      </c>
      <c r="AG271" s="4">
        <f>N33*B31</f>
        <v>0.33</v>
      </c>
      <c r="AH271" s="4">
        <f>O33*B32</f>
        <v>0.60000000000000009</v>
      </c>
      <c r="AI271" s="24">
        <f>P33*B33</f>
        <v>0.33</v>
      </c>
      <c r="AJ271" s="1">
        <f t="shared" ref="AJ271:AJ285" si="16">SUM(U271:AI271)</f>
        <v>7.77</v>
      </c>
    </row>
    <row r="272" spans="20:36" x14ac:dyDescent="0.25">
      <c r="T272" s="4" t="s">
        <v>46</v>
      </c>
      <c r="U272" s="4">
        <f>B33*C19</f>
        <v>1.6500000000000001</v>
      </c>
      <c r="V272" s="4">
        <f>C33*C20</f>
        <v>5</v>
      </c>
      <c r="W272" s="4">
        <f>D33*C21</f>
        <v>5</v>
      </c>
      <c r="X272" s="4">
        <f>E33*C22</f>
        <v>1.6500000000000001</v>
      </c>
      <c r="Y272" s="4">
        <f>F33*C23</f>
        <v>5</v>
      </c>
      <c r="Z272" s="4">
        <f>G33*C24</f>
        <v>5</v>
      </c>
      <c r="AA272" s="4">
        <f>H33*C25</f>
        <v>5</v>
      </c>
      <c r="AB272" s="4">
        <f>I33*C26</f>
        <v>9</v>
      </c>
      <c r="AC272" s="4">
        <f>J33*C27</f>
        <v>5</v>
      </c>
      <c r="AD272" s="16">
        <f>K33*C28</f>
        <v>1.6500000000000001</v>
      </c>
      <c r="AE272" s="4">
        <f>L33*C29</f>
        <v>5</v>
      </c>
      <c r="AF272" s="4">
        <f>M33*C30</f>
        <v>9</v>
      </c>
      <c r="AG272" s="4">
        <f>N33*C31</f>
        <v>1.6500000000000001</v>
      </c>
      <c r="AH272" s="4">
        <f>O33*C32</f>
        <v>9</v>
      </c>
      <c r="AI272" s="24">
        <f>P33*C33</f>
        <v>5</v>
      </c>
      <c r="AJ272" s="1">
        <f t="shared" si="16"/>
        <v>73.599999999999994</v>
      </c>
    </row>
    <row r="273" spans="20:36" x14ac:dyDescent="0.25">
      <c r="T273" s="4" t="s">
        <v>47</v>
      </c>
      <c r="U273" s="4">
        <f>B33*D19</f>
        <v>0.99</v>
      </c>
      <c r="V273" s="4">
        <f>C33*D20</f>
        <v>1</v>
      </c>
      <c r="W273" s="4">
        <f>D33*D21</f>
        <v>1</v>
      </c>
      <c r="X273" s="4">
        <f>E33*D22</f>
        <v>0.99</v>
      </c>
      <c r="Y273" s="4">
        <f>F33*D23</f>
        <v>1</v>
      </c>
      <c r="Z273" s="4">
        <f>G33*D24</f>
        <v>1</v>
      </c>
      <c r="AA273" s="4">
        <f>H33*D25</f>
        <v>1</v>
      </c>
      <c r="AB273" s="4">
        <f>I33*D26</f>
        <v>0.99</v>
      </c>
      <c r="AC273" s="4">
        <f>J33*D27</f>
        <v>1</v>
      </c>
      <c r="AD273" s="16">
        <f>K33*D28</f>
        <v>0.99</v>
      </c>
      <c r="AE273" s="4">
        <f>L33*D29</f>
        <v>1</v>
      </c>
      <c r="AF273" s="4">
        <f>M33*D30</f>
        <v>0.99</v>
      </c>
      <c r="AG273" s="4">
        <f>N33*D31</f>
        <v>0.99</v>
      </c>
      <c r="AH273" s="4">
        <f>O33*D32</f>
        <v>0.99</v>
      </c>
      <c r="AI273" s="24">
        <f>P33*D33</f>
        <v>1</v>
      </c>
      <c r="AJ273" s="1">
        <f t="shared" si="16"/>
        <v>14.930000000000001</v>
      </c>
    </row>
    <row r="274" spans="20:36" x14ac:dyDescent="0.25">
      <c r="T274" s="4" t="s">
        <v>48</v>
      </c>
      <c r="U274" s="4">
        <f>B33*E19</f>
        <v>0.33</v>
      </c>
      <c r="V274" s="4">
        <f>C33*E20</f>
        <v>1</v>
      </c>
      <c r="W274" s="4">
        <f>D33*E21</f>
        <v>0.33</v>
      </c>
      <c r="X274" s="4">
        <f>E33*E22</f>
        <v>0.33</v>
      </c>
      <c r="Y274" s="4">
        <f>F33*E23</f>
        <v>1</v>
      </c>
      <c r="Z274" s="4">
        <f>G33*E24</f>
        <v>0.33</v>
      </c>
      <c r="AA274" s="4">
        <f>H33*E25</f>
        <v>0.33</v>
      </c>
      <c r="AB274" s="4">
        <f>I33*E26</f>
        <v>0.60000000000000009</v>
      </c>
      <c r="AC274" s="4">
        <f>J33*E27</f>
        <v>0.33</v>
      </c>
      <c r="AD274" s="16">
        <f>K33*E28</f>
        <v>0.33</v>
      </c>
      <c r="AE274" s="4">
        <f>L33*E29</f>
        <v>1</v>
      </c>
      <c r="AF274" s="4">
        <f>M33*E30</f>
        <v>0.60000000000000009</v>
      </c>
      <c r="AG274" s="4">
        <f>N33*E31</f>
        <v>0.33</v>
      </c>
      <c r="AH274" s="4">
        <f>O33*E32</f>
        <v>0.60000000000000009</v>
      </c>
      <c r="AI274" s="24">
        <f>P33*E33</f>
        <v>0.33</v>
      </c>
      <c r="AJ274" s="1">
        <f t="shared" si="16"/>
        <v>7.77</v>
      </c>
    </row>
    <row r="275" spans="20:36" x14ac:dyDescent="0.25">
      <c r="T275" s="4" t="s">
        <v>49</v>
      </c>
      <c r="U275" s="4">
        <f>B33*F19</f>
        <v>1.6500000000000001</v>
      </c>
      <c r="V275" s="4">
        <f>C33*F20</f>
        <v>5</v>
      </c>
      <c r="W275" s="4">
        <f>D33*F21</f>
        <v>5</v>
      </c>
      <c r="X275" s="4">
        <f>E33*F22</f>
        <v>1.6500000000000001</v>
      </c>
      <c r="Y275" s="4">
        <f>F33*F23</f>
        <v>5</v>
      </c>
      <c r="Z275" s="4">
        <f>G33*F24</f>
        <v>5</v>
      </c>
      <c r="AA275" s="4">
        <f>H33*F25</f>
        <v>5</v>
      </c>
      <c r="AB275" s="4">
        <f>I33*F26</f>
        <v>9</v>
      </c>
      <c r="AC275" s="4">
        <f>J33*F27</f>
        <v>5</v>
      </c>
      <c r="AD275" s="16">
        <f>K33*F28</f>
        <v>1.6500000000000001</v>
      </c>
      <c r="AE275" s="4">
        <f>L33*F29</f>
        <v>5</v>
      </c>
      <c r="AF275" s="4">
        <f>M33*F30</f>
        <v>9</v>
      </c>
      <c r="AG275" s="4">
        <f>N33*F31</f>
        <v>1.6500000000000001</v>
      </c>
      <c r="AH275" s="4">
        <f>O33*F32</f>
        <v>9</v>
      </c>
      <c r="AI275" s="24">
        <f>P33*F33</f>
        <v>5</v>
      </c>
      <c r="AJ275" s="1">
        <f t="shared" si="16"/>
        <v>73.599999999999994</v>
      </c>
    </row>
    <row r="276" spans="20:36" x14ac:dyDescent="0.25">
      <c r="T276" s="4" t="s">
        <v>50</v>
      </c>
      <c r="U276" s="4">
        <f>B33*G19</f>
        <v>0.99</v>
      </c>
      <c r="V276" s="4">
        <f>C33*G20</f>
        <v>1</v>
      </c>
      <c r="W276" s="4">
        <f>D33*G21</f>
        <v>1</v>
      </c>
      <c r="X276" s="4">
        <f>E33*G22</f>
        <v>0.99</v>
      </c>
      <c r="Y276" s="4">
        <f>F33*G23</f>
        <v>1</v>
      </c>
      <c r="Z276" s="4">
        <f>G33*G24</f>
        <v>1</v>
      </c>
      <c r="AA276" s="4">
        <f>H33*G25</f>
        <v>1</v>
      </c>
      <c r="AB276" s="4">
        <f>I33*G26</f>
        <v>0.99</v>
      </c>
      <c r="AC276" s="4">
        <f>J33*G27</f>
        <v>1</v>
      </c>
      <c r="AD276" s="16">
        <f>K33*G28</f>
        <v>0.99</v>
      </c>
      <c r="AE276" s="4">
        <f>L33*G29</f>
        <v>1</v>
      </c>
      <c r="AF276" s="4">
        <f>M33*G30</f>
        <v>0.99</v>
      </c>
      <c r="AG276" s="4">
        <f>N33*G31</f>
        <v>0.99</v>
      </c>
      <c r="AH276" s="4">
        <f>O33*G32</f>
        <v>0.99</v>
      </c>
      <c r="AI276" s="24">
        <f>P33*G33</f>
        <v>1</v>
      </c>
      <c r="AJ276" s="1">
        <f t="shared" si="16"/>
        <v>14.930000000000001</v>
      </c>
    </row>
    <row r="277" spans="20:36" x14ac:dyDescent="0.25">
      <c r="T277" s="4" t="s">
        <v>51</v>
      </c>
      <c r="U277" s="4">
        <f>B33*H19</f>
        <v>0.99</v>
      </c>
      <c r="V277" s="4">
        <f>C33*H20</f>
        <v>1</v>
      </c>
      <c r="W277" s="4">
        <f>D33*H21</f>
        <v>1</v>
      </c>
      <c r="X277" s="4">
        <f>E33*H22</f>
        <v>0.99</v>
      </c>
      <c r="Y277" s="4">
        <f>F33*H23</f>
        <v>1</v>
      </c>
      <c r="Z277" s="4">
        <f>G33*H24</f>
        <v>1</v>
      </c>
      <c r="AA277" s="4">
        <f>H33*H25</f>
        <v>1</v>
      </c>
      <c r="AB277" s="4">
        <f>I33*H26</f>
        <v>0.99</v>
      </c>
      <c r="AC277" s="4">
        <f>J33*H27</f>
        <v>1</v>
      </c>
      <c r="AD277" s="16">
        <f>K33*H28</f>
        <v>0.99</v>
      </c>
      <c r="AE277" s="4">
        <f>L33*H29</f>
        <v>1</v>
      </c>
      <c r="AF277" s="4">
        <f>M33*H30</f>
        <v>0.99</v>
      </c>
      <c r="AG277" s="4">
        <f>N33*H31</f>
        <v>0.99</v>
      </c>
      <c r="AH277" s="4">
        <f>O33*H32</f>
        <v>0.99</v>
      </c>
      <c r="AI277" s="24">
        <f>P33*H33</f>
        <v>1</v>
      </c>
      <c r="AJ277" s="1">
        <f t="shared" si="16"/>
        <v>14.930000000000001</v>
      </c>
    </row>
    <row r="278" spans="20:36" x14ac:dyDescent="0.25">
      <c r="T278" s="4" t="s">
        <v>52</v>
      </c>
      <c r="U278" s="4">
        <f>B33*I19</f>
        <v>1.6500000000000001</v>
      </c>
      <c r="V278" s="4">
        <f>C33*I20</f>
        <v>1.6500000000000001</v>
      </c>
      <c r="W278" s="4">
        <f>D33*I21</f>
        <v>3</v>
      </c>
      <c r="X278" s="4">
        <f>E33*I22</f>
        <v>1.6500000000000001</v>
      </c>
      <c r="Y278" s="4">
        <f>F33*I23</f>
        <v>1.6500000000000001</v>
      </c>
      <c r="Z278" s="4">
        <f>G33*I24</f>
        <v>3</v>
      </c>
      <c r="AA278" s="4">
        <f>H33*I25</f>
        <v>3</v>
      </c>
      <c r="AB278" s="4">
        <f>I33*I26</f>
        <v>3</v>
      </c>
      <c r="AC278" s="4">
        <f>J33*I27</f>
        <v>3</v>
      </c>
      <c r="AD278" s="16">
        <f>K33*I28</f>
        <v>1.6500000000000001</v>
      </c>
      <c r="AE278" s="4">
        <f>L33*I29</f>
        <v>1.6500000000000001</v>
      </c>
      <c r="AF278" s="4">
        <f>M33*I30</f>
        <v>3</v>
      </c>
      <c r="AG278" s="4">
        <f>N33*I31</f>
        <v>1.6500000000000001</v>
      </c>
      <c r="AH278" s="4">
        <f>O33*I32</f>
        <v>3</v>
      </c>
      <c r="AI278" s="24">
        <f>P33*I33</f>
        <v>3</v>
      </c>
      <c r="AJ278" s="1">
        <f t="shared" si="16"/>
        <v>35.549999999999997</v>
      </c>
    </row>
    <row r="279" spans="20:36" x14ac:dyDescent="0.25">
      <c r="T279" s="4" t="s">
        <v>53</v>
      </c>
      <c r="U279" s="4">
        <f>B33*J19</f>
        <v>0.99</v>
      </c>
      <c r="V279" s="4">
        <f>C33*J20</f>
        <v>1</v>
      </c>
      <c r="W279" s="4">
        <f>D33*J21</f>
        <v>1</v>
      </c>
      <c r="X279" s="4">
        <f>E33*J22</f>
        <v>0.99</v>
      </c>
      <c r="Y279" s="4">
        <f>F33*J23</f>
        <v>1</v>
      </c>
      <c r="Z279" s="4">
        <f>G33*J24</f>
        <v>1</v>
      </c>
      <c r="AA279" s="4">
        <f>H33*J25</f>
        <v>1</v>
      </c>
      <c r="AB279" s="4">
        <f>I33*J26</f>
        <v>0.99</v>
      </c>
      <c r="AC279" s="4">
        <f>J33*J27</f>
        <v>1</v>
      </c>
      <c r="AD279" s="16">
        <f>K33*J28</f>
        <v>0.99</v>
      </c>
      <c r="AE279" s="4">
        <f>L33*J29</f>
        <v>1</v>
      </c>
      <c r="AF279" s="4">
        <f>M33*J30</f>
        <v>0.99</v>
      </c>
      <c r="AG279" s="4">
        <f>N33*J31</f>
        <v>0.99</v>
      </c>
      <c r="AH279" s="4">
        <f>O33*J32</f>
        <v>0.99</v>
      </c>
      <c r="AI279" s="24">
        <f>P33*J33</f>
        <v>1</v>
      </c>
      <c r="AJ279" s="1">
        <f t="shared" si="16"/>
        <v>14.930000000000001</v>
      </c>
    </row>
    <row r="280" spans="20:36" x14ac:dyDescent="0.25">
      <c r="T280" s="4" t="s">
        <v>54</v>
      </c>
      <c r="U280" s="4">
        <f>B33*K19</f>
        <v>0.33</v>
      </c>
      <c r="V280" s="4">
        <f>C33*K20</f>
        <v>1</v>
      </c>
      <c r="W280" s="4">
        <f>D33*K21</f>
        <v>0.33</v>
      </c>
      <c r="X280" s="4">
        <f>E33*K22</f>
        <v>0.33</v>
      </c>
      <c r="Y280" s="4">
        <f>F33*K23</f>
        <v>1</v>
      </c>
      <c r="Z280" s="4">
        <f>G33*K24</f>
        <v>0.33</v>
      </c>
      <c r="AA280" s="4">
        <f>H33*K25</f>
        <v>0.33</v>
      </c>
      <c r="AB280" s="4">
        <f>I33*K26</f>
        <v>0.60000000000000009</v>
      </c>
      <c r="AC280" s="4">
        <f>J33*K27</f>
        <v>0.33</v>
      </c>
      <c r="AD280" s="16">
        <f>K33*K28</f>
        <v>0.33</v>
      </c>
      <c r="AE280" s="4">
        <f>L33*K29</f>
        <v>1</v>
      </c>
      <c r="AF280" s="4">
        <f>M33*K30</f>
        <v>0.60000000000000009</v>
      </c>
      <c r="AG280" s="4">
        <f>N33*K31</f>
        <v>0.33</v>
      </c>
      <c r="AH280" s="4">
        <f>O33*K32</f>
        <v>0.60000000000000009</v>
      </c>
      <c r="AI280" s="24">
        <f>P33*K33</f>
        <v>0.33</v>
      </c>
      <c r="AJ280" s="1">
        <f t="shared" si="16"/>
        <v>7.77</v>
      </c>
    </row>
    <row r="281" spans="20:36" x14ac:dyDescent="0.25">
      <c r="T281" s="4" t="s">
        <v>55</v>
      </c>
      <c r="U281" s="4">
        <f>B33*L19</f>
        <v>1.6500000000000001</v>
      </c>
      <c r="V281" s="4">
        <f>C33*L20</f>
        <v>5</v>
      </c>
      <c r="W281" s="4">
        <f>D33*L21</f>
        <v>5</v>
      </c>
      <c r="X281" s="4">
        <f>E33*L22</f>
        <v>1.6500000000000001</v>
      </c>
      <c r="Y281" s="4">
        <f>F33*L23</f>
        <v>5</v>
      </c>
      <c r="Z281" s="4">
        <f>G33*L24</f>
        <v>5</v>
      </c>
      <c r="AA281" s="4">
        <f>H33*L25</f>
        <v>5</v>
      </c>
      <c r="AB281" s="4">
        <f>I33*L26</f>
        <v>9</v>
      </c>
      <c r="AC281" s="4">
        <f>J33*L27</f>
        <v>5</v>
      </c>
      <c r="AD281" s="16">
        <f>K33*L28</f>
        <v>1.6500000000000001</v>
      </c>
      <c r="AE281" s="4">
        <f>L33*L29</f>
        <v>5</v>
      </c>
      <c r="AF281" s="4">
        <f>M33*L30</f>
        <v>9</v>
      </c>
      <c r="AG281" s="4">
        <f>N33*L31</f>
        <v>1.6500000000000001</v>
      </c>
      <c r="AH281" s="4">
        <f>O33*L32</f>
        <v>9</v>
      </c>
      <c r="AI281" s="24">
        <f>P33*L33</f>
        <v>5</v>
      </c>
      <c r="AJ281" s="1">
        <f t="shared" si="16"/>
        <v>73.599999999999994</v>
      </c>
    </row>
    <row r="282" spans="20:36" x14ac:dyDescent="0.25">
      <c r="T282" s="4" t="s">
        <v>56</v>
      </c>
      <c r="U282" s="4">
        <f>B33*M19</f>
        <v>1.6500000000000001</v>
      </c>
      <c r="V282" s="4">
        <f>C33*M20</f>
        <v>1.6500000000000001</v>
      </c>
      <c r="W282" s="4">
        <f>D33*M21</f>
        <v>3</v>
      </c>
      <c r="X282" s="4">
        <f>E33*M22</f>
        <v>1.6500000000000001</v>
      </c>
      <c r="Y282" s="4">
        <f>F33*M23</f>
        <v>1.6500000000000001</v>
      </c>
      <c r="Z282" s="4">
        <f>G33*M24</f>
        <v>3</v>
      </c>
      <c r="AA282" s="4">
        <f>H33*M25</f>
        <v>3</v>
      </c>
      <c r="AB282" s="4">
        <f>I33*M26</f>
        <v>3</v>
      </c>
      <c r="AC282" s="4">
        <f>J33*M27</f>
        <v>3</v>
      </c>
      <c r="AD282" s="16">
        <f>K33*M28</f>
        <v>1.6500000000000001</v>
      </c>
      <c r="AE282" s="4">
        <f>L33*M29</f>
        <v>1.6500000000000001</v>
      </c>
      <c r="AF282" s="4">
        <f>M33*M30</f>
        <v>3</v>
      </c>
      <c r="AG282" s="4">
        <f>N33*M31</f>
        <v>1.6500000000000001</v>
      </c>
      <c r="AH282" s="4">
        <f>O33*M32</f>
        <v>3</v>
      </c>
      <c r="AI282" s="24">
        <f>P33*M33</f>
        <v>3</v>
      </c>
      <c r="AJ282" s="1">
        <f t="shared" si="16"/>
        <v>35.549999999999997</v>
      </c>
    </row>
    <row r="283" spans="20:36" x14ac:dyDescent="0.25">
      <c r="T283" s="4" t="s">
        <v>57</v>
      </c>
      <c r="U283" s="4">
        <f>B33*N19</f>
        <v>0.33</v>
      </c>
      <c r="V283" s="4">
        <f>C33*N20</f>
        <v>1</v>
      </c>
      <c r="W283" s="4">
        <f>D33*N21</f>
        <v>0.33</v>
      </c>
      <c r="X283" s="4">
        <f>E33*N22</f>
        <v>0.33</v>
      </c>
      <c r="Y283" s="4">
        <f>F33*N23</f>
        <v>1</v>
      </c>
      <c r="Z283" s="4">
        <f>G33*N24</f>
        <v>0.33</v>
      </c>
      <c r="AA283" s="4">
        <f>H33*N25</f>
        <v>0.33</v>
      </c>
      <c r="AB283" s="4">
        <f>I33*N26</f>
        <v>0.60000000000000009</v>
      </c>
      <c r="AC283" s="4">
        <f>J33*N27</f>
        <v>0.33</v>
      </c>
      <c r="AD283" s="16">
        <f>K33*N28</f>
        <v>0.33</v>
      </c>
      <c r="AE283" s="4">
        <f>L33*N29</f>
        <v>1</v>
      </c>
      <c r="AF283" s="4">
        <f>M33*N30</f>
        <v>0.60000000000000009</v>
      </c>
      <c r="AG283" s="4">
        <f>N33*N31</f>
        <v>0.33</v>
      </c>
      <c r="AH283" s="4">
        <f>O33*N32</f>
        <v>0.60000000000000009</v>
      </c>
      <c r="AI283" s="24">
        <f>P33*N33</f>
        <v>0.33</v>
      </c>
      <c r="AJ283" s="1">
        <f t="shared" si="16"/>
        <v>7.77</v>
      </c>
    </row>
    <row r="284" spans="20:36" x14ac:dyDescent="0.25">
      <c r="T284" s="4" t="s">
        <v>58</v>
      </c>
      <c r="U284" s="4">
        <f>B33*O19</f>
        <v>1.6500000000000001</v>
      </c>
      <c r="V284" s="4">
        <f>C33*O20</f>
        <v>1.6500000000000001</v>
      </c>
      <c r="W284" s="4">
        <f>D33*O21</f>
        <v>3</v>
      </c>
      <c r="X284" s="4">
        <f>E33*O22</f>
        <v>1.6500000000000001</v>
      </c>
      <c r="Y284" s="4">
        <f>F33*O23</f>
        <v>1.6500000000000001</v>
      </c>
      <c r="Z284" s="4">
        <f>G33*O24</f>
        <v>3</v>
      </c>
      <c r="AA284" s="4">
        <f>H33*O25</f>
        <v>3</v>
      </c>
      <c r="AB284" s="4">
        <f>I33*O26</f>
        <v>3</v>
      </c>
      <c r="AC284" s="4">
        <f>J33*O27</f>
        <v>3</v>
      </c>
      <c r="AD284" s="16">
        <f>K33*O28</f>
        <v>1.6500000000000001</v>
      </c>
      <c r="AE284" s="4">
        <f>L33*O29</f>
        <v>1.6500000000000001</v>
      </c>
      <c r="AF284" s="4">
        <f>M33*O30</f>
        <v>3</v>
      </c>
      <c r="AG284" s="4">
        <f>N33*O31</f>
        <v>1.6500000000000001</v>
      </c>
      <c r="AH284" s="4">
        <f>O33*O32</f>
        <v>3</v>
      </c>
      <c r="AI284" s="4">
        <f>P33*O33</f>
        <v>3</v>
      </c>
      <c r="AJ284" s="1">
        <f t="shared" si="16"/>
        <v>35.549999999999997</v>
      </c>
    </row>
    <row r="285" spans="20:36" x14ac:dyDescent="0.25">
      <c r="T285" s="31" t="s">
        <v>59</v>
      </c>
      <c r="U285" s="31">
        <f>B33*P19</f>
        <v>0.99</v>
      </c>
      <c r="V285" s="31">
        <f>C33*P20</f>
        <v>1</v>
      </c>
      <c r="W285" s="31">
        <f>D33*P21</f>
        <v>1</v>
      </c>
      <c r="X285" s="31">
        <f>E33*P22</f>
        <v>0.99</v>
      </c>
      <c r="Y285" s="31">
        <f>F33*P23</f>
        <v>1</v>
      </c>
      <c r="Z285" s="4">
        <f>G33*P24</f>
        <v>1</v>
      </c>
      <c r="AA285" s="4">
        <f>H33*P25</f>
        <v>1</v>
      </c>
      <c r="AB285" s="4">
        <f>I33*P26</f>
        <v>0.99</v>
      </c>
      <c r="AC285" s="4">
        <f>J33*P27</f>
        <v>1</v>
      </c>
      <c r="AD285" s="16">
        <f>K33*P28</f>
        <v>0.99</v>
      </c>
      <c r="AE285" s="4">
        <f>L33*P29</f>
        <v>1</v>
      </c>
      <c r="AF285" s="4">
        <f>M33*P30</f>
        <v>0.99</v>
      </c>
      <c r="AG285" s="4">
        <f>N33*P31</f>
        <v>0.99</v>
      </c>
      <c r="AH285" s="4">
        <f>O33*P32</f>
        <v>0.99</v>
      </c>
      <c r="AI285" s="4">
        <f>P33*P33</f>
        <v>1</v>
      </c>
      <c r="AJ285" s="1">
        <f t="shared" si="16"/>
        <v>14.930000000000001</v>
      </c>
    </row>
    <row r="286" spans="20:36" x14ac:dyDescent="0.25">
      <c r="T286" s="76" t="s">
        <v>68</v>
      </c>
      <c r="U286" s="76"/>
      <c r="V286" s="76"/>
      <c r="W286" s="76"/>
      <c r="X286" s="49"/>
      <c r="Y286" s="49"/>
      <c r="Z286" s="49"/>
      <c r="AA286" s="49"/>
      <c r="AB286" s="49"/>
      <c r="AC286" s="49"/>
      <c r="AD286" s="35"/>
      <c r="AE286" s="49"/>
      <c r="AF286" s="49"/>
      <c r="AG286" s="49"/>
      <c r="AH286" s="49"/>
      <c r="AI286" s="49"/>
      <c r="AJ286" s="1">
        <f>SUM(AJ271:AJ285)</f>
        <v>433.18</v>
      </c>
    </row>
  </sheetData>
  <mergeCells count="36">
    <mergeCell ref="T286:W286"/>
    <mergeCell ref="T174:Z174"/>
    <mergeCell ref="T191:W191"/>
    <mergeCell ref="T193:Z193"/>
    <mergeCell ref="T210:W210"/>
    <mergeCell ref="T212:Z212"/>
    <mergeCell ref="T229:W229"/>
    <mergeCell ref="T231:Z231"/>
    <mergeCell ref="T248:W248"/>
    <mergeCell ref="T250:Z250"/>
    <mergeCell ref="T267:W267"/>
    <mergeCell ref="T269:Z269"/>
    <mergeCell ref="T172:W172"/>
    <mergeCell ref="T60:Z60"/>
    <mergeCell ref="T77:W77"/>
    <mergeCell ref="T79:Z79"/>
    <mergeCell ref="T96:W96"/>
    <mergeCell ref="T98:Z98"/>
    <mergeCell ref="T115:W115"/>
    <mergeCell ref="T117:Z117"/>
    <mergeCell ref="T134:W134"/>
    <mergeCell ref="T136:Z136"/>
    <mergeCell ref="T153:W153"/>
    <mergeCell ref="T155:Z155"/>
    <mergeCell ref="AO3:AQ3"/>
    <mergeCell ref="C17:H17"/>
    <mergeCell ref="T58:W58"/>
    <mergeCell ref="A1:AC1"/>
    <mergeCell ref="B2:G2"/>
    <mergeCell ref="B3:G3"/>
    <mergeCell ref="V3:AB3"/>
    <mergeCell ref="T20:W20"/>
    <mergeCell ref="T22:Z22"/>
    <mergeCell ref="T39:W39"/>
    <mergeCell ref="B40:H40"/>
    <mergeCell ref="T41:Z4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97D3-9B0D-49D2-AAA4-5C625D86CCF0}">
  <dimension ref="A1:AQ286"/>
  <sheetViews>
    <sheetView topLeftCell="A37" workbookViewId="0">
      <selection activeCell="AN3" sqref="AN3"/>
    </sheetView>
  </sheetViews>
  <sheetFormatPr defaultRowHeight="15" x14ac:dyDescent="0.25"/>
  <cols>
    <col min="18" max="18" width="13.140625" customWidth="1"/>
  </cols>
  <sheetData>
    <row r="1" spans="1:43" x14ac:dyDescent="0.25">
      <c r="A1" s="64" t="s">
        <v>76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 spans="1:43" x14ac:dyDescent="0.25">
      <c r="B2" s="65" t="s">
        <v>30</v>
      </c>
      <c r="C2" s="65"/>
      <c r="D2" s="65"/>
      <c r="E2" s="65"/>
      <c r="F2" s="65"/>
      <c r="G2" s="65"/>
      <c r="H2" s="61">
        <v>2</v>
      </c>
      <c r="I2" s="53"/>
      <c r="J2" s="53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43" x14ac:dyDescent="0.25">
      <c r="B3" s="66" t="s">
        <v>31</v>
      </c>
      <c r="C3" s="66"/>
      <c r="D3" s="66"/>
      <c r="E3" s="66"/>
      <c r="F3" s="66"/>
      <c r="G3" s="66"/>
      <c r="H3" s="62">
        <v>4</v>
      </c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11" t="s">
        <v>87</v>
      </c>
      <c r="U3" s="11"/>
      <c r="V3" s="67" t="s">
        <v>8</v>
      </c>
      <c r="W3" s="67"/>
      <c r="X3" s="67"/>
      <c r="Y3" s="67"/>
      <c r="Z3" s="67"/>
      <c r="AA3" s="67"/>
      <c r="AB3" s="67"/>
      <c r="AC3" s="57"/>
      <c r="AD3" s="57"/>
      <c r="AE3" s="57"/>
      <c r="AF3" s="57"/>
      <c r="AG3" s="57"/>
      <c r="AH3" s="57"/>
      <c r="AI3" s="57"/>
      <c r="AJ3" s="57"/>
      <c r="AK3" s="57"/>
      <c r="AM3" s="57"/>
      <c r="AN3" s="11" t="s">
        <v>16</v>
      </c>
      <c r="AO3" s="67" t="s">
        <v>15</v>
      </c>
      <c r="AP3" s="67"/>
      <c r="AQ3" s="67"/>
    </row>
    <row r="4" spans="1:43" x14ac:dyDescent="0.25">
      <c r="A4" s="14"/>
      <c r="B4" s="6" t="s">
        <v>32</v>
      </c>
      <c r="C4" s="6"/>
      <c r="D4" s="13"/>
      <c r="E4" s="13"/>
      <c r="F4" s="13"/>
      <c r="G4" s="6"/>
      <c r="H4" s="61">
        <v>4</v>
      </c>
      <c r="I4" s="6"/>
      <c r="J4" s="6"/>
      <c r="K4" s="6"/>
      <c r="L4" s="6"/>
      <c r="M4" s="6"/>
      <c r="N4" s="6"/>
      <c r="O4" s="6"/>
      <c r="P4" s="6"/>
      <c r="Q4" s="6"/>
      <c r="R4" s="6"/>
      <c r="T4" s="4" t="s">
        <v>60</v>
      </c>
      <c r="U4" s="4" t="s">
        <v>45</v>
      </c>
      <c r="V4" s="4" t="s">
        <v>46</v>
      </c>
      <c r="W4" s="4" t="s">
        <v>47</v>
      </c>
      <c r="X4" s="4" t="s">
        <v>48</v>
      </c>
      <c r="Y4" s="4" t="s">
        <v>49</v>
      </c>
      <c r="Z4" s="4" t="s">
        <v>50</v>
      </c>
      <c r="AA4" s="4" t="s">
        <v>51</v>
      </c>
      <c r="AB4" s="4" t="s">
        <v>52</v>
      </c>
      <c r="AC4" s="4" t="s">
        <v>53</v>
      </c>
      <c r="AD4" s="4" t="s">
        <v>54</v>
      </c>
      <c r="AE4" s="4" t="s">
        <v>55</v>
      </c>
      <c r="AF4" s="4" t="s">
        <v>56</v>
      </c>
      <c r="AG4" s="4" t="s">
        <v>57</v>
      </c>
      <c r="AH4" s="4" t="s">
        <v>58</v>
      </c>
      <c r="AI4" s="4" t="s">
        <v>59</v>
      </c>
      <c r="AJ4" s="16"/>
      <c r="AK4" s="9"/>
      <c r="AL4" s="9"/>
      <c r="AM4" s="9"/>
      <c r="AN4" s="8" t="s">
        <v>12</v>
      </c>
      <c r="AO4" s="8" t="s">
        <v>13</v>
      </c>
      <c r="AP4" s="8" t="s">
        <v>14</v>
      </c>
    </row>
    <row r="5" spans="1:43" x14ac:dyDescent="0.25">
      <c r="A5" s="14"/>
      <c r="B5" s="6" t="s">
        <v>33</v>
      </c>
      <c r="C5" s="6"/>
      <c r="D5" s="13"/>
      <c r="E5" s="13"/>
      <c r="F5" s="13"/>
      <c r="G5" s="6"/>
      <c r="H5" s="61">
        <v>2</v>
      </c>
      <c r="I5" s="6"/>
      <c r="J5" s="6"/>
      <c r="K5" s="6"/>
      <c r="L5" s="6"/>
      <c r="M5" s="6"/>
      <c r="N5" s="6"/>
      <c r="O5" s="6"/>
      <c r="P5" s="6"/>
      <c r="Q5" s="6"/>
      <c r="T5" s="4" t="s">
        <v>45</v>
      </c>
      <c r="U5" s="4">
        <f>B19*B19</f>
        <v>1</v>
      </c>
      <c r="V5" s="4">
        <f>C19*B20</f>
        <v>1</v>
      </c>
      <c r="W5" s="4">
        <f>D19*B21</f>
        <v>1</v>
      </c>
      <c r="X5" s="4">
        <f>E19*B22</f>
        <v>1</v>
      </c>
      <c r="Y5" s="4">
        <f>F19*B23</f>
        <v>0.99</v>
      </c>
      <c r="Z5" s="4">
        <f>G19*B24</f>
        <v>0.99</v>
      </c>
      <c r="AA5" s="4">
        <f>H19*B25</f>
        <v>1</v>
      </c>
      <c r="AB5" s="4">
        <f>I19*B26</f>
        <v>1</v>
      </c>
      <c r="AC5" s="4">
        <f>J19*B27</f>
        <v>1</v>
      </c>
      <c r="AD5" s="16">
        <f>K19*B28</f>
        <v>0.99</v>
      </c>
      <c r="AE5" s="4">
        <f>L19*B29</f>
        <v>1</v>
      </c>
      <c r="AF5" s="4">
        <f>M19*B30</f>
        <v>1</v>
      </c>
      <c r="AG5" s="4">
        <f>N19*B31</f>
        <v>0.99</v>
      </c>
      <c r="AH5" s="4">
        <f>O19*B32</f>
        <v>0.99</v>
      </c>
      <c r="AI5" s="4">
        <f>P19*B33</f>
        <v>1</v>
      </c>
      <c r="AJ5" s="4">
        <f t="shared" ref="AJ5:AJ19" si="0">SUM(U5:AI5)</f>
        <v>14.950000000000001</v>
      </c>
      <c r="AK5" s="9"/>
      <c r="AL5" s="9"/>
      <c r="AN5" s="1">
        <f>(B34*R43)+(C34*R44)+(D34*R45)+(E34*R46)+(F34*R47)+(G34*R48)+(H34*R49)+(I34*R50)+(J34*R51)+(K34*R52)+(L34*R53)+(M34*R54)+(N34*R55)+(O34*R56)+(P34*R57)</f>
        <v>15.615577223379253</v>
      </c>
      <c r="AO5" s="1">
        <f>(AN5-15)/14</f>
        <v>4.3969801669946636E-2</v>
      </c>
      <c r="AP5" s="1">
        <f>AO5/1.59</f>
        <v>2.7653963314431845E-2</v>
      </c>
      <c r="AQ5" s="12" t="s">
        <v>19</v>
      </c>
    </row>
    <row r="6" spans="1:43" x14ac:dyDescent="0.25">
      <c r="A6" s="14"/>
      <c r="B6" s="6" t="s">
        <v>34</v>
      </c>
      <c r="C6" s="6"/>
      <c r="D6" s="13"/>
      <c r="E6" s="13"/>
      <c r="F6" s="13"/>
      <c r="G6" s="6"/>
      <c r="H6" s="61">
        <v>3</v>
      </c>
      <c r="I6" s="6"/>
      <c r="J6" s="6"/>
      <c r="K6" s="6"/>
      <c r="L6" s="6"/>
      <c r="M6" s="6"/>
      <c r="N6" s="6"/>
      <c r="O6" s="6"/>
      <c r="P6" s="6"/>
      <c r="Q6" s="6"/>
      <c r="T6" s="4" t="s">
        <v>46</v>
      </c>
      <c r="U6" s="4">
        <f>B19*C19</f>
        <v>5</v>
      </c>
      <c r="V6" s="4">
        <f>C19*C20</f>
        <v>5</v>
      </c>
      <c r="W6" s="4">
        <f>D19*C21</f>
        <v>5</v>
      </c>
      <c r="X6" s="4">
        <f>E19*C22</f>
        <v>5</v>
      </c>
      <c r="Y6" s="4">
        <f>F19*C23</f>
        <v>9</v>
      </c>
      <c r="Z6" s="4">
        <f>G19*C24</f>
        <v>1.6500000000000001</v>
      </c>
      <c r="AA6" s="4">
        <f>H19*C25</f>
        <v>1.6500000000000001</v>
      </c>
      <c r="AB6" s="4">
        <f>I19*C26</f>
        <v>5</v>
      </c>
      <c r="AC6" s="4">
        <f>J19*C27</f>
        <v>5</v>
      </c>
      <c r="AD6" s="16">
        <f>K19*C28</f>
        <v>9</v>
      </c>
      <c r="AE6" s="4">
        <f>L19*C29</f>
        <v>5</v>
      </c>
      <c r="AF6" s="4">
        <f>M19*C30</f>
        <v>5</v>
      </c>
      <c r="AG6" s="4">
        <f>N19*C31</f>
        <v>1.6500000000000001</v>
      </c>
      <c r="AH6" s="4">
        <f>O19*C32</f>
        <v>1.6500000000000001</v>
      </c>
      <c r="AI6" s="4">
        <f>P19*C33</f>
        <v>5</v>
      </c>
      <c r="AJ6" s="4">
        <f t="shared" si="0"/>
        <v>69.599999999999994</v>
      </c>
      <c r="AK6" s="9"/>
      <c r="AL6" s="9"/>
      <c r="AM6" s="9"/>
    </row>
    <row r="7" spans="1:43" x14ac:dyDescent="0.25">
      <c r="A7" s="14"/>
      <c r="B7" s="6" t="s">
        <v>35</v>
      </c>
      <c r="C7" s="6"/>
      <c r="D7" s="13"/>
      <c r="E7" s="13"/>
      <c r="F7" s="13"/>
      <c r="G7" s="6"/>
      <c r="H7" s="61">
        <v>1</v>
      </c>
      <c r="I7" s="6"/>
      <c r="J7" s="6"/>
      <c r="K7" s="6"/>
      <c r="L7" s="6"/>
      <c r="M7" s="6"/>
      <c r="N7" s="6"/>
      <c r="O7" s="6"/>
      <c r="P7" s="6"/>
      <c r="Q7" s="6"/>
      <c r="T7" s="4" t="s">
        <v>47</v>
      </c>
      <c r="U7" s="4">
        <f>B19*D19</f>
        <v>5</v>
      </c>
      <c r="V7" s="4">
        <f>C19*D20</f>
        <v>5</v>
      </c>
      <c r="W7" s="4">
        <f>D19*D21</f>
        <v>5</v>
      </c>
      <c r="X7" s="4">
        <f>E19*D22</f>
        <v>5</v>
      </c>
      <c r="Y7" s="4">
        <f>F19*D23</f>
        <v>9</v>
      </c>
      <c r="Z7" s="4">
        <f>G19*D24</f>
        <v>1.6500000000000001</v>
      </c>
      <c r="AA7" s="4">
        <f>H19*D25</f>
        <v>1.6500000000000001</v>
      </c>
      <c r="AB7" s="4">
        <f>I19*D26</f>
        <v>5</v>
      </c>
      <c r="AC7" s="4">
        <f>J19*D27</f>
        <v>5</v>
      </c>
      <c r="AD7" s="16">
        <f>K19*D28</f>
        <v>9</v>
      </c>
      <c r="AE7" s="4">
        <f>L19*D29</f>
        <v>5</v>
      </c>
      <c r="AF7" s="4">
        <f>M19*D30</f>
        <v>5</v>
      </c>
      <c r="AG7" s="4">
        <f>N19*D31</f>
        <v>1.6500000000000001</v>
      </c>
      <c r="AH7" s="4">
        <f>O19*D32</f>
        <v>1.6500000000000001</v>
      </c>
      <c r="AI7" s="4">
        <f>P19*D33</f>
        <v>5</v>
      </c>
      <c r="AJ7" s="4">
        <f t="shared" si="0"/>
        <v>69.599999999999994</v>
      </c>
    </row>
    <row r="8" spans="1:43" x14ac:dyDescent="0.25">
      <c r="A8" s="14"/>
      <c r="B8" s="6" t="s">
        <v>36</v>
      </c>
      <c r="C8" s="6"/>
      <c r="D8" s="13"/>
      <c r="E8" s="13"/>
      <c r="F8" s="13"/>
      <c r="G8" s="6"/>
      <c r="H8" s="61">
        <v>5</v>
      </c>
      <c r="I8" s="6"/>
      <c r="J8" s="6"/>
      <c r="K8" s="6"/>
      <c r="L8" s="6"/>
      <c r="M8" s="6"/>
      <c r="N8" s="6"/>
      <c r="O8" s="6"/>
      <c r="P8" s="6"/>
      <c r="Q8" s="6"/>
      <c r="T8" s="4" t="s">
        <v>48</v>
      </c>
      <c r="U8" s="4">
        <f>B19*E19</f>
        <v>1</v>
      </c>
      <c r="V8" s="4">
        <f>C19*E20</f>
        <v>1</v>
      </c>
      <c r="W8" s="4">
        <f>D19*E21</f>
        <v>1</v>
      </c>
      <c r="X8" s="4">
        <f>E19*E22</f>
        <v>1</v>
      </c>
      <c r="Y8" s="4">
        <f>F19*E23</f>
        <v>0.99</v>
      </c>
      <c r="Z8" s="4">
        <f>G19*E24</f>
        <v>0.99</v>
      </c>
      <c r="AA8" s="4">
        <f>H19*E25</f>
        <v>1</v>
      </c>
      <c r="AB8" s="4">
        <f>I19*E26</f>
        <v>1</v>
      </c>
      <c r="AC8" s="4">
        <f>J19*E27</f>
        <v>1</v>
      </c>
      <c r="AD8" s="16">
        <f>K19*E28</f>
        <v>0.99</v>
      </c>
      <c r="AE8" s="4">
        <f>L19*E29</f>
        <v>1</v>
      </c>
      <c r="AF8" s="4">
        <f>M19*E30</f>
        <v>1</v>
      </c>
      <c r="AG8" s="4">
        <f>N19*E31</f>
        <v>0.99</v>
      </c>
      <c r="AH8" s="4">
        <f>O19*E32</f>
        <v>0.99</v>
      </c>
      <c r="AI8" s="4">
        <f>P19*E33</f>
        <v>1</v>
      </c>
      <c r="AJ8" s="4">
        <f t="shared" si="0"/>
        <v>14.950000000000001</v>
      </c>
    </row>
    <row r="9" spans="1:43" x14ac:dyDescent="0.25">
      <c r="A9" s="14"/>
      <c r="B9" s="6" t="s">
        <v>37</v>
      </c>
      <c r="C9" s="6"/>
      <c r="D9" s="13"/>
      <c r="E9" s="13"/>
      <c r="F9" s="13"/>
      <c r="G9" s="6"/>
      <c r="H9" s="61">
        <v>4</v>
      </c>
      <c r="I9" s="6"/>
      <c r="J9" s="6"/>
      <c r="K9" s="6"/>
      <c r="L9" s="6"/>
      <c r="M9" s="6"/>
      <c r="N9" s="6"/>
      <c r="O9" s="6"/>
      <c r="P9" s="6"/>
      <c r="Q9" s="6"/>
      <c r="T9" s="4" t="s">
        <v>49</v>
      </c>
      <c r="U9" s="4">
        <f>B19*F19</f>
        <v>3</v>
      </c>
      <c r="V9" s="4">
        <f>C19*F20</f>
        <v>1</v>
      </c>
      <c r="W9" s="4">
        <f>D19*F21</f>
        <v>1</v>
      </c>
      <c r="X9" s="4">
        <f>E19*F22</f>
        <v>3</v>
      </c>
      <c r="Y9" s="4">
        <f>F19*F23</f>
        <v>3</v>
      </c>
      <c r="Z9" s="4">
        <f>G19*F24</f>
        <v>1.6500000000000001</v>
      </c>
      <c r="AA9" s="4">
        <f>H19*F25</f>
        <v>1</v>
      </c>
      <c r="AB9" s="4">
        <f>I19*F26</f>
        <v>1.6500000000000001</v>
      </c>
      <c r="AC9" s="4">
        <f>J19*F27</f>
        <v>1.6500000000000001</v>
      </c>
      <c r="AD9" s="16">
        <f>K19*F28</f>
        <v>3</v>
      </c>
      <c r="AE9" s="4">
        <f>L19*F29</f>
        <v>1.6500000000000001</v>
      </c>
      <c r="AF9" s="4">
        <f>M19*F30</f>
        <v>3</v>
      </c>
      <c r="AG9" s="4">
        <f>N19*F31</f>
        <v>1.6500000000000001</v>
      </c>
      <c r="AH9" s="4">
        <f>O19*F32</f>
        <v>1.6500000000000001</v>
      </c>
      <c r="AI9" s="4">
        <f>P19*F33</f>
        <v>3</v>
      </c>
      <c r="AJ9" s="4">
        <f t="shared" si="0"/>
        <v>30.899999999999995</v>
      </c>
    </row>
    <row r="10" spans="1:43" x14ac:dyDescent="0.25">
      <c r="A10" s="14"/>
      <c r="B10" s="6" t="s">
        <v>38</v>
      </c>
      <c r="C10" s="6"/>
      <c r="D10" s="13"/>
      <c r="E10" s="13"/>
      <c r="F10" s="13"/>
      <c r="G10" s="6"/>
      <c r="H10" s="61">
        <v>4</v>
      </c>
      <c r="I10" s="6"/>
      <c r="J10" s="6"/>
      <c r="K10" s="6"/>
      <c r="L10" s="6"/>
      <c r="M10" s="6"/>
      <c r="N10" s="6"/>
      <c r="O10" s="6"/>
      <c r="P10" s="6"/>
      <c r="Q10" s="6"/>
      <c r="T10" s="4" t="s">
        <v>50</v>
      </c>
      <c r="U10" s="4">
        <f>B19*G19</f>
        <v>0.33</v>
      </c>
      <c r="V10" s="4">
        <f>C19*G20</f>
        <v>1</v>
      </c>
      <c r="W10" s="4">
        <f>D19*G21</f>
        <v>1</v>
      </c>
      <c r="X10" s="4">
        <f>E19*G22</f>
        <v>0.33</v>
      </c>
      <c r="Y10" s="4">
        <f>F19*G23</f>
        <v>0.60000000000000009</v>
      </c>
      <c r="Z10" s="4">
        <f>G19*G24</f>
        <v>0.33</v>
      </c>
      <c r="AA10" s="4">
        <f>H19*G25</f>
        <v>1</v>
      </c>
      <c r="AB10" s="4">
        <f>I19*G26</f>
        <v>1</v>
      </c>
      <c r="AC10" s="4">
        <f>J19*G27</f>
        <v>1</v>
      </c>
      <c r="AD10" s="16">
        <f>K19*G28</f>
        <v>0.60000000000000009</v>
      </c>
      <c r="AE10" s="4">
        <f>L19*G29</f>
        <v>1</v>
      </c>
      <c r="AF10" s="4">
        <f>M19*G30</f>
        <v>0.33</v>
      </c>
      <c r="AG10" s="4">
        <f>N19*G31</f>
        <v>0.33</v>
      </c>
      <c r="AH10" s="4">
        <f>O19*G32</f>
        <v>0.33</v>
      </c>
      <c r="AI10" s="4">
        <f>P19*G33</f>
        <v>0.33</v>
      </c>
      <c r="AJ10" s="4">
        <f t="shared" si="0"/>
        <v>9.51</v>
      </c>
    </row>
    <row r="11" spans="1:43" x14ac:dyDescent="0.25">
      <c r="A11" s="14"/>
      <c r="B11" s="6" t="s">
        <v>39</v>
      </c>
      <c r="C11" s="6"/>
      <c r="D11" s="13"/>
      <c r="E11" s="13"/>
      <c r="F11" s="13"/>
      <c r="G11" s="6"/>
      <c r="H11" s="61">
        <v>3</v>
      </c>
      <c r="I11" s="6"/>
      <c r="J11" s="6"/>
      <c r="K11" s="6"/>
      <c r="L11" s="6"/>
      <c r="M11" s="6"/>
      <c r="N11" s="6"/>
      <c r="O11" s="6"/>
      <c r="P11" s="6"/>
      <c r="Q11" s="6"/>
      <c r="T11" s="4" t="s">
        <v>51</v>
      </c>
      <c r="U11" s="4">
        <f>B19*H19</f>
        <v>5</v>
      </c>
      <c r="V11" s="4">
        <f>C19*H20</f>
        <v>15</v>
      </c>
      <c r="W11" s="4">
        <f>D19*H21</f>
        <v>15</v>
      </c>
      <c r="X11" s="4">
        <f>E19*H22</f>
        <v>5</v>
      </c>
      <c r="Y11" s="4">
        <f>F19*H23</f>
        <v>15</v>
      </c>
      <c r="Z11" s="4">
        <f>G19*H24</f>
        <v>1.6500000000000001</v>
      </c>
      <c r="AA11" s="4">
        <f>H19*H25</f>
        <v>5</v>
      </c>
      <c r="AB11" s="4">
        <f>I19*H26</f>
        <v>15</v>
      </c>
      <c r="AC11" s="4">
        <f>J19*H27</f>
        <v>15</v>
      </c>
      <c r="AD11" s="16">
        <f>K19*H28</f>
        <v>15</v>
      </c>
      <c r="AE11" s="4">
        <f>L19*H29</f>
        <v>15</v>
      </c>
      <c r="AF11" s="4">
        <f>M19*H30</f>
        <v>5</v>
      </c>
      <c r="AG11" s="4">
        <f>N19*H31</f>
        <v>1.6500000000000001</v>
      </c>
      <c r="AH11" s="4">
        <f>O19*H32</f>
        <v>1.6500000000000001</v>
      </c>
      <c r="AI11" s="4">
        <f>P19*H33</f>
        <v>5</v>
      </c>
      <c r="AJ11" s="4">
        <f t="shared" si="0"/>
        <v>134.95000000000002</v>
      </c>
    </row>
    <row r="12" spans="1:43" x14ac:dyDescent="0.25">
      <c r="A12" s="14"/>
      <c r="B12" s="6" t="s">
        <v>40</v>
      </c>
      <c r="C12" s="6"/>
      <c r="D12" s="13"/>
      <c r="E12" s="13"/>
      <c r="F12" s="13"/>
      <c r="G12" s="6"/>
      <c r="H12" s="61">
        <v>4</v>
      </c>
      <c r="I12" s="6"/>
      <c r="J12" s="6"/>
      <c r="K12" s="6"/>
      <c r="L12" s="6"/>
      <c r="M12" s="6"/>
      <c r="N12" s="6"/>
      <c r="O12" s="6"/>
      <c r="P12" s="6"/>
      <c r="Q12" s="6"/>
      <c r="T12" s="4" t="s">
        <v>52</v>
      </c>
      <c r="U12" s="4">
        <f>B19*I19</f>
        <v>5</v>
      </c>
      <c r="V12" s="4">
        <f>C19*I20</f>
        <v>5</v>
      </c>
      <c r="W12" s="4">
        <f>D19*I21</f>
        <v>5</v>
      </c>
      <c r="X12" s="4">
        <f>E19*I22</f>
        <v>5</v>
      </c>
      <c r="Y12" s="4">
        <f>F19*I23</f>
        <v>9</v>
      </c>
      <c r="Z12" s="4">
        <f>G19*I24</f>
        <v>1.6500000000000001</v>
      </c>
      <c r="AA12" s="4">
        <f>H19*I25</f>
        <v>1.6500000000000001</v>
      </c>
      <c r="AB12" s="4">
        <f>I19*I26</f>
        <v>5</v>
      </c>
      <c r="AC12" s="4">
        <f>J19*I27</f>
        <v>5</v>
      </c>
      <c r="AD12" s="16">
        <f>K19*I28</f>
        <v>9</v>
      </c>
      <c r="AE12" s="4">
        <f>L19*I29</f>
        <v>5</v>
      </c>
      <c r="AF12" s="4">
        <f>M19*I30</f>
        <v>5</v>
      </c>
      <c r="AG12" s="4">
        <f>N19*I31</f>
        <v>1.6500000000000001</v>
      </c>
      <c r="AH12" s="4">
        <f>O19*I32</f>
        <v>1.6500000000000001</v>
      </c>
      <c r="AI12" s="4">
        <f>P19*I33</f>
        <v>5</v>
      </c>
      <c r="AJ12" s="4">
        <f t="shared" si="0"/>
        <v>69.599999999999994</v>
      </c>
    </row>
    <row r="13" spans="1:43" x14ac:dyDescent="0.25">
      <c r="A13" s="14"/>
      <c r="B13" s="6" t="s">
        <v>41</v>
      </c>
      <c r="C13" s="6"/>
      <c r="D13" s="13"/>
      <c r="E13" s="13"/>
      <c r="F13" s="13"/>
      <c r="G13" s="6"/>
      <c r="H13" s="61">
        <v>2</v>
      </c>
      <c r="I13" s="6"/>
      <c r="J13" s="6"/>
      <c r="K13" s="6"/>
      <c r="L13" s="6"/>
      <c r="M13" s="6"/>
      <c r="N13" s="6"/>
      <c r="O13" s="6"/>
      <c r="P13" s="6"/>
      <c r="Q13" s="6"/>
      <c r="T13" s="4" t="s">
        <v>53</v>
      </c>
      <c r="U13" s="4">
        <f>B19*J19</f>
        <v>5</v>
      </c>
      <c r="V13" s="4">
        <f>C19*J20</f>
        <v>5</v>
      </c>
      <c r="W13" s="4">
        <f>D19*J21</f>
        <v>5</v>
      </c>
      <c r="X13" s="4">
        <f>E19*J22</f>
        <v>5</v>
      </c>
      <c r="Y13" s="4">
        <f>F19*J23</f>
        <v>9</v>
      </c>
      <c r="Z13" s="4">
        <f>G19*J24</f>
        <v>1.6500000000000001</v>
      </c>
      <c r="AA13" s="4">
        <f>H19*J25</f>
        <v>1.6500000000000001</v>
      </c>
      <c r="AB13" s="4">
        <f>I19*J26</f>
        <v>5</v>
      </c>
      <c r="AC13" s="4">
        <f>J19*J27</f>
        <v>5</v>
      </c>
      <c r="AD13" s="16">
        <f>K19*J28</f>
        <v>9</v>
      </c>
      <c r="AE13" s="4">
        <f>L19*J29</f>
        <v>5</v>
      </c>
      <c r="AF13" s="4">
        <f>M19*J30</f>
        <v>5</v>
      </c>
      <c r="AG13" s="4">
        <f>N19*J31</f>
        <v>1.6500000000000001</v>
      </c>
      <c r="AH13" s="4">
        <f>O19*J32</f>
        <v>1.6500000000000001</v>
      </c>
      <c r="AI13" s="4">
        <f>P19*J33</f>
        <v>5</v>
      </c>
      <c r="AJ13" s="4">
        <f t="shared" si="0"/>
        <v>69.599999999999994</v>
      </c>
    </row>
    <row r="14" spans="1:43" x14ac:dyDescent="0.25">
      <c r="A14" s="14"/>
      <c r="B14" s="6" t="s">
        <v>42</v>
      </c>
      <c r="C14" s="6"/>
      <c r="D14" s="13"/>
      <c r="E14" s="13"/>
      <c r="F14" s="13"/>
      <c r="G14" s="6"/>
      <c r="H14" s="61">
        <v>1</v>
      </c>
      <c r="I14" s="6"/>
      <c r="J14" s="6"/>
      <c r="K14" s="6"/>
      <c r="L14" s="6"/>
      <c r="M14" s="6"/>
      <c r="N14" s="6"/>
      <c r="O14" s="6"/>
      <c r="P14" s="6"/>
      <c r="Q14" s="6"/>
      <c r="T14" s="4" t="s">
        <v>54</v>
      </c>
      <c r="U14" s="4">
        <f>B19*K19</f>
        <v>3</v>
      </c>
      <c r="V14" s="4">
        <f>C19*K20</f>
        <v>1</v>
      </c>
      <c r="W14" s="4">
        <f>D19*K21</f>
        <v>1</v>
      </c>
      <c r="X14" s="4">
        <f>E19*K22</f>
        <v>3</v>
      </c>
      <c r="Y14" s="4">
        <f>F19*K23</f>
        <v>3</v>
      </c>
      <c r="Z14" s="4">
        <f>G19*K24</f>
        <v>1.6500000000000001</v>
      </c>
      <c r="AA14" s="4">
        <f>H19*K25</f>
        <v>1</v>
      </c>
      <c r="AB14" s="4">
        <f>I19*K26</f>
        <v>1.6500000000000001</v>
      </c>
      <c r="AC14" s="4">
        <f>J19*K27</f>
        <v>1.6500000000000001</v>
      </c>
      <c r="AD14" s="16">
        <f>K19*K28</f>
        <v>3</v>
      </c>
      <c r="AE14" s="4">
        <f>L19*K29</f>
        <v>1.6500000000000001</v>
      </c>
      <c r="AF14" s="4">
        <f>M19*K30</f>
        <v>3</v>
      </c>
      <c r="AG14" s="4">
        <f>N19*K31</f>
        <v>1.6500000000000001</v>
      </c>
      <c r="AH14" s="4">
        <f>O19*K32</f>
        <v>1.6500000000000001</v>
      </c>
      <c r="AI14" s="4">
        <f>P19*K33</f>
        <v>3</v>
      </c>
      <c r="AJ14" s="4">
        <f t="shared" si="0"/>
        <v>30.899999999999995</v>
      </c>
    </row>
    <row r="15" spans="1:43" x14ac:dyDescent="0.25">
      <c r="A15" s="14"/>
      <c r="B15" s="6" t="s">
        <v>43</v>
      </c>
      <c r="C15" s="6"/>
      <c r="D15" s="13"/>
      <c r="E15" s="13"/>
      <c r="F15" s="13"/>
      <c r="G15" s="6"/>
      <c r="H15" s="61">
        <v>1</v>
      </c>
      <c r="I15" s="6"/>
      <c r="J15" s="6"/>
      <c r="K15" s="6"/>
      <c r="L15" s="6"/>
      <c r="M15" s="6"/>
      <c r="N15" s="6"/>
      <c r="O15" s="6"/>
      <c r="P15" s="6"/>
      <c r="Q15" s="6"/>
      <c r="T15" s="4" t="s">
        <v>55</v>
      </c>
      <c r="U15" s="4">
        <f>B19*L19</f>
        <v>5</v>
      </c>
      <c r="V15" s="4">
        <f>C19*L20</f>
        <v>5</v>
      </c>
      <c r="W15" s="4">
        <f>D19*L21</f>
        <v>5</v>
      </c>
      <c r="X15" s="4">
        <f>E19*L22</f>
        <v>5</v>
      </c>
      <c r="Y15" s="4">
        <f>F19*L23</f>
        <v>9</v>
      </c>
      <c r="Z15" s="4">
        <f>G19*L24</f>
        <v>1.6500000000000001</v>
      </c>
      <c r="AA15" s="4">
        <f>H19*L25</f>
        <v>1.6500000000000001</v>
      </c>
      <c r="AB15" s="4">
        <f>I19*L26</f>
        <v>5</v>
      </c>
      <c r="AC15" s="4">
        <f>J19*L27</f>
        <v>5</v>
      </c>
      <c r="AD15" s="16">
        <f>K19*L28</f>
        <v>9</v>
      </c>
      <c r="AE15" s="4">
        <f>L19*L29</f>
        <v>5</v>
      </c>
      <c r="AF15" s="4">
        <f>M19*L30</f>
        <v>5</v>
      </c>
      <c r="AG15" s="4">
        <f>N19*L31</f>
        <v>1.6500000000000001</v>
      </c>
      <c r="AH15" s="4">
        <f>O19*L32</f>
        <v>1.6500000000000001</v>
      </c>
      <c r="AI15" s="4">
        <f>P19*L33</f>
        <v>5</v>
      </c>
      <c r="AJ15" s="4">
        <f t="shared" si="0"/>
        <v>69.599999999999994</v>
      </c>
    </row>
    <row r="16" spans="1:43" x14ac:dyDescent="0.25">
      <c r="A16" s="14"/>
      <c r="B16" s="6" t="s">
        <v>44</v>
      </c>
      <c r="C16" s="6"/>
      <c r="D16" s="13"/>
      <c r="E16" s="13"/>
      <c r="F16" s="13"/>
      <c r="G16" s="6"/>
      <c r="H16" s="61">
        <v>2</v>
      </c>
      <c r="I16" s="6"/>
      <c r="J16" s="6"/>
      <c r="K16" s="6"/>
      <c r="L16" s="6"/>
      <c r="M16" s="6"/>
      <c r="N16" s="6"/>
      <c r="O16" s="6"/>
      <c r="P16" s="6"/>
      <c r="Q16" s="6"/>
      <c r="T16" s="4" t="s">
        <v>56</v>
      </c>
      <c r="U16" s="4">
        <f>B19*M19</f>
        <v>1</v>
      </c>
      <c r="V16" s="4">
        <f>C19*M20</f>
        <v>1</v>
      </c>
      <c r="W16" s="4">
        <f>D19*M21</f>
        <v>1</v>
      </c>
      <c r="X16" s="4">
        <f>E19*M22</f>
        <v>1</v>
      </c>
      <c r="Y16" s="4">
        <f>F19*M23</f>
        <v>0.99</v>
      </c>
      <c r="Z16" s="4">
        <f>G19*M24</f>
        <v>0.99</v>
      </c>
      <c r="AA16" s="4">
        <f>H19*M25</f>
        <v>1</v>
      </c>
      <c r="AB16" s="4">
        <f>I19*M26</f>
        <v>1</v>
      </c>
      <c r="AC16" s="4">
        <f>J19*M27</f>
        <v>1</v>
      </c>
      <c r="AD16" s="16">
        <f>K19*M28</f>
        <v>0.99</v>
      </c>
      <c r="AE16" s="4">
        <f>L19*M29</f>
        <v>1</v>
      </c>
      <c r="AF16" s="4">
        <f>M19*M30</f>
        <v>1</v>
      </c>
      <c r="AG16" s="4">
        <f>N19*M31</f>
        <v>0.99</v>
      </c>
      <c r="AH16" s="4">
        <f>O19*M32</f>
        <v>0.99</v>
      </c>
      <c r="AI16" s="4">
        <f>P19*M33</f>
        <v>1</v>
      </c>
      <c r="AJ16" s="4">
        <f t="shared" si="0"/>
        <v>14.950000000000001</v>
      </c>
    </row>
    <row r="17" spans="1:42" x14ac:dyDescent="0.25">
      <c r="A17" s="11" t="s">
        <v>84</v>
      </c>
      <c r="B17" s="11"/>
      <c r="C17" s="71" t="s">
        <v>11</v>
      </c>
      <c r="D17" s="71"/>
      <c r="E17" s="71"/>
      <c r="F17" s="71"/>
      <c r="G17" s="71"/>
      <c r="H17" s="71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4" t="s">
        <v>57</v>
      </c>
      <c r="U17" s="4">
        <f>B19*N19</f>
        <v>0.33</v>
      </c>
      <c r="V17" s="4">
        <f>C19*N20</f>
        <v>1</v>
      </c>
      <c r="W17" s="4">
        <f>D19*N21</f>
        <v>1</v>
      </c>
      <c r="X17" s="4">
        <f>E19*N22</f>
        <v>0.33</v>
      </c>
      <c r="Y17" s="4">
        <f>F19*N23</f>
        <v>0.60000000000000009</v>
      </c>
      <c r="Z17" s="4">
        <f>G19*N24</f>
        <v>0.33</v>
      </c>
      <c r="AA17" s="4">
        <f>H19*N25</f>
        <v>1</v>
      </c>
      <c r="AB17" s="4">
        <f>I19*N26</f>
        <v>1</v>
      </c>
      <c r="AC17" s="4">
        <f>J19*N27</f>
        <v>1</v>
      </c>
      <c r="AD17" s="16">
        <f>K19*N28</f>
        <v>0.60000000000000009</v>
      </c>
      <c r="AE17" s="4">
        <f>L19*N29</f>
        <v>1</v>
      </c>
      <c r="AF17" s="4">
        <f>M19*N30</f>
        <v>0.33</v>
      </c>
      <c r="AG17" s="4">
        <f>N19*N31</f>
        <v>0.33</v>
      </c>
      <c r="AH17" s="4">
        <f>O19*N32</f>
        <v>0.33</v>
      </c>
      <c r="AI17" s="4">
        <f>P19*N33</f>
        <v>0.33</v>
      </c>
      <c r="AJ17" s="4">
        <f t="shared" si="0"/>
        <v>9.51</v>
      </c>
    </row>
    <row r="18" spans="1:42" x14ac:dyDescent="0.25">
      <c r="A18" s="2" t="s">
        <v>60</v>
      </c>
      <c r="B18" s="4" t="s">
        <v>45</v>
      </c>
      <c r="C18" s="4" t="s">
        <v>46</v>
      </c>
      <c r="D18" s="4" t="s">
        <v>47</v>
      </c>
      <c r="E18" s="4" t="s">
        <v>48</v>
      </c>
      <c r="F18" s="4" t="s">
        <v>49</v>
      </c>
      <c r="G18" s="4" t="s">
        <v>50</v>
      </c>
      <c r="H18" s="4" t="s">
        <v>51</v>
      </c>
      <c r="I18" s="4" t="s">
        <v>52</v>
      </c>
      <c r="J18" s="4" t="s">
        <v>53</v>
      </c>
      <c r="K18" s="4" t="s">
        <v>54</v>
      </c>
      <c r="L18" s="4" t="s">
        <v>55</v>
      </c>
      <c r="M18" s="4" t="s">
        <v>56</v>
      </c>
      <c r="N18" s="4" t="s">
        <v>57</v>
      </c>
      <c r="O18" s="4" t="s">
        <v>58</v>
      </c>
      <c r="P18" s="4" t="s">
        <v>59</v>
      </c>
      <c r="Q18" s="9"/>
      <c r="R18" s="9"/>
      <c r="S18" s="9"/>
      <c r="T18" s="4" t="s">
        <v>58</v>
      </c>
      <c r="U18" s="4">
        <f>B19*O19</f>
        <v>0.33</v>
      </c>
      <c r="V18" s="4">
        <f>C19*O20</f>
        <v>1</v>
      </c>
      <c r="W18" s="4">
        <f>D19*O21</f>
        <v>1</v>
      </c>
      <c r="X18" s="4">
        <f>E19*O22</f>
        <v>0.33</v>
      </c>
      <c r="Y18" s="4">
        <f>F19*O23</f>
        <v>0.60000000000000009</v>
      </c>
      <c r="Z18" s="4">
        <f>G19*O24</f>
        <v>0.33</v>
      </c>
      <c r="AA18" s="4">
        <f>H19*O25</f>
        <v>1</v>
      </c>
      <c r="AB18" s="4">
        <f>I19*O26</f>
        <v>1</v>
      </c>
      <c r="AC18" s="4">
        <f>J19*O27</f>
        <v>1</v>
      </c>
      <c r="AD18" s="16">
        <f>K19*O28</f>
        <v>0.60000000000000009</v>
      </c>
      <c r="AE18" s="4">
        <f>L19*O29</f>
        <v>1</v>
      </c>
      <c r="AF18" s="4">
        <f>M19*O30</f>
        <v>0.33</v>
      </c>
      <c r="AG18" s="24">
        <f>N19*O31</f>
        <v>0.33</v>
      </c>
      <c r="AH18" s="25">
        <f>O19*O32</f>
        <v>0.33</v>
      </c>
      <c r="AI18" s="25">
        <f>P19*O33</f>
        <v>0.33</v>
      </c>
      <c r="AJ18" s="4">
        <f t="shared" si="0"/>
        <v>9.51</v>
      </c>
      <c r="AK18" s="9"/>
      <c r="AL18" s="9"/>
      <c r="AM18" s="9"/>
      <c r="AN18" s="9"/>
      <c r="AO18" s="9"/>
      <c r="AP18" s="9"/>
    </row>
    <row r="19" spans="1:42" x14ac:dyDescent="0.25">
      <c r="A19" s="16" t="s">
        <v>45</v>
      </c>
      <c r="B19" s="4">
        <v>1</v>
      </c>
      <c r="C19" s="4">
        <v>5</v>
      </c>
      <c r="D19" s="4">
        <v>5</v>
      </c>
      <c r="E19" s="4">
        <v>1</v>
      </c>
      <c r="F19" s="4">
        <v>3</v>
      </c>
      <c r="G19" s="4">
        <v>0.33</v>
      </c>
      <c r="H19" s="4">
        <v>5</v>
      </c>
      <c r="I19" s="4">
        <v>5</v>
      </c>
      <c r="J19" s="4">
        <v>5</v>
      </c>
      <c r="K19" s="4">
        <v>3</v>
      </c>
      <c r="L19" s="4">
        <v>5</v>
      </c>
      <c r="M19" s="4">
        <v>1</v>
      </c>
      <c r="N19" s="4">
        <v>0.33</v>
      </c>
      <c r="O19" s="4">
        <v>0.33</v>
      </c>
      <c r="P19" s="4">
        <v>1</v>
      </c>
      <c r="Q19" s="9"/>
      <c r="R19" s="9"/>
      <c r="S19" s="9"/>
      <c r="T19" s="4" t="s">
        <v>59</v>
      </c>
      <c r="U19" s="31">
        <f>B19*P19</f>
        <v>1</v>
      </c>
      <c r="V19" s="31">
        <f>C19*P20</f>
        <v>1.5</v>
      </c>
      <c r="W19" s="31">
        <f>D19*P21</f>
        <v>1.5</v>
      </c>
      <c r="X19" s="31">
        <f>E19*P22</f>
        <v>1</v>
      </c>
      <c r="Y19" s="31">
        <f>F19*P23</f>
        <v>0.99</v>
      </c>
      <c r="Z19" s="31">
        <f>G19*P24</f>
        <v>0.99</v>
      </c>
      <c r="AA19" s="32">
        <f>H19*P25</f>
        <v>1</v>
      </c>
      <c r="AB19" s="33">
        <f>I19*P26</f>
        <v>1</v>
      </c>
      <c r="AC19" s="31">
        <f>J19*P27</f>
        <v>1</v>
      </c>
      <c r="AD19" s="34">
        <f>K19*P28</f>
        <v>0.99</v>
      </c>
      <c r="AE19" s="31">
        <f>L19*P29</f>
        <v>1</v>
      </c>
      <c r="AF19" s="31">
        <f>M19*P30</f>
        <v>1</v>
      </c>
      <c r="AG19" s="31">
        <f>N19*P31</f>
        <v>0.99</v>
      </c>
      <c r="AH19" s="31">
        <f>O19*P32</f>
        <v>0.99</v>
      </c>
      <c r="AI19" s="32">
        <f>P19*P33</f>
        <v>1</v>
      </c>
      <c r="AJ19" s="4">
        <f t="shared" si="0"/>
        <v>15.950000000000001</v>
      </c>
      <c r="AK19" s="9"/>
      <c r="AL19" s="9"/>
      <c r="AM19" s="9"/>
      <c r="AN19" s="9"/>
      <c r="AO19" s="9"/>
      <c r="AP19" s="9"/>
    </row>
    <row r="20" spans="1:42" x14ac:dyDescent="0.25">
      <c r="A20" s="16" t="s">
        <v>46</v>
      </c>
      <c r="B20" s="4">
        <v>0.2</v>
      </c>
      <c r="C20" s="4">
        <v>1</v>
      </c>
      <c r="D20" s="4">
        <v>1</v>
      </c>
      <c r="E20" s="4">
        <v>0.2</v>
      </c>
      <c r="F20" s="4">
        <v>0.2</v>
      </c>
      <c r="G20" s="4">
        <v>0.2</v>
      </c>
      <c r="H20" s="4">
        <v>3</v>
      </c>
      <c r="I20" s="4">
        <v>1</v>
      </c>
      <c r="J20" s="4">
        <v>1</v>
      </c>
      <c r="K20" s="4">
        <v>0.2</v>
      </c>
      <c r="L20" s="4">
        <v>1</v>
      </c>
      <c r="M20" s="4">
        <v>0.2</v>
      </c>
      <c r="N20" s="4">
        <v>0.2</v>
      </c>
      <c r="O20" s="4">
        <v>0.2</v>
      </c>
      <c r="P20" s="4">
        <v>0.3</v>
      </c>
      <c r="Q20" s="9"/>
      <c r="R20" s="9"/>
      <c r="S20" s="9"/>
      <c r="T20" s="76" t="s">
        <v>5</v>
      </c>
      <c r="U20" s="76"/>
      <c r="V20" s="76"/>
      <c r="W20" s="76"/>
      <c r="X20" s="55"/>
      <c r="Y20" s="55"/>
      <c r="Z20" s="55"/>
      <c r="AA20" s="55"/>
      <c r="AB20" s="55"/>
      <c r="AC20" s="55"/>
      <c r="AD20" s="35"/>
      <c r="AE20" s="55"/>
      <c r="AF20" s="55"/>
      <c r="AG20" s="55"/>
      <c r="AH20" s="55"/>
      <c r="AI20" s="55"/>
      <c r="AJ20" s="4">
        <f>SUM(AJ5:AJ19)</f>
        <v>634.08000000000004</v>
      </c>
      <c r="AK20" s="9"/>
      <c r="AL20" s="9"/>
      <c r="AM20" s="9"/>
      <c r="AN20" s="9"/>
      <c r="AO20" s="9"/>
    </row>
    <row r="21" spans="1:42" x14ac:dyDescent="0.25">
      <c r="A21" s="16" t="s">
        <v>47</v>
      </c>
      <c r="B21" s="4">
        <v>0.2</v>
      </c>
      <c r="C21" s="4">
        <v>1</v>
      </c>
      <c r="D21" s="4">
        <v>1</v>
      </c>
      <c r="E21" s="4">
        <v>0.2</v>
      </c>
      <c r="F21" s="4">
        <v>0.2</v>
      </c>
      <c r="G21" s="4">
        <v>0.2</v>
      </c>
      <c r="H21" s="4">
        <v>3</v>
      </c>
      <c r="I21" s="4">
        <v>1</v>
      </c>
      <c r="J21" s="4">
        <v>1</v>
      </c>
      <c r="K21" s="4">
        <v>0.2</v>
      </c>
      <c r="L21" s="4">
        <v>1</v>
      </c>
      <c r="M21" s="4">
        <v>0.2</v>
      </c>
      <c r="N21" s="4">
        <v>0.2</v>
      </c>
      <c r="O21" s="4">
        <v>0.2</v>
      </c>
      <c r="P21" s="4">
        <v>0.3</v>
      </c>
      <c r="Q21" s="9"/>
      <c r="R21" s="9"/>
      <c r="S21" s="9"/>
      <c r="AA21" s="9"/>
      <c r="AB21" s="9"/>
      <c r="AC21" s="9"/>
      <c r="AD21" s="9"/>
      <c r="AE21" s="9"/>
      <c r="AF21" s="9"/>
      <c r="AG21" s="9"/>
    </row>
    <row r="22" spans="1:42" x14ac:dyDescent="0.25">
      <c r="A22" s="16" t="s">
        <v>48</v>
      </c>
      <c r="B22" s="4">
        <v>1</v>
      </c>
      <c r="C22" s="4">
        <v>5</v>
      </c>
      <c r="D22" s="4">
        <v>5</v>
      </c>
      <c r="E22" s="4">
        <v>1</v>
      </c>
      <c r="F22" s="4">
        <v>3</v>
      </c>
      <c r="G22" s="4">
        <v>0.33</v>
      </c>
      <c r="H22" s="4">
        <v>5</v>
      </c>
      <c r="I22" s="4">
        <v>5</v>
      </c>
      <c r="J22" s="4">
        <v>5</v>
      </c>
      <c r="K22" s="4">
        <v>3</v>
      </c>
      <c r="L22" s="4">
        <v>5</v>
      </c>
      <c r="M22" s="4">
        <v>1</v>
      </c>
      <c r="N22" s="4">
        <v>0.33</v>
      </c>
      <c r="O22" s="4">
        <v>0.33</v>
      </c>
      <c r="P22" s="4">
        <v>1</v>
      </c>
      <c r="Q22" s="9"/>
      <c r="R22" s="9"/>
      <c r="S22" s="9"/>
      <c r="T22" s="67" t="s">
        <v>8</v>
      </c>
      <c r="U22" s="67"/>
      <c r="V22" s="67"/>
      <c r="W22" s="67"/>
      <c r="X22" s="67"/>
      <c r="Y22" s="67"/>
      <c r="Z22" s="67"/>
      <c r="AA22" s="57"/>
      <c r="AB22" s="57"/>
      <c r="AC22" s="57"/>
      <c r="AD22" s="57"/>
      <c r="AE22" s="57"/>
      <c r="AF22" s="57"/>
      <c r="AG22" s="57"/>
      <c r="AH22" s="57"/>
      <c r="AI22" s="57"/>
    </row>
    <row r="23" spans="1:42" x14ac:dyDescent="0.25">
      <c r="A23" s="16" t="s">
        <v>49</v>
      </c>
      <c r="B23" s="4">
        <v>0.33</v>
      </c>
      <c r="C23" s="4">
        <v>3</v>
      </c>
      <c r="D23" s="4">
        <v>3</v>
      </c>
      <c r="E23" s="4">
        <v>0.33</v>
      </c>
      <c r="F23" s="4">
        <v>1</v>
      </c>
      <c r="G23" s="4">
        <v>0.2</v>
      </c>
      <c r="H23" s="4">
        <v>5</v>
      </c>
      <c r="I23" s="4">
        <v>3</v>
      </c>
      <c r="J23" s="4">
        <v>3</v>
      </c>
      <c r="K23" s="4">
        <v>1</v>
      </c>
      <c r="L23" s="4">
        <v>3</v>
      </c>
      <c r="M23" s="4">
        <v>0.33</v>
      </c>
      <c r="N23" s="4">
        <v>0.2</v>
      </c>
      <c r="O23" s="4">
        <v>0.2</v>
      </c>
      <c r="P23" s="4">
        <v>0.33</v>
      </c>
      <c r="Q23" s="9"/>
      <c r="R23" s="9"/>
      <c r="S23" s="9"/>
      <c r="T23" s="4" t="s">
        <v>60</v>
      </c>
      <c r="U23" s="4" t="s">
        <v>45</v>
      </c>
      <c r="V23" s="4" t="s">
        <v>46</v>
      </c>
      <c r="W23" s="4" t="s">
        <v>47</v>
      </c>
      <c r="X23" s="4" t="s">
        <v>48</v>
      </c>
      <c r="Y23" s="4" t="s">
        <v>49</v>
      </c>
      <c r="Z23" s="4" t="s">
        <v>50</v>
      </c>
      <c r="AA23" s="4" t="s">
        <v>51</v>
      </c>
      <c r="AB23" s="4" t="s">
        <v>52</v>
      </c>
      <c r="AC23" s="4" t="s">
        <v>53</v>
      </c>
      <c r="AD23" s="4" t="s">
        <v>54</v>
      </c>
      <c r="AE23" s="4" t="s">
        <v>55</v>
      </c>
      <c r="AF23" s="4" t="s">
        <v>56</v>
      </c>
      <c r="AG23" s="4" t="s">
        <v>57</v>
      </c>
      <c r="AH23" s="4" t="s">
        <v>58</v>
      </c>
      <c r="AI23" s="4" t="s">
        <v>59</v>
      </c>
      <c r="AJ23" s="16"/>
    </row>
    <row r="24" spans="1:42" x14ac:dyDescent="0.25">
      <c r="A24" s="16" t="s">
        <v>50</v>
      </c>
      <c r="B24" s="4">
        <v>3</v>
      </c>
      <c r="C24" s="4">
        <v>5</v>
      </c>
      <c r="D24" s="4">
        <v>5</v>
      </c>
      <c r="E24" s="4">
        <v>3</v>
      </c>
      <c r="F24" s="4">
        <v>5</v>
      </c>
      <c r="G24" s="4">
        <v>1</v>
      </c>
      <c r="H24" s="4">
        <v>5</v>
      </c>
      <c r="I24" s="4">
        <v>5</v>
      </c>
      <c r="J24" s="4">
        <v>5</v>
      </c>
      <c r="K24" s="4">
        <v>5</v>
      </c>
      <c r="L24" s="4">
        <v>5</v>
      </c>
      <c r="M24" s="4">
        <v>3</v>
      </c>
      <c r="N24" s="4">
        <v>1</v>
      </c>
      <c r="O24" s="4">
        <v>1</v>
      </c>
      <c r="P24" s="4">
        <v>3</v>
      </c>
      <c r="Q24" s="9"/>
      <c r="R24" s="9"/>
      <c r="S24" s="9"/>
      <c r="T24" s="4" t="s">
        <v>45</v>
      </c>
      <c r="U24" s="4">
        <f>B20*B19</f>
        <v>0.2</v>
      </c>
      <c r="V24" s="4">
        <f>C20*B20</f>
        <v>0.2</v>
      </c>
      <c r="W24" s="4">
        <f>D20*B21</f>
        <v>0.2</v>
      </c>
      <c r="X24" s="4">
        <f>E20*B22</f>
        <v>0.2</v>
      </c>
      <c r="Y24" s="4">
        <f>F20*B23</f>
        <v>6.6000000000000003E-2</v>
      </c>
      <c r="Z24" s="4">
        <f>G20*B24</f>
        <v>0.60000000000000009</v>
      </c>
      <c r="AA24" s="4">
        <f>H20*B25</f>
        <v>0.60000000000000009</v>
      </c>
      <c r="AB24" s="4">
        <f>I20*B26</f>
        <v>0.2</v>
      </c>
      <c r="AC24" s="4">
        <f>J20*B27</f>
        <v>0.2</v>
      </c>
      <c r="AD24" s="16">
        <f>K20*B28</f>
        <v>6.6000000000000003E-2</v>
      </c>
      <c r="AE24" s="4">
        <f>L20*B29</f>
        <v>0.2</v>
      </c>
      <c r="AF24" s="4">
        <f>M20*B30</f>
        <v>0.2</v>
      </c>
      <c r="AG24" s="4">
        <f>N20*B31</f>
        <v>0.60000000000000009</v>
      </c>
      <c r="AH24" s="4">
        <f>O20*B32</f>
        <v>0.60000000000000009</v>
      </c>
      <c r="AI24" s="4">
        <f>P20*B33</f>
        <v>0.3</v>
      </c>
      <c r="AJ24" s="4">
        <f t="shared" ref="AJ24:AJ38" si="1">SUM(U24:AI24)</f>
        <v>4.4320000000000013</v>
      </c>
    </row>
    <row r="25" spans="1:42" x14ac:dyDescent="0.25">
      <c r="A25" s="16" t="s">
        <v>51</v>
      </c>
      <c r="B25" s="4">
        <v>0.2</v>
      </c>
      <c r="C25" s="4">
        <v>0.33</v>
      </c>
      <c r="D25" s="4">
        <v>0.33</v>
      </c>
      <c r="E25" s="4">
        <v>0.2</v>
      </c>
      <c r="F25" s="4">
        <v>0.2</v>
      </c>
      <c r="G25" s="4">
        <v>0.2</v>
      </c>
      <c r="H25" s="4">
        <v>1</v>
      </c>
      <c r="I25" s="4">
        <v>0.33</v>
      </c>
      <c r="J25" s="4">
        <v>0.33</v>
      </c>
      <c r="K25" s="4">
        <v>0.2</v>
      </c>
      <c r="L25" s="4">
        <v>0.33</v>
      </c>
      <c r="M25" s="4">
        <v>0.2</v>
      </c>
      <c r="N25" s="4">
        <v>0.2</v>
      </c>
      <c r="O25" s="4">
        <v>0.2</v>
      </c>
      <c r="P25" s="4">
        <v>0.2</v>
      </c>
      <c r="Q25" s="9"/>
      <c r="R25" s="9"/>
      <c r="S25" s="9"/>
      <c r="T25" s="4" t="s">
        <v>46</v>
      </c>
      <c r="U25" s="4">
        <f>B20*C19</f>
        <v>1</v>
      </c>
      <c r="V25" s="4">
        <f>C20*C20</f>
        <v>1</v>
      </c>
      <c r="W25" s="4">
        <f>D20*C21</f>
        <v>1</v>
      </c>
      <c r="X25" s="4">
        <f>E20*C22</f>
        <v>1</v>
      </c>
      <c r="Y25" s="4">
        <f>F20*C23</f>
        <v>0.60000000000000009</v>
      </c>
      <c r="Z25" s="4">
        <f>G20*C24</f>
        <v>1</v>
      </c>
      <c r="AA25" s="4">
        <f>H20*C25</f>
        <v>0.99</v>
      </c>
      <c r="AB25" s="4">
        <f>I20*C26</f>
        <v>1</v>
      </c>
      <c r="AC25" s="4">
        <f>J20*C27</f>
        <v>1</v>
      </c>
      <c r="AD25" s="16">
        <f>K20*C28</f>
        <v>0.60000000000000009</v>
      </c>
      <c r="AE25" s="4">
        <f>L20*C29</f>
        <v>1</v>
      </c>
      <c r="AF25" s="4">
        <f>M20*C30</f>
        <v>1</v>
      </c>
      <c r="AG25" s="4">
        <f>N20*C31</f>
        <v>1</v>
      </c>
      <c r="AH25" s="4">
        <f>O20*C32</f>
        <v>1</v>
      </c>
      <c r="AI25" s="4">
        <f>P20*C33</f>
        <v>1.5</v>
      </c>
      <c r="AJ25" s="4">
        <f t="shared" si="1"/>
        <v>14.69</v>
      </c>
    </row>
    <row r="26" spans="1:42" x14ac:dyDescent="0.25">
      <c r="A26" s="16" t="s">
        <v>52</v>
      </c>
      <c r="B26" s="4">
        <v>0.2</v>
      </c>
      <c r="C26" s="4">
        <v>1</v>
      </c>
      <c r="D26" s="4">
        <v>1</v>
      </c>
      <c r="E26" s="4">
        <v>0.2</v>
      </c>
      <c r="F26" s="4">
        <v>0.33</v>
      </c>
      <c r="G26" s="4">
        <v>0.2</v>
      </c>
      <c r="H26" s="4">
        <v>3</v>
      </c>
      <c r="I26" s="4">
        <v>1</v>
      </c>
      <c r="J26" s="4">
        <v>1</v>
      </c>
      <c r="K26" s="4">
        <v>0.33</v>
      </c>
      <c r="L26" s="4">
        <v>1</v>
      </c>
      <c r="M26" s="4">
        <v>0.2</v>
      </c>
      <c r="N26" s="4">
        <v>0.2</v>
      </c>
      <c r="O26" s="4">
        <v>0.2</v>
      </c>
      <c r="P26" s="4">
        <v>0.2</v>
      </c>
      <c r="Q26" s="9"/>
      <c r="R26" s="9"/>
      <c r="S26" s="9"/>
      <c r="T26" s="4" t="s">
        <v>47</v>
      </c>
      <c r="U26" s="4">
        <f>B20*D19</f>
        <v>1</v>
      </c>
      <c r="V26" s="4">
        <f>C20*D20</f>
        <v>1</v>
      </c>
      <c r="W26" s="4">
        <f>D20*D21</f>
        <v>1</v>
      </c>
      <c r="X26" s="4">
        <f>E20*D22</f>
        <v>1</v>
      </c>
      <c r="Y26" s="4">
        <f>F20*D23</f>
        <v>0.60000000000000009</v>
      </c>
      <c r="Z26" s="4">
        <f>G20*D24</f>
        <v>1</v>
      </c>
      <c r="AA26" s="4">
        <f>H20*D25</f>
        <v>0.99</v>
      </c>
      <c r="AB26" s="4">
        <f>I20*D26</f>
        <v>1</v>
      </c>
      <c r="AC26" s="4">
        <f>J20*D27</f>
        <v>1</v>
      </c>
      <c r="AD26" s="16">
        <f>K20*D28</f>
        <v>0.60000000000000009</v>
      </c>
      <c r="AE26" s="4">
        <f>L20*D29</f>
        <v>1</v>
      </c>
      <c r="AF26" s="4">
        <f>M20*D30</f>
        <v>1</v>
      </c>
      <c r="AG26" s="4">
        <f>N20*D31</f>
        <v>1</v>
      </c>
      <c r="AH26" s="4">
        <f>O20*D32</f>
        <v>1</v>
      </c>
      <c r="AI26" s="4">
        <f>P20*D33</f>
        <v>1.5</v>
      </c>
      <c r="AJ26" s="4">
        <f t="shared" si="1"/>
        <v>14.69</v>
      </c>
    </row>
    <row r="27" spans="1:42" x14ac:dyDescent="0.25">
      <c r="A27" s="16" t="s">
        <v>53</v>
      </c>
      <c r="B27" s="4">
        <v>0.2</v>
      </c>
      <c r="C27" s="4">
        <v>1</v>
      </c>
      <c r="D27" s="4">
        <v>1</v>
      </c>
      <c r="E27" s="4">
        <v>0.2</v>
      </c>
      <c r="F27" s="4">
        <v>0.33</v>
      </c>
      <c r="G27" s="4">
        <v>0.2</v>
      </c>
      <c r="H27" s="4">
        <v>3</v>
      </c>
      <c r="I27" s="4">
        <v>1</v>
      </c>
      <c r="J27" s="4">
        <v>1</v>
      </c>
      <c r="K27" s="4">
        <v>0.33</v>
      </c>
      <c r="L27" s="4">
        <v>1</v>
      </c>
      <c r="M27" s="4">
        <v>0.2</v>
      </c>
      <c r="N27" s="4">
        <v>0.2</v>
      </c>
      <c r="O27" s="4">
        <v>0.2</v>
      </c>
      <c r="P27" s="4">
        <v>0.2</v>
      </c>
      <c r="Q27" s="9"/>
      <c r="R27" s="9"/>
      <c r="S27" s="9"/>
      <c r="T27" s="4" t="s">
        <v>48</v>
      </c>
      <c r="U27" s="4">
        <f>B20*E19</f>
        <v>0.2</v>
      </c>
      <c r="V27" s="4">
        <f>C20*E20</f>
        <v>0.2</v>
      </c>
      <c r="W27" s="4">
        <f>D20*E21</f>
        <v>0.2</v>
      </c>
      <c r="X27" s="4">
        <f>E20*E22</f>
        <v>0.2</v>
      </c>
      <c r="Y27" s="4">
        <f>F20*E23</f>
        <v>6.6000000000000003E-2</v>
      </c>
      <c r="Z27" s="4">
        <f>G20*E24</f>
        <v>0.60000000000000009</v>
      </c>
      <c r="AA27" s="4">
        <f>H20*E25</f>
        <v>0.60000000000000009</v>
      </c>
      <c r="AB27" s="4">
        <f>I20*E26</f>
        <v>0.2</v>
      </c>
      <c r="AC27" s="4">
        <f>J20*E27</f>
        <v>0.2</v>
      </c>
      <c r="AD27" s="16">
        <f>K20*E28</f>
        <v>6.6000000000000003E-2</v>
      </c>
      <c r="AE27" s="4">
        <f>L20*E29</f>
        <v>0.2</v>
      </c>
      <c r="AF27" s="4">
        <f>M20*E30</f>
        <v>0.2</v>
      </c>
      <c r="AG27" s="4">
        <f>N20*E31</f>
        <v>0.60000000000000009</v>
      </c>
      <c r="AH27" s="4">
        <f>O20*E32</f>
        <v>0.60000000000000009</v>
      </c>
      <c r="AI27" s="4">
        <f>P20*E33</f>
        <v>0.3</v>
      </c>
      <c r="AJ27" s="4">
        <f t="shared" si="1"/>
        <v>4.4320000000000013</v>
      </c>
    </row>
    <row r="28" spans="1:42" x14ac:dyDescent="0.25">
      <c r="A28" s="16" t="s">
        <v>54</v>
      </c>
      <c r="B28" s="4">
        <v>0.33</v>
      </c>
      <c r="C28" s="4">
        <v>3</v>
      </c>
      <c r="D28" s="4">
        <v>3</v>
      </c>
      <c r="E28" s="4">
        <v>0.33</v>
      </c>
      <c r="F28" s="4">
        <v>1</v>
      </c>
      <c r="G28" s="4">
        <v>0.2</v>
      </c>
      <c r="H28" s="4">
        <v>5</v>
      </c>
      <c r="I28" s="4">
        <v>3</v>
      </c>
      <c r="J28" s="4">
        <v>3</v>
      </c>
      <c r="K28" s="4">
        <v>1</v>
      </c>
      <c r="L28" s="4">
        <v>3</v>
      </c>
      <c r="M28" s="4">
        <v>0.33</v>
      </c>
      <c r="N28" s="4">
        <v>0.2</v>
      </c>
      <c r="O28" s="4">
        <v>0.2</v>
      </c>
      <c r="P28" s="4">
        <v>0.33</v>
      </c>
      <c r="Q28" s="9"/>
      <c r="R28" s="9"/>
      <c r="S28" s="9"/>
      <c r="T28" s="4" t="s">
        <v>49</v>
      </c>
      <c r="U28" s="4">
        <f>B20*F19</f>
        <v>0.60000000000000009</v>
      </c>
      <c r="V28" s="4">
        <f>C20*F20</f>
        <v>0.2</v>
      </c>
      <c r="W28" s="4">
        <f>D20*F21</f>
        <v>0.2</v>
      </c>
      <c r="X28" s="4">
        <f>E20*F22</f>
        <v>0.60000000000000009</v>
      </c>
      <c r="Y28" s="4">
        <f>F20*F23</f>
        <v>0.2</v>
      </c>
      <c r="Z28" s="4">
        <f>G20*F24</f>
        <v>1</v>
      </c>
      <c r="AA28" s="4">
        <f>H20*F25</f>
        <v>0.60000000000000009</v>
      </c>
      <c r="AB28" s="4">
        <f>I20*F26</f>
        <v>0.33</v>
      </c>
      <c r="AC28" s="4">
        <f>J20*F27</f>
        <v>0.33</v>
      </c>
      <c r="AD28" s="16">
        <f>K20*F28</f>
        <v>0.2</v>
      </c>
      <c r="AE28" s="4">
        <f>L20*F29</f>
        <v>0.33</v>
      </c>
      <c r="AF28" s="4">
        <f>M20*F30</f>
        <v>0.60000000000000009</v>
      </c>
      <c r="AG28" s="4">
        <f>N20*F31</f>
        <v>1</v>
      </c>
      <c r="AH28" s="4">
        <f>O20*F32</f>
        <v>1</v>
      </c>
      <c r="AI28" s="4">
        <f>P20*F33</f>
        <v>0.89999999999999991</v>
      </c>
      <c r="AJ28" s="4">
        <f t="shared" si="1"/>
        <v>8.09</v>
      </c>
    </row>
    <row r="29" spans="1:42" x14ac:dyDescent="0.25">
      <c r="A29" s="16" t="s">
        <v>55</v>
      </c>
      <c r="B29" s="4">
        <v>0.2</v>
      </c>
      <c r="C29" s="4">
        <v>1</v>
      </c>
      <c r="D29" s="4">
        <v>1</v>
      </c>
      <c r="E29" s="4">
        <v>0.2</v>
      </c>
      <c r="F29" s="4">
        <v>0.33</v>
      </c>
      <c r="G29" s="4">
        <v>0.2</v>
      </c>
      <c r="H29" s="4">
        <v>3</v>
      </c>
      <c r="I29" s="4">
        <v>1</v>
      </c>
      <c r="J29" s="4">
        <v>1</v>
      </c>
      <c r="K29" s="4">
        <v>0.33</v>
      </c>
      <c r="L29" s="4">
        <v>1</v>
      </c>
      <c r="M29" s="4">
        <v>0.2</v>
      </c>
      <c r="N29" s="4">
        <v>0.2</v>
      </c>
      <c r="O29" s="4">
        <v>0.2</v>
      </c>
      <c r="P29" s="4">
        <v>0.2</v>
      </c>
      <c r="Q29" s="9"/>
      <c r="R29" s="9"/>
      <c r="S29" s="9"/>
      <c r="T29" s="4" t="s">
        <v>50</v>
      </c>
      <c r="U29" s="4">
        <f>B20*G19</f>
        <v>6.6000000000000003E-2</v>
      </c>
      <c r="V29" s="4">
        <f>C20*G20</f>
        <v>0.2</v>
      </c>
      <c r="W29" s="4">
        <f>D20*G21</f>
        <v>0.2</v>
      </c>
      <c r="X29" s="4">
        <f>E20*G22</f>
        <v>6.6000000000000003E-2</v>
      </c>
      <c r="Y29" s="4">
        <f>F20*G23</f>
        <v>4.0000000000000008E-2</v>
      </c>
      <c r="Z29" s="4">
        <f>G20*G24</f>
        <v>0.2</v>
      </c>
      <c r="AA29" s="4">
        <f>H20*G25</f>
        <v>0.60000000000000009</v>
      </c>
      <c r="AB29" s="4">
        <f>I20*G26</f>
        <v>0.2</v>
      </c>
      <c r="AC29" s="4">
        <f>J20*G27</f>
        <v>0.2</v>
      </c>
      <c r="AD29" s="16">
        <f>K20*G28</f>
        <v>4.0000000000000008E-2</v>
      </c>
      <c r="AE29" s="4">
        <f>L20*G29</f>
        <v>0.2</v>
      </c>
      <c r="AF29" s="4">
        <f>M20*G30</f>
        <v>6.6000000000000003E-2</v>
      </c>
      <c r="AG29" s="4">
        <f>N20*G31</f>
        <v>0.2</v>
      </c>
      <c r="AH29" s="4">
        <f>O20*G32</f>
        <v>0.2</v>
      </c>
      <c r="AI29" s="4">
        <f>P20*G33</f>
        <v>9.9000000000000005E-2</v>
      </c>
      <c r="AJ29" s="4">
        <f t="shared" si="1"/>
        <v>2.5770000000000004</v>
      </c>
    </row>
    <row r="30" spans="1:42" x14ac:dyDescent="0.25">
      <c r="A30" s="16" t="s">
        <v>56</v>
      </c>
      <c r="B30" s="4">
        <v>1</v>
      </c>
      <c r="C30" s="4">
        <v>5</v>
      </c>
      <c r="D30" s="4">
        <v>5</v>
      </c>
      <c r="E30" s="4">
        <v>1</v>
      </c>
      <c r="F30" s="4">
        <v>3</v>
      </c>
      <c r="G30" s="4">
        <v>0.33</v>
      </c>
      <c r="H30" s="4">
        <v>5</v>
      </c>
      <c r="I30" s="4">
        <v>5</v>
      </c>
      <c r="J30" s="4">
        <v>5</v>
      </c>
      <c r="K30" s="4">
        <v>3</v>
      </c>
      <c r="L30" s="4">
        <v>5</v>
      </c>
      <c r="M30" s="4">
        <v>1</v>
      </c>
      <c r="N30" s="4">
        <v>0.33</v>
      </c>
      <c r="O30" s="4">
        <v>0.33</v>
      </c>
      <c r="P30" s="4">
        <v>1</v>
      </c>
      <c r="Q30" s="9"/>
      <c r="R30" s="9"/>
      <c r="S30" s="9"/>
      <c r="T30" s="4" t="s">
        <v>51</v>
      </c>
      <c r="U30" s="4">
        <f>B20*H19</f>
        <v>1</v>
      </c>
      <c r="V30" s="4">
        <f>C20*H20</f>
        <v>3</v>
      </c>
      <c r="W30" s="4">
        <f>D20*H21</f>
        <v>3</v>
      </c>
      <c r="X30" s="4">
        <f>E20*H22</f>
        <v>1</v>
      </c>
      <c r="Y30" s="4">
        <f>F20*H23</f>
        <v>1</v>
      </c>
      <c r="Z30" s="4">
        <f>G20*H24</f>
        <v>1</v>
      </c>
      <c r="AA30" s="4">
        <f>H20*H25</f>
        <v>3</v>
      </c>
      <c r="AB30" s="4">
        <f>I20*H26</f>
        <v>3</v>
      </c>
      <c r="AC30" s="4">
        <f>J20*H27</f>
        <v>3</v>
      </c>
      <c r="AD30" s="16">
        <f>K20*H28</f>
        <v>1</v>
      </c>
      <c r="AE30" s="4">
        <f>L20*H29</f>
        <v>3</v>
      </c>
      <c r="AF30" s="4">
        <f>M20*H30</f>
        <v>1</v>
      </c>
      <c r="AG30" s="4">
        <f>N20*H31</f>
        <v>1</v>
      </c>
      <c r="AH30" s="4">
        <f>O20*H32</f>
        <v>1</v>
      </c>
      <c r="AI30" s="4">
        <f>P20*H33</f>
        <v>1.5</v>
      </c>
      <c r="AJ30" s="4">
        <f t="shared" si="1"/>
        <v>27.5</v>
      </c>
    </row>
    <row r="31" spans="1:42" x14ac:dyDescent="0.25">
      <c r="A31" s="16" t="s">
        <v>57</v>
      </c>
      <c r="B31" s="4">
        <v>3</v>
      </c>
      <c r="C31" s="4">
        <v>5</v>
      </c>
      <c r="D31" s="4">
        <v>5</v>
      </c>
      <c r="E31" s="4">
        <v>3</v>
      </c>
      <c r="F31" s="4">
        <v>5</v>
      </c>
      <c r="G31" s="4">
        <v>1</v>
      </c>
      <c r="H31" s="4">
        <v>5</v>
      </c>
      <c r="I31" s="4">
        <v>5</v>
      </c>
      <c r="J31" s="4">
        <v>5</v>
      </c>
      <c r="K31" s="4">
        <v>5</v>
      </c>
      <c r="L31" s="4">
        <v>5</v>
      </c>
      <c r="M31" s="4">
        <v>3</v>
      </c>
      <c r="N31" s="4">
        <v>1</v>
      </c>
      <c r="O31" s="4">
        <v>1</v>
      </c>
      <c r="P31" s="4">
        <v>3</v>
      </c>
      <c r="T31" s="4" t="s">
        <v>52</v>
      </c>
      <c r="U31" s="4">
        <f>B20*I19</f>
        <v>1</v>
      </c>
      <c r="V31" s="4">
        <f>C20*I20</f>
        <v>1</v>
      </c>
      <c r="W31" s="4">
        <f>D20*I21</f>
        <v>1</v>
      </c>
      <c r="X31" s="4">
        <f>E20*I22</f>
        <v>1</v>
      </c>
      <c r="Y31" s="4">
        <f>F20*I23</f>
        <v>0.60000000000000009</v>
      </c>
      <c r="Z31" s="4">
        <f>G20*I24</f>
        <v>1</v>
      </c>
      <c r="AA31" s="4">
        <f>H20*I25</f>
        <v>0.99</v>
      </c>
      <c r="AB31" s="4">
        <f>I20*I26</f>
        <v>1</v>
      </c>
      <c r="AC31" s="4">
        <f>J20*I27</f>
        <v>1</v>
      </c>
      <c r="AD31" s="16">
        <f>K20*I28</f>
        <v>0.60000000000000009</v>
      </c>
      <c r="AE31" s="4">
        <f>L20*I29</f>
        <v>1</v>
      </c>
      <c r="AF31" s="4">
        <f>M20*I30</f>
        <v>1</v>
      </c>
      <c r="AG31" s="4">
        <f>N20*I31</f>
        <v>1</v>
      </c>
      <c r="AH31" s="4">
        <f>O20*I32</f>
        <v>1</v>
      </c>
      <c r="AI31" s="4">
        <f>P20*I33</f>
        <v>1.5</v>
      </c>
      <c r="AJ31" s="4">
        <f t="shared" si="1"/>
        <v>14.69</v>
      </c>
    </row>
    <row r="32" spans="1:42" x14ac:dyDescent="0.25">
      <c r="A32" s="16" t="s">
        <v>58</v>
      </c>
      <c r="B32" s="4">
        <v>3</v>
      </c>
      <c r="C32" s="4">
        <v>5</v>
      </c>
      <c r="D32" s="4">
        <v>5</v>
      </c>
      <c r="E32" s="4">
        <v>3</v>
      </c>
      <c r="F32" s="4">
        <v>5</v>
      </c>
      <c r="G32" s="4">
        <v>1</v>
      </c>
      <c r="H32" s="4">
        <v>5</v>
      </c>
      <c r="I32" s="4">
        <v>5</v>
      </c>
      <c r="J32" s="4">
        <v>5</v>
      </c>
      <c r="K32" s="4">
        <v>5</v>
      </c>
      <c r="L32" s="4">
        <v>5</v>
      </c>
      <c r="M32" s="4">
        <v>3</v>
      </c>
      <c r="N32" s="4">
        <v>1</v>
      </c>
      <c r="O32" s="4">
        <v>1</v>
      </c>
      <c r="P32" s="4">
        <v>3</v>
      </c>
      <c r="Q32" s="56"/>
      <c r="R32" s="56"/>
      <c r="S32" s="56"/>
      <c r="T32" s="4" t="s">
        <v>53</v>
      </c>
      <c r="U32" s="4">
        <f>B20*J19</f>
        <v>1</v>
      </c>
      <c r="V32" s="4">
        <f>C20*J20</f>
        <v>1</v>
      </c>
      <c r="W32" s="4">
        <f>D20*J21</f>
        <v>1</v>
      </c>
      <c r="X32" s="4">
        <f>E20*J22</f>
        <v>1</v>
      </c>
      <c r="Y32" s="4">
        <f>F20*J23</f>
        <v>0.60000000000000009</v>
      </c>
      <c r="Z32" s="4">
        <f>G20*J24</f>
        <v>1</v>
      </c>
      <c r="AA32" s="4">
        <f>H20*J25</f>
        <v>0.99</v>
      </c>
      <c r="AB32" s="4">
        <f>I20*J26</f>
        <v>1</v>
      </c>
      <c r="AC32" s="4">
        <f>J20*J27</f>
        <v>1</v>
      </c>
      <c r="AD32" s="16">
        <f>K20*J28</f>
        <v>0.60000000000000009</v>
      </c>
      <c r="AE32" s="4">
        <f>L20*J29</f>
        <v>1</v>
      </c>
      <c r="AF32" s="4">
        <f>M20*J30</f>
        <v>1</v>
      </c>
      <c r="AG32" s="4">
        <f>N20*J31</f>
        <v>1</v>
      </c>
      <c r="AH32" s="4">
        <f>O20*J32</f>
        <v>1</v>
      </c>
      <c r="AI32" s="4">
        <f>P20*J33</f>
        <v>1.5</v>
      </c>
      <c r="AJ32" s="4">
        <f t="shared" si="1"/>
        <v>14.69</v>
      </c>
    </row>
    <row r="33" spans="1:36" x14ac:dyDescent="0.25">
      <c r="A33" s="16" t="s">
        <v>59</v>
      </c>
      <c r="B33" s="4">
        <v>1</v>
      </c>
      <c r="C33" s="4">
        <v>5</v>
      </c>
      <c r="D33" s="4">
        <v>5</v>
      </c>
      <c r="E33" s="4">
        <v>1</v>
      </c>
      <c r="F33" s="4">
        <v>3</v>
      </c>
      <c r="G33" s="4">
        <v>0.33</v>
      </c>
      <c r="H33" s="4">
        <v>5</v>
      </c>
      <c r="I33" s="4">
        <v>5</v>
      </c>
      <c r="J33" s="4">
        <v>5</v>
      </c>
      <c r="K33" s="4">
        <v>3</v>
      </c>
      <c r="L33" s="4">
        <v>5</v>
      </c>
      <c r="M33" s="4">
        <v>1</v>
      </c>
      <c r="N33" s="4">
        <v>0.33</v>
      </c>
      <c r="O33" s="4">
        <v>0.33</v>
      </c>
      <c r="P33" s="4">
        <v>1</v>
      </c>
      <c r="Q33" s="56"/>
      <c r="R33" s="56"/>
      <c r="S33" s="56"/>
      <c r="T33" s="4" t="s">
        <v>54</v>
      </c>
      <c r="U33" s="4">
        <f>B20*K19</f>
        <v>0.60000000000000009</v>
      </c>
      <c r="V33" s="4">
        <f>C20*K20</f>
        <v>0.2</v>
      </c>
      <c r="W33" s="4">
        <f>D20*K21</f>
        <v>0.2</v>
      </c>
      <c r="X33" s="4">
        <f>E20*K22</f>
        <v>0.60000000000000009</v>
      </c>
      <c r="Y33" s="4">
        <f>F20*K23</f>
        <v>0.2</v>
      </c>
      <c r="Z33" s="4">
        <f>G20*K24</f>
        <v>1</v>
      </c>
      <c r="AA33" s="4">
        <f>H20*K25</f>
        <v>0.60000000000000009</v>
      </c>
      <c r="AB33" s="4">
        <f>I20*K26</f>
        <v>0.33</v>
      </c>
      <c r="AC33" s="4">
        <f>J20*K27</f>
        <v>0.33</v>
      </c>
      <c r="AD33" s="16">
        <f>K20*K28</f>
        <v>0.2</v>
      </c>
      <c r="AE33" s="4">
        <f>L20*K29</f>
        <v>0.33</v>
      </c>
      <c r="AF33" s="4">
        <f>M20*K30</f>
        <v>0.60000000000000009</v>
      </c>
      <c r="AG33" s="4">
        <f>N20*K31</f>
        <v>1</v>
      </c>
      <c r="AH33" s="4">
        <f>O20*K32</f>
        <v>1</v>
      </c>
      <c r="AI33" s="4">
        <f>P20*K33</f>
        <v>0.89999999999999991</v>
      </c>
      <c r="AJ33" s="4">
        <f t="shared" si="1"/>
        <v>8.09</v>
      </c>
    </row>
    <row r="34" spans="1:36" x14ac:dyDescent="0.25">
      <c r="A34" s="4" t="s">
        <v>28</v>
      </c>
      <c r="B34" s="4">
        <f t="shared" ref="B34:P34" si="2">SUM(B19:B33)</f>
        <v>14.860000000000001</v>
      </c>
      <c r="C34" s="4">
        <f t="shared" si="2"/>
        <v>46.33</v>
      </c>
      <c r="D34" s="4">
        <f t="shared" si="2"/>
        <v>46.33</v>
      </c>
      <c r="E34" s="4">
        <f t="shared" si="2"/>
        <v>14.860000000000001</v>
      </c>
      <c r="F34" s="4">
        <f t="shared" si="2"/>
        <v>30.59</v>
      </c>
      <c r="G34" s="4">
        <f t="shared" si="2"/>
        <v>5.9200000000000008</v>
      </c>
      <c r="H34" s="4">
        <f t="shared" si="2"/>
        <v>61</v>
      </c>
      <c r="I34" s="4">
        <f t="shared" si="2"/>
        <v>46.33</v>
      </c>
      <c r="J34" s="4">
        <f t="shared" si="2"/>
        <v>46.33</v>
      </c>
      <c r="K34" s="4">
        <f t="shared" si="2"/>
        <v>30.59</v>
      </c>
      <c r="L34" s="4">
        <f t="shared" si="2"/>
        <v>46.33</v>
      </c>
      <c r="M34" s="4">
        <f t="shared" si="2"/>
        <v>14.860000000000001</v>
      </c>
      <c r="N34" s="4">
        <f t="shared" si="2"/>
        <v>5.9200000000000008</v>
      </c>
      <c r="O34" s="4">
        <f t="shared" si="2"/>
        <v>5.9200000000000008</v>
      </c>
      <c r="P34" s="4">
        <f t="shared" si="2"/>
        <v>15.06</v>
      </c>
      <c r="Q34" s="27"/>
      <c r="R34" s="27"/>
      <c r="S34" s="27"/>
      <c r="T34" s="4" t="s">
        <v>55</v>
      </c>
      <c r="U34" s="4">
        <f>B20*L19</f>
        <v>1</v>
      </c>
      <c r="V34" s="4">
        <f>C20*L20</f>
        <v>1</v>
      </c>
      <c r="W34" s="4">
        <f>D20*L21</f>
        <v>1</v>
      </c>
      <c r="X34" s="4">
        <f>E20*L22</f>
        <v>1</v>
      </c>
      <c r="Y34" s="4">
        <f>F20*L23</f>
        <v>0.60000000000000009</v>
      </c>
      <c r="Z34" s="4">
        <f>G20*L24</f>
        <v>1</v>
      </c>
      <c r="AA34" s="4">
        <f>H20*L25</f>
        <v>0.99</v>
      </c>
      <c r="AB34" s="4">
        <f>I20*L26</f>
        <v>1</v>
      </c>
      <c r="AC34" s="4">
        <f>J20*L27</f>
        <v>1</v>
      </c>
      <c r="AD34" s="16">
        <f>K20*L28</f>
        <v>0.60000000000000009</v>
      </c>
      <c r="AE34" s="4">
        <f>L20*L29</f>
        <v>1</v>
      </c>
      <c r="AF34" s="4">
        <f>M20*L30</f>
        <v>1</v>
      </c>
      <c r="AG34" s="4">
        <f>N20*L31</f>
        <v>1</v>
      </c>
      <c r="AH34" s="4">
        <f>O20*L32</f>
        <v>1</v>
      </c>
      <c r="AI34" s="4">
        <f>P20*L33</f>
        <v>1.5</v>
      </c>
      <c r="AJ34" s="4">
        <f t="shared" si="1"/>
        <v>14.69</v>
      </c>
    </row>
    <row r="35" spans="1:36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27"/>
      <c r="S35" s="27"/>
      <c r="T35" s="4" t="s">
        <v>56</v>
      </c>
      <c r="U35" s="4">
        <f>B20*M19</f>
        <v>0.2</v>
      </c>
      <c r="V35" s="4">
        <f>C20*M20</f>
        <v>0.2</v>
      </c>
      <c r="W35" s="4">
        <f>D20*M21</f>
        <v>0.2</v>
      </c>
      <c r="X35" s="4">
        <f>E20*M22</f>
        <v>0.2</v>
      </c>
      <c r="Y35" s="4">
        <f>F20*M23</f>
        <v>6.6000000000000003E-2</v>
      </c>
      <c r="Z35" s="4">
        <f>G20*M24</f>
        <v>0.60000000000000009</v>
      </c>
      <c r="AA35" s="4">
        <f>H20*L25</f>
        <v>0.99</v>
      </c>
      <c r="AB35" s="4">
        <f>I20*L26</f>
        <v>1</v>
      </c>
      <c r="AC35" s="4">
        <f>J20*L27</f>
        <v>1</v>
      </c>
      <c r="AD35" s="16">
        <f>K20*L28</f>
        <v>0.60000000000000009</v>
      </c>
      <c r="AE35" s="4">
        <f>L20*M29</f>
        <v>0.2</v>
      </c>
      <c r="AF35" s="4">
        <f>M20*M30</f>
        <v>0.2</v>
      </c>
      <c r="AG35" s="4">
        <f>N20*M31</f>
        <v>0.60000000000000009</v>
      </c>
      <c r="AH35" s="4">
        <f>O20*M32</f>
        <v>0.60000000000000009</v>
      </c>
      <c r="AI35" s="4">
        <f>P20*M33</f>
        <v>0.3</v>
      </c>
      <c r="AJ35" s="4">
        <f t="shared" si="1"/>
        <v>6.9560000000000004</v>
      </c>
    </row>
    <row r="36" spans="1:36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27"/>
      <c r="S36" s="27"/>
      <c r="T36" s="4" t="s">
        <v>57</v>
      </c>
      <c r="U36" s="4">
        <f>B20*N19</f>
        <v>6.6000000000000003E-2</v>
      </c>
      <c r="V36" s="4">
        <f>C20*N20</f>
        <v>0.2</v>
      </c>
      <c r="W36" s="4">
        <f>D20*N21</f>
        <v>0.2</v>
      </c>
      <c r="X36" s="4">
        <f>E20*N22</f>
        <v>6.6000000000000003E-2</v>
      </c>
      <c r="Y36" s="4">
        <f>F20*N23</f>
        <v>4.0000000000000008E-2</v>
      </c>
      <c r="Z36" s="4">
        <f>G20*N24</f>
        <v>0.2</v>
      </c>
      <c r="AA36" s="4">
        <f>H20*N25</f>
        <v>0.60000000000000009</v>
      </c>
      <c r="AB36" s="4">
        <f>I20*N26</f>
        <v>0.2</v>
      </c>
      <c r="AC36" s="4">
        <f>J20*N27</f>
        <v>0.2</v>
      </c>
      <c r="AD36" s="16">
        <f>K20*N28</f>
        <v>4.0000000000000008E-2</v>
      </c>
      <c r="AE36" s="4">
        <f>L20*N29</f>
        <v>0.2</v>
      </c>
      <c r="AF36" s="4">
        <f>M20*N30</f>
        <v>6.6000000000000003E-2</v>
      </c>
      <c r="AG36" s="4">
        <f>N20*N31</f>
        <v>0.2</v>
      </c>
      <c r="AH36" s="4">
        <f>O20*N32</f>
        <v>0.2</v>
      </c>
      <c r="AI36" s="4">
        <f>P20*N33</f>
        <v>9.9000000000000005E-2</v>
      </c>
      <c r="AJ36" s="4">
        <f t="shared" si="1"/>
        <v>2.5770000000000004</v>
      </c>
    </row>
    <row r="37" spans="1:36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27"/>
      <c r="S37" s="27"/>
      <c r="T37" s="4" t="s">
        <v>58</v>
      </c>
      <c r="U37" s="4">
        <f>B20*O19</f>
        <v>6.6000000000000003E-2</v>
      </c>
      <c r="V37" s="4">
        <f>C20*O20</f>
        <v>0.2</v>
      </c>
      <c r="W37" s="4">
        <f>D20*O21</f>
        <v>0.2</v>
      </c>
      <c r="X37" s="4">
        <f>E20*O22</f>
        <v>6.6000000000000003E-2</v>
      </c>
      <c r="Y37" s="4">
        <f>F20*O23</f>
        <v>4.0000000000000008E-2</v>
      </c>
      <c r="Z37" s="4">
        <f>G20*O24</f>
        <v>0.2</v>
      </c>
      <c r="AA37" s="4">
        <f>H20*O25</f>
        <v>0.60000000000000009</v>
      </c>
      <c r="AB37" s="4">
        <f>I20*O26</f>
        <v>0.2</v>
      </c>
      <c r="AC37" s="4">
        <f>J20*O27</f>
        <v>0.2</v>
      </c>
      <c r="AD37" s="16">
        <f>K20*O28</f>
        <v>4.0000000000000008E-2</v>
      </c>
      <c r="AE37" s="4">
        <f>L20*O29</f>
        <v>0.2</v>
      </c>
      <c r="AF37" s="4">
        <f>M20*O30</f>
        <v>6.6000000000000003E-2</v>
      </c>
      <c r="AG37" s="24">
        <f>N20*O31</f>
        <v>0.2</v>
      </c>
      <c r="AH37" s="25">
        <f>O20*O32</f>
        <v>0.2</v>
      </c>
      <c r="AI37" s="25">
        <f>P20*O33</f>
        <v>9.9000000000000005E-2</v>
      </c>
      <c r="AJ37" s="4">
        <f t="shared" si="1"/>
        <v>2.5770000000000004</v>
      </c>
    </row>
    <row r="38" spans="1:36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27"/>
      <c r="S38" s="27"/>
      <c r="T38" s="4" t="s">
        <v>59</v>
      </c>
      <c r="U38" s="31">
        <f>B20*P19</f>
        <v>0.2</v>
      </c>
      <c r="V38" s="31">
        <f>C20*P20</f>
        <v>0.3</v>
      </c>
      <c r="W38" s="31">
        <f>D20*P21</f>
        <v>0.3</v>
      </c>
      <c r="X38" s="31">
        <f>E20*P22</f>
        <v>0.2</v>
      </c>
      <c r="Y38" s="31">
        <f>F20*P23</f>
        <v>6.6000000000000003E-2</v>
      </c>
      <c r="Z38" s="31">
        <f>G20*P24</f>
        <v>0.60000000000000009</v>
      </c>
      <c r="AA38" s="32">
        <f>H20*P25</f>
        <v>0.60000000000000009</v>
      </c>
      <c r="AB38" s="33">
        <f>I20*P26</f>
        <v>0.2</v>
      </c>
      <c r="AC38" s="31">
        <f>J20*P27</f>
        <v>0.2</v>
      </c>
      <c r="AD38" s="34">
        <f>K20*P28</f>
        <v>6.6000000000000003E-2</v>
      </c>
      <c r="AE38" s="31">
        <f>L20*P29</f>
        <v>0.2</v>
      </c>
      <c r="AF38" s="31">
        <f>M20*P30</f>
        <v>0.2</v>
      </c>
      <c r="AG38" s="31">
        <f>N20*P31</f>
        <v>0.60000000000000009</v>
      </c>
      <c r="AH38" s="31">
        <f>O20*P32</f>
        <v>0.60000000000000009</v>
      </c>
      <c r="AI38" s="32">
        <f>P20*P33</f>
        <v>0.3</v>
      </c>
      <c r="AJ38" s="4">
        <f t="shared" si="1"/>
        <v>4.6320000000000006</v>
      </c>
    </row>
    <row r="39" spans="1:36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28"/>
      <c r="S39" s="28"/>
      <c r="T39" s="76" t="s">
        <v>6</v>
      </c>
      <c r="U39" s="76"/>
      <c r="V39" s="76"/>
      <c r="W39" s="76"/>
      <c r="X39" s="55"/>
      <c r="Y39" s="55"/>
      <c r="Z39" s="55"/>
      <c r="AA39" s="55"/>
      <c r="AB39" s="55"/>
      <c r="AC39" s="55"/>
      <c r="AD39" s="35"/>
      <c r="AE39" s="55"/>
      <c r="AF39" s="55"/>
      <c r="AG39" s="55"/>
      <c r="AH39" s="55"/>
      <c r="AI39" s="55"/>
      <c r="AJ39" s="4">
        <f>SUM(AJ24:AJ38)</f>
        <v>145.31299999999999</v>
      </c>
    </row>
    <row r="40" spans="1:36" x14ac:dyDescent="0.25">
      <c r="B40" s="77" t="s">
        <v>10</v>
      </c>
      <c r="C40" s="77"/>
      <c r="D40" s="77"/>
      <c r="E40" s="77"/>
      <c r="F40" s="77"/>
      <c r="G40" s="77"/>
      <c r="H40" s="77"/>
      <c r="I40" s="9"/>
      <c r="J40" s="9"/>
      <c r="K40" s="9"/>
      <c r="L40" s="9"/>
      <c r="M40" s="9"/>
      <c r="N40" s="9"/>
      <c r="O40" s="9"/>
      <c r="P40" s="9"/>
      <c r="Q40" s="9"/>
      <c r="T40" s="30"/>
      <c r="U40" s="9"/>
      <c r="V40" s="9"/>
      <c r="W40" s="9"/>
      <c r="X40" s="9"/>
      <c r="Y40" s="9"/>
      <c r="Z40" s="9"/>
      <c r="AA40" s="9"/>
      <c r="AB40" s="9"/>
      <c r="AC40" s="9"/>
      <c r="AD40" s="9"/>
      <c r="AF40" s="9"/>
      <c r="AG40" s="9"/>
    </row>
    <row r="41" spans="1:36" x14ac:dyDescent="0.25">
      <c r="A41" s="11" t="s">
        <v>86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/>
      <c r="R41" s="28"/>
      <c r="S41" s="39"/>
      <c r="T41" s="67" t="s">
        <v>8</v>
      </c>
      <c r="U41" s="67"/>
      <c r="V41" s="67"/>
      <c r="W41" s="67"/>
      <c r="X41" s="67"/>
      <c r="Y41" s="67"/>
      <c r="Z41" s="67"/>
      <c r="AA41" s="57"/>
      <c r="AB41" s="57"/>
      <c r="AC41" s="57"/>
      <c r="AD41" s="57"/>
      <c r="AE41" s="57"/>
      <c r="AF41" s="57"/>
      <c r="AG41" s="57"/>
      <c r="AH41" s="57"/>
      <c r="AI41" s="57"/>
    </row>
    <row r="42" spans="1:36" x14ac:dyDescent="0.25">
      <c r="A42" s="7" t="s">
        <v>60</v>
      </c>
      <c r="B42" s="4" t="s">
        <v>45</v>
      </c>
      <c r="C42" s="4" t="s">
        <v>46</v>
      </c>
      <c r="D42" s="4" t="s">
        <v>47</v>
      </c>
      <c r="E42" s="4" t="s">
        <v>48</v>
      </c>
      <c r="F42" s="4" t="s">
        <v>49</v>
      </c>
      <c r="G42" s="4" t="s">
        <v>50</v>
      </c>
      <c r="H42" s="4" t="s">
        <v>51</v>
      </c>
      <c r="I42" s="4" t="s">
        <v>52</v>
      </c>
      <c r="J42" s="4" t="s">
        <v>53</v>
      </c>
      <c r="K42" s="4" t="s">
        <v>54</v>
      </c>
      <c r="L42" s="4" t="s">
        <v>55</v>
      </c>
      <c r="M42" s="4" t="s">
        <v>56</v>
      </c>
      <c r="N42" s="4" t="s">
        <v>57</v>
      </c>
      <c r="O42" s="4" t="s">
        <v>58</v>
      </c>
      <c r="P42" s="4" t="s">
        <v>59</v>
      </c>
      <c r="Q42" s="4"/>
      <c r="R42" s="2" t="s">
        <v>4</v>
      </c>
      <c r="T42" s="4" t="s">
        <v>60</v>
      </c>
      <c r="U42" s="4" t="s">
        <v>45</v>
      </c>
      <c r="V42" s="4" t="s">
        <v>46</v>
      </c>
      <c r="W42" s="4" t="s">
        <v>47</v>
      </c>
      <c r="X42" s="4" t="s">
        <v>48</v>
      </c>
      <c r="Y42" s="4" t="s">
        <v>49</v>
      </c>
      <c r="Z42" s="4" t="s">
        <v>50</v>
      </c>
      <c r="AA42" s="4" t="s">
        <v>51</v>
      </c>
      <c r="AB42" s="4" t="s">
        <v>52</v>
      </c>
      <c r="AC42" s="4" t="s">
        <v>53</v>
      </c>
      <c r="AD42" s="4" t="s">
        <v>54</v>
      </c>
      <c r="AE42" s="4" t="s">
        <v>55</v>
      </c>
      <c r="AF42" s="4" t="s">
        <v>56</v>
      </c>
      <c r="AG42" s="4" t="s">
        <v>57</v>
      </c>
      <c r="AH42" s="4" t="s">
        <v>58</v>
      </c>
      <c r="AI42" s="4" t="s">
        <v>59</v>
      </c>
      <c r="AJ42" s="16"/>
    </row>
    <row r="43" spans="1:36" x14ac:dyDescent="0.25">
      <c r="A43" s="4" t="s">
        <v>45</v>
      </c>
      <c r="B43" s="4">
        <f>AJ5</f>
        <v>14.950000000000001</v>
      </c>
      <c r="C43" s="4">
        <f>AJ6</f>
        <v>69.599999999999994</v>
      </c>
      <c r="D43" s="4">
        <f>AJ7</f>
        <v>69.599999999999994</v>
      </c>
      <c r="E43" s="4">
        <f>AJ8</f>
        <v>14.950000000000001</v>
      </c>
      <c r="F43" s="4">
        <f>AJ9</f>
        <v>30.899999999999995</v>
      </c>
      <c r="G43" s="4">
        <f>AJ10</f>
        <v>9.51</v>
      </c>
      <c r="H43" s="4">
        <f>AJ11</f>
        <v>134.95000000000002</v>
      </c>
      <c r="I43" s="4">
        <f>AJ12</f>
        <v>69.599999999999994</v>
      </c>
      <c r="J43" s="4">
        <f>AJ13</f>
        <v>69.599999999999994</v>
      </c>
      <c r="K43" s="4">
        <f>AJ14</f>
        <v>30.899999999999995</v>
      </c>
      <c r="L43" s="4">
        <f>AJ15</f>
        <v>69.599999999999994</v>
      </c>
      <c r="M43" s="4">
        <f>AJ16</f>
        <v>14.950000000000001</v>
      </c>
      <c r="N43" s="4">
        <f>AJ17</f>
        <v>9.51</v>
      </c>
      <c r="O43" s="4">
        <f>AJ18</f>
        <v>9.51</v>
      </c>
      <c r="P43" s="4">
        <f>AJ19</f>
        <v>15.950000000000001</v>
      </c>
      <c r="Q43" s="4">
        <f t="shared" ref="Q43:Q57" si="3">SUM(B43:P43)</f>
        <v>634.08000000000004</v>
      </c>
      <c r="R43" s="1">
        <f>Q43/Q58</f>
        <v>8.4833671925039614E-2</v>
      </c>
      <c r="T43" s="4" t="s">
        <v>45</v>
      </c>
      <c r="U43" s="4">
        <f>B21*B19</f>
        <v>0.2</v>
      </c>
      <c r="V43" s="4">
        <f>C21*B20</f>
        <v>0.2</v>
      </c>
      <c r="W43" s="4">
        <f>D21*B21</f>
        <v>0.2</v>
      </c>
      <c r="X43" s="4">
        <f>E21*B22</f>
        <v>0.2</v>
      </c>
      <c r="Y43" s="4">
        <f>F21*B23</f>
        <v>6.6000000000000003E-2</v>
      </c>
      <c r="Z43" s="4">
        <f>G21*B24</f>
        <v>0.60000000000000009</v>
      </c>
      <c r="AA43" s="4">
        <f>H21*B25</f>
        <v>0.60000000000000009</v>
      </c>
      <c r="AB43" s="4">
        <f>I21*B26</f>
        <v>0.2</v>
      </c>
      <c r="AC43" s="4">
        <f>J21*B27</f>
        <v>0.2</v>
      </c>
      <c r="AD43" s="16">
        <f>K21*B28</f>
        <v>6.6000000000000003E-2</v>
      </c>
      <c r="AE43" s="4">
        <f>L21*B29</f>
        <v>0.2</v>
      </c>
      <c r="AF43" s="4">
        <f>M21*B30</f>
        <v>0.2</v>
      </c>
      <c r="AG43" s="4">
        <f>N21*B31</f>
        <v>0.60000000000000009</v>
      </c>
      <c r="AH43" s="4">
        <f>O21*B32</f>
        <v>0.60000000000000009</v>
      </c>
      <c r="AI43" s="4">
        <f>P21*B33</f>
        <v>0.3</v>
      </c>
      <c r="AJ43" s="4">
        <f t="shared" ref="AJ43:AJ57" si="4">SUM(U43:AI43)</f>
        <v>4.4320000000000013</v>
      </c>
    </row>
    <row r="44" spans="1:36" x14ac:dyDescent="0.25">
      <c r="A44" s="4" t="s">
        <v>46</v>
      </c>
      <c r="B44" s="4">
        <f>AJ24</f>
        <v>4.4320000000000013</v>
      </c>
      <c r="C44" s="4">
        <f>AJ25</f>
        <v>14.69</v>
      </c>
      <c r="D44" s="4">
        <f>AJ26</f>
        <v>14.69</v>
      </c>
      <c r="E44" s="4">
        <f>AJ27</f>
        <v>4.4320000000000013</v>
      </c>
      <c r="F44" s="4">
        <f>AJ28</f>
        <v>8.09</v>
      </c>
      <c r="G44" s="4">
        <f>AJ29</f>
        <v>2.5770000000000004</v>
      </c>
      <c r="H44" s="4">
        <f>AJ30</f>
        <v>27.5</v>
      </c>
      <c r="I44" s="4">
        <f>AJ31</f>
        <v>14.69</v>
      </c>
      <c r="J44" s="4">
        <f>AJ32</f>
        <v>14.69</v>
      </c>
      <c r="K44" s="4">
        <f>AJ33</f>
        <v>8.09</v>
      </c>
      <c r="L44" s="4">
        <f>AJ34</f>
        <v>14.69</v>
      </c>
      <c r="M44" s="4">
        <f>AJ35</f>
        <v>6.9560000000000004</v>
      </c>
      <c r="N44" s="4">
        <f>AJ36</f>
        <v>2.5770000000000004</v>
      </c>
      <c r="O44" s="4">
        <f>AJ37</f>
        <v>2.5770000000000004</v>
      </c>
      <c r="P44" s="4">
        <f>AJ38</f>
        <v>4.6320000000000006</v>
      </c>
      <c r="Q44" s="4">
        <f t="shared" si="3"/>
        <v>145.31299999999999</v>
      </c>
      <c r="R44" s="1">
        <f>Q44/Q58</f>
        <v>1.9441451186669314E-2</v>
      </c>
      <c r="T44" s="4" t="s">
        <v>46</v>
      </c>
      <c r="U44" s="4">
        <f>B21*C19</f>
        <v>1</v>
      </c>
      <c r="V44" s="4">
        <f>C21*C20</f>
        <v>1</v>
      </c>
      <c r="W44" s="4">
        <f>D21*C21</f>
        <v>1</v>
      </c>
      <c r="X44" s="4">
        <f>E21*C22</f>
        <v>1</v>
      </c>
      <c r="Y44" s="4">
        <f>F21*C23</f>
        <v>0.60000000000000009</v>
      </c>
      <c r="Z44" s="4">
        <f>G21*C24</f>
        <v>1</v>
      </c>
      <c r="AA44" s="4">
        <f>H21*C25</f>
        <v>0.99</v>
      </c>
      <c r="AB44" s="4">
        <f>I21*C26</f>
        <v>1</v>
      </c>
      <c r="AC44" s="4">
        <f>J21*C27</f>
        <v>1</v>
      </c>
      <c r="AD44" s="16">
        <f>K21*C28</f>
        <v>0.60000000000000009</v>
      </c>
      <c r="AE44" s="4">
        <f>L21*C29</f>
        <v>1</v>
      </c>
      <c r="AF44" s="4">
        <f>M21*C30</f>
        <v>1</v>
      </c>
      <c r="AG44" s="4">
        <f>N21*C31</f>
        <v>1</v>
      </c>
      <c r="AH44" s="4">
        <f>O21*C32</f>
        <v>1</v>
      </c>
      <c r="AI44" s="4">
        <f>P21*C33</f>
        <v>1.5</v>
      </c>
      <c r="AJ44" s="4">
        <f t="shared" si="4"/>
        <v>14.69</v>
      </c>
    </row>
    <row r="45" spans="1:36" x14ac:dyDescent="0.25">
      <c r="A45" s="4" t="s">
        <v>47</v>
      </c>
      <c r="B45" s="4">
        <f>AJ43</f>
        <v>4.4320000000000013</v>
      </c>
      <c r="C45" s="4">
        <f>AJ44</f>
        <v>14.69</v>
      </c>
      <c r="D45" s="4">
        <f>AJ45</f>
        <v>14.69</v>
      </c>
      <c r="E45" s="4">
        <f>AJ46</f>
        <v>4.4320000000000013</v>
      </c>
      <c r="F45" s="4">
        <f>AJ47</f>
        <v>8.09</v>
      </c>
      <c r="G45" s="4">
        <f>AJ48</f>
        <v>2.5770000000000004</v>
      </c>
      <c r="H45" s="4">
        <f>AJ49</f>
        <v>27.5</v>
      </c>
      <c r="I45" s="4">
        <f>AJ50</f>
        <v>14.69</v>
      </c>
      <c r="J45" s="4">
        <f>AJ51</f>
        <v>14.69</v>
      </c>
      <c r="K45" s="4">
        <f>AJ52</f>
        <v>8.09</v>
      </c>
      <c r="L45" s="4">
        <f>AJ53</f>
        <v>14.69</v>
      </c>
      <c r="M45" s="4">
        <f>AJ54</f>
        <v>4.4320000000000013</v>
      </c>
      <c r="N45" s="4">
        <f>AJ55</f>
        <v>2.5770000000000004</v>
      </c>
      <c r="O45" s="4">
        <f>AJ56</f>
        <v>2.5770000000000004</v>
      </c>
      <c r="P45" s="4">
        <f>AJ57</f>
        <v>4.6320000000000006</v>
      </c>
      <c r="Q45" s="4">
        <f t="shared" si="3"/>
        <v>142.78899999999999</v>
      </c>
      <c r="R45" s="1">
        <f>Q45/Q58</f>
        <v>1.9103764793881654E-2</v>
      </c>
      <c r="T45" s="4" t="s">
        <v>47</v>
      </c>
      <c r="U45" s="4">
        <f>B21*D19</f>
        <v>1</v>
      </c>
      <c r="V45" s="4">
        <f>C21*D20</f>
        <v>1</v>
      </c>
      <c r="W45" s="4">
        <f>D21*D21</f>
        <v>1</v>
      </c>
      <c r="X45" s="4">
        <f>E21*D22</f>
        <v>1</v>
      </c>
      <c r="Y45" s="4">
        <f>F21*D23</f>
        <v>0.60000000000000009</v>
      </c>
      <c r="Z45" s="4">
        <f>G21*D24</f>
        <v>1</v>
      </c>
      <c r="AA45" s="4">
        <f>H21*D25</f>
        <v>0.99</v>
      </c>
      <c r="AB45" s="4">
        <f>I21*D26</f>
        <v>1</v>
      </c>
      <c r="AC45" s="4">
        <f>J21*D27</f>
        <v>1</v>
      </c>
      <c r="AD45" s="16">
        <f>K21*D28</f>
        <v>0.60000000000000009</v>
      </c>
      <c r="AE45" s="4">
        <f>L21*D29</f>
        <v>1</v>
      </c>
      <c r="AF45" s="4">
        <f>M21*D30</f>
        <v>1</v>
      </c>
      <c r="AG45" s="4">
        <f>N21*D31</f>
        <v>1</v>
      </c>
      <c r="AH45" s="4">
        <f>O21*D32</f>
        <v>1</v>
      </c>
      <c r="AI45" s="4">
        <f>P21*D33</f>
        <v>1.5</v>
      </c>
      <c r="AJ45" s="4">
        <f t="shared" si="4"/>
        <v>14.69</v>
      </c>
    </row>
    <row r="46" spans="1:36" x14ac:dyDescent="0.25">
      <c r="A46" s="4" t="s">
        <v>48</v>
      </c>
      <c r="B46" s="4">
        <f>AJ62</f>
        <v>14.950000000000001</v>
      </c>
      <c r="C46" s="4">
        <f>AJ63</f>
        <v>69.599999999999994</v>
      </c>
      <c r="D46" s="4">
        <f>AJ64</f>
        <v>69.599999999999994</v>
      </c>
      <c r="E46" s="4">
        <f>AJ65</f>
        <v>14.950000000000001</v>
      </c>
      <c r="F46" s="4">
        <f>AJ66</f>
        <v>30.899999999999995</v>
      </c>
      <c r="G46" s="4">
        <f>AJ67</f>
        <v>9.51</v>
      </c>
      <c r="H46" s="4">
        <f>AJ68</f>
        <v>134.95000000000002</v>
      </c>
      <c r="I46" s="4">
        <f>AJ69</f>
        <v>69.599999999999994</v>
      </c>
      <c r="J46" s="4">
        <f>AJ70</f>
        <v>69.599999999999994</v>
      </c>
      <c r="K46" s="4">
        <f>AJ71</f>
        <v>30.899999999999995</v>
      </c>
      <c r="L46" s="4">
        <f>AJ72</f>
        <v>69.599999999999994</v>
      </c>
      <c r="M46" s="4">
        <f>AJ73</f>
        <v>14.950000000000001</v>
      </c>
      <c r="N46" s="4">
        <f>AJ74</f>
        <v>9.51</v>
      </c>
      <c r="O46" s="4">
        <f>AJ75</f>
        <v>9.51</v>
      </c>
      <c r="P46" s="4">
        <f>AJ76</f>
        <v>15.950000000000001</v>
      </c>
      <c r="Q46" s="4">
        <f t="shared" si="3"/>
        <v>634.08000000000004</v>
      </c>
      <c r="R46" s="1">
        <f>Q46/Q58</f>
        <v>8.4833671925039614E-2</v>
      </c>
      <c r="T46" s="4" t="s">
        <v>48</v>
      </c>
      <c r="U46" s="4">
        <f>B21*E19</f>
        <v>0.2</v>
      </c>
      <c r="V46" s="4">
        <f>C21*E20</f>
        <v>0.2</v>
      </c>
      <c r="W46" s="4">
        <f>D21*E21</f>
        <v>0.2</v>
      </c>
      <c r="X46" s="4">
        <f>E21*E22</f>
        <v>0.2</v>
      </c>
      <c r="Y46" s="4">
        <f>F21*E23</f>
        <v>6.6000000000000003E-2</v>
      </c>
      <c r="Z46" s="4">
        <f>G21*E24</f>
        <v>0.60000000000000009</v>
      </c>
      <c r="AA46" s="4">
        <f>H21*E25</f>
        <v>0.60000000000000009</v>
      </c>
      <c r="AB46" s="4">
        <f>I21*E26</f>
        <v>0.2</v>
      </c>
      <c r="AC46" s="4">
        <f>J21*E27</f>
        <v>0.2</v>
      </c>
      <c r="AD46" s="16">
        <f>K21*E28</f>
        <v>6.6000000000000003E-2</v>
      </c>
      <c r="AE46" s="4">
        <f>L21*E29</f>
        <v>0.2</v>
      </c>
      <c r="AF46" s="4">
        <f>M21*E30</f>
        <v>0.2</v>
      </c>
      <c r="AG46" s="4">
        <f>N21*E31</f>
        <v>0.60000000000000009</v>
      </c>
      <c r="AH46" s="4">
        <f>O21*E32</f>
        <v>0.60000000000000009</v>
      </c>
      <c r="AI46" s="4">
        <f>P21*E33</f>
        <v>0.3</v>
      </c>
      <c r="AJ46" s="4">
        <f t="shared" si="4"/>
        <v>4.4320000000000013</v>
      </c>
    </row>
    <row r="47" spans="1:36" x14ac:dyDescent="0.25">
      <c r="A47" s="4" t="s">
        <v>49</v>
      </c>
      <c r="B47" s="51">
        <f>AJ81</f>
        <v>7.7799999999999994</v>
      </c>
      <c r="C47" s="51">
        <f>AJ82</f>
        <v>32.25</v>
      </c>
      <c r="D47" s="51">
        <f>AJ83</f>
        <v>32.25</v>
      </c>
      <c r="E47" s="52">
        <f>AJ84</f>
        <v>7.7799999999999994</v>
      </c>
      <c r="F47" s="52">
        <f>AJ85</f>
        <v>14.13</v>
      </c>
      <c r="G47" s="34">
        <f>AJ86</f>
        <v>5.4356000000000009</v>
      </c>
      <c r="H47" s="34">
        <f>AJ87</f>
        <v>69.600000000000009</v>
      </c>
      <c r="I47" s="4">
        <f>AJ88</f>
        <v>32.25</v>
      </c>
      <c r="J47" s="4">
        <f>AJ89</f>
        <v>32.25</v>
      </c>
      <c r="K47" s="4">
        <f>AJ90</f>
        <v>14.13</v>
      </c>
      <c r="L47" s="4">
        <f>AJ91</f>
        <v>32.25</v>
      </c>
      <c r="M47" s="4">
        <f>AJ92</f>
        <v>7.7799999999999994</v>
      </c>
      <c r="N47" s="4">
        <f>AJ93</f>
        <v>5.4356000000000009</v>
      </c>
      <c r="O47" s="4">
        <f>AJ94</f>
        <v>5.4356000000000009</v>
      </c>
      <c r="P47" s="4">
        <f>AJ95</f>
        <v>8.379999999999999</v>
      </c>
      <c r="Q47" s="4">
        <f t="shared" si="3"/>
        <v>307.13679999999999</v>
      </c>
      <c r="R47" s="1">
        <f>Q47/Q58</f>
        <v>4.1091885136428377E-2</v>
      </c>
      <c r="T47" s="4" t="s">
        <v>49</v>
      </c>
      <c r="U47" s="4">
        <f>B21*F19</f>
        <v>0.60000000000000009</v>
      </c>
      <c r="V47" s="4">
        <f>C21*F20</f>
        <v>0.2</v>
      </c>
      <c r="W47" s="4">
        <f>D21*F21</f>
        <v>0.2</v>
      </c>
      <c r="X47" s="4">
        <f>E21*F22</f>
        <v>0.60000000000000009</v>
      </c>
      <c r="Y47" s="4">
        <f>F21*F23</f>
        <v>0.2</v>
      </c>
      <c r="Z47" s="4">
        <f>G21*F24</f>
        <v>1</v>
      </c>
      <c r="AA47" s="4">
        <f>H21*F25</f>
        <v>0.60000000000000009</v>
      </c>
      <c r="AB47" s="4">
        <f>I21*F26</f>
        <v>0.33</v>
      </c>
      <c r="AC47" s="4">
        <f>J21*F27</f>
        <v>0.33</v>
      </c>
      <c r="AD47" s="16">
        <f>K21*F28</f>
        <v>0.2</v>
      </c>
      <c r="AE47" s="4">
        <f>L21*F29</f>
        <v>0.33</v>
      </c>
      <c r="AF47" s="4">
        <f>M21*F30</f>
        <v>0.60000000000000009</v>
      </c>
      <c r="AG47" s="4">
        <f>N21*F31</f>
        <v>1</v>
      </c>
      <c r="AH47" s="4">
        <f>O21*F32</f>
        <v>1</v>
      </c>
      <c r="AI47" s="4">
        <f>P21*F33</f>
        <v>0.89999999999999991</v>
      </c>
      <c r="AJ47" s="4">
        <f t="shared" si="4"/>
        <v>8.09</v>
      </c>
    </row>
    <row r="48" spans="1:36" x14ac:dyDescent="0.25">
      <c r="A48" s="4" t="s">
        <v>50</v>
      </c>
      <c r="B48" s="4">
        <f>AJ100</f>
        <v>30.3</v>
      </c>
      <c r="C48" s="4">
        <f>AJ101</f>
        <v>131.65</v>
      </c>
      <c r="D48" s="4">
        <f>AJ102</f>
        <v>131.65</v>
      </c>
      <c r="E48" s="4">
        <f>AJ103</f>
        <v>30.3</v>
      </c>
      <c r="F48" s="4">
        <f>AJ104</f>
        <v>68.949999999999989</v>
      </c>
      <c r="G48" s="4">
        <f>AJ105</f>
        <v>14.96</v>
      </c>
      <c r="H48" s="4">
        <f>AJ106</f>
        <v>205</v>
      </c>
      <c r="I48" s="4">
        <f>AJ107</f>
        <v>131.65</v>
      </c>
      <c r="J48" s="4">
        <f>AJ108</f>
        <v>131.65</v>
      </c>
      <c r="K48" s="4">
        <f>AJ109</f>
        <v>68.949999999999989</v>
      </c>
      <c r="L48" s="4">
        <f>AJ110</f>
        <v>131.65</v>
      </c>
      <c r="M48" s="4">
        <f>AJ111</f>
        <v>30.3</v>
      </c>
      <c r="N48" s="4">
        <f>AJ112</f>
        <v>14.96</v>
      </c>
      <c r="O48" s="4">
        <f>AJ113</f>
        <v>14.96</v>
      </c>
      <c r="P48" s="4">
        <f>AJ114</f>
        <v>31.299999999999997</v>
      </c>
      <c r="Q48" s="4">
        <f t="shared" si="3"/>
        <v>1168.23</v>
      </c>
      <c r="R48" s="1">
        <f>Q48/Q58</f>
        <v>0.15629769201518581</v>
      </c>
      <c r="T48" s="4" t="s">
        <v>50</v>
      </c>
      <c r="U48" s="4">
        <f>B21*G19</f>
        <v>6.6000000000000003E-2</v>
      </c>
      <c r="V48" s="4">
        <f>C21*G20</f>
        <v>0.2</v>
      </c>
      <c r="W48" s="4">
        <f>D21*G21</f>
        <v>0.2</v>
      </c>
      <c r="X48" s="4">
        <f>E21*G22</f>
        <v>6.6000000000000003E-2</v>
      </c>
      <c r="Y48" s="4">
        <f>F21*G23</f>
        <v>4.0000000000000008E-2</v>
      </c>
      <c r="Z48" s="4">
        <f>G21*G24</f>
        <v>0.2</v>
      </c>
      <c r="AA48" s="4">
        <f>H21*G25</f>
        <v>0.60000000000000009</v>
      </c>
      <c r="AB48" s="4">
        <f>I21*G26</f>
        <v>0.2</v>
      </c>
      <c r="AC48" s="4">
        <f>J21*G27</f>
        <v>0.2</v>
      </c>
      <c r="AD48" s="16">
        <f>K21*G28</f>
        <v>4.0000000000000008E-2</v>
      </c>
      <c r="AE48" s="4">
        <f>L21*G29</f>
        <v>0.2</v>
      </c>
      <c r="AF48" s="4">
        <f>M21*G30</f>
        <v>6.6000000000000003E-2</v>
      </c>
      <c r="AG48" s="4">
        <f>N21*G31</f>
        <v>0.2</v>
      </c>
      <c r="AH48" s="4">
        <f>O21*G32</f>
        <v>0.2</v>
      </c>
      <c r="AI48" s="4">
        <f>P21*G33</f>
        <v>9.9000000000000005E-2</v>
      </c>
      <c r="AJ48" s="4">
        <f t="shared" si="4"/>
        <v>2.5770000000000004</v>
      </c>
    </row>
    <row r="49" spans="1:36" x14ac:dyDescent="0.25">
      <c r="A49" s="4" t="s">
        <v>51</v>
      </c>
      <c r="B49" s="4">
        <f>AJ119</f>
        <v>3.2620000000000009</v>
      </c>
      <c r="C49" s="4">
        <f>AJ120</f>
        <v>10.18</v>
      </c>
      <c r="D49" s="4">
        <f>AJ121</f>
        <v>10.18</v>
      </c>
      <c r="E49" s="4">
        <f>AJ122</f>
        <v>3.2620000000000009</v>
      </c>
      <c r="F49" s="4">
        <f>AJ123</f>
        <v>6.4587000000000003</v>
      </c>
      <c r="G49" s="4">
        <f>AJ124</f>
        <v>1.4740000000000002</v>
      </c>
      <c r="H49" s="4">
        <f>AJ125</f>
        <v>14.950000000000001</v>
      </c>
      <c r="I49" s="4">
        <f>AJ126</f>
        <v>10.18</v>
      </c>
      <c r="J49" s="4">
        <f>AJ127</f>
        <v>10.18</v>
      </c>
      <c r="K49" s="4">
        <f>AJ128</f>
        <v>6.4587000000000003</v>
      </c>
      <c r="L49" s="4">
        <f>AJ129</f>
        <v>10.18</v>
      </c>
      <c r="M49" s="4">
        <f>AJ130</f>
        <v>3.2620000000000009</v>
      </c>
      <c r="N49" s="4">
        <f>AJ131</f>
        <v>1.4740000000000002</v>
      </c>
      <c r="O49" s="4">
        <f>AJ132</f>
        <v>1.4740000000000002</v>
      </c>
      <c r="P49" s="4">
        <f>AJ133</f>
        <v>3.3280000000000007</v>
      </c>
      <c r="Q49" s="4">
        <f>SUM(B49:P49)</f>
        <v>96.303400000000011</v>
      </c>
      <c r="R49" s="1">
        <f>Q49/Q58</f>
        <v>1.2884448399044065E-2</v>
      </c>
      <c r="T49" s="4" t="s">
        <v>51</v>
      </c>
      <c r="U49" s="4">
        <f>B21*H19</f>
        <v>1</v>
      </c>
      <c r="V49" s="4">
        <f>C21*H20</f>
        <v>3</v>
      </c>
      <c r="W49" s="4">
        <f>D21*H21</f>
        <v>3</v>
      </c>
      <c r="X49" s="4">
        <f>E21*H22</f>
        <v>1</v>
      </c>
      <c r="Y49" s="4">
        <f>F21*H23</f>
        <v>1</v>
      </c>
      <c r="Z49" s="4">
        <f>G21*H24</f>
        <v>1</v>
      </c>
      <c r="AA49" s="4">
        <f>H21*H25</f>
        <v>3</v>
      </c>
      <c r="AB49" s="4">
        <f>I21*H26</f>
        <v>3</v>
      </c>
      <c r="AC49" s="4">
        <f>J21*H27</f>
        <v>3</v>
      </c>
      <c r="AD49" s="16">
        <f>K21*H28</f>
        <v>1</v>
      </c>
      <c r="AE49" s="4">
        <f>L21*H29</f>
        <v>3</v>
      </c>
      <c r="AF49" s="4">
        <f>M21*H30</f>
        <v>1</v>
      </c>
      <c r="AG49" s="4">
        <f>N21*H31</f>
        <v>1</v>
      </c>
      <c r="AH49" s="4">
        <f>O21*H32</f>
        <v>1</v>
      </c>
      <c r="AI49" s="4">
        <f>P21*H33</f>
        <v>1.5</v>
      </c>
      <c r="AJ49" s="4">
        <f t="shared" si="4"/>
        <v>27.5</v>
      </c>
    </row>
    <row r="50" spans="1:36" x14ac:dyDescent="0.25">
      <c r="A50" s="4" t="s">
        <v>52</v>
      </c>
      <c r="B50" s="4">
        <f>AJ138</f>
        <v>4.4178000000000015</v>
      </c>
      <c r="C50" s="4">
        <f>AJ139</f>
        <v>14.97</v>
      </c>
      <c r="D50" s="4">
        <f>AJ140</f>
        <v>14.97</v>
      </c>
      <c r="E50" s="4">
        <f>AJ141</f>
        <v>4.4178000000000015</v>
      </c>
      <c r="F50" s="4">
        <f>AJ142</f>
        <v>8.0500000000000007</v>
      </c>
      <c r="G50" s="4">
        <f>AJ143</f>
        <v>2.5960000000000001</v>
      </c>
      <c r="H50" s="4">
        <f>AJ144</f>
        <v>28.299999999999997</v>
      </c>
      <c r="I50" s="4">
        <f>AJ145</f>
        <v>14.97</v>
      </c>
      <c r="J50" s="4">
        <f>AJ146</f>
        <v>14.97</v>
      </c>
      <c r="K50" s="4">
        <f>AJ147</f>
        <v>8.0500000000000007</v>
      </c>
      <c r="L50" s="4">
        <f>AJ148</f>
        <v>14.97</v>
      </c>
      <c r="M50" s="4">
        <f>AJ149</f>
        <v>4.4178000000000015</v>
      </c>
      <c r="N50" s="4">
        <f>AJ150</f>
        <v>2.5960000000000001</v>
      </c>
      <c r="O50" s="4">
        <f>AJ151</f>
        <v>2.5960000000000001</v>
      </c>
      <c r="P50" s="4">
        <f>AJ152</f>
        <v>4.6178000000000017</v>
      </c>
      <c r="Q50" s="4">
        <f>SUM(B50:P50)</f>
        <v>144.9092</v>
      </c>
      <c r="R50" s="1">
        <f>Q50/Q58</f>
        <v>1.9387426715430148E-2</v>
      </c>
      <c r="T50" s="4" t="s">
        <v>52</v>
      </c>
      <c r="U50" s="4">
        <f>B21*I19</f>
        <v>1</v>
      </c>
      <c r="V50" s="4">
        <f>C21*I20</f>
        <v>1</v>
      </c>
      <c r="W50" s="4">
        <f>D21*I21</f>
        <v>1</v>
      </c>
      <c r="X50" s="4">
        <f>E21*I22</f>
        <v>1</v>
      </c>
      <c r="Y50" s="4">
        <f>F21*I23</f>
        <v>0.60000000000000009</v>
      </c>
      <c r="Z50" s="4">
        <f>G21*I24</f>
        <v>1</v>
      </c>
      <c r="AA50" s="4">
        <f>H21*I25</f>
        <v>0.99</v>
      </c>
      <c r="AB50" s="4">
        <f>I21*I26</f>
        <v>1</v>
      </c>
      <c r="AC50" s="4">
        <f>J21*I27</f>
        <v>1</v>
      </c>
      <c r="AD50" s="16">
        <f>K21*I28</f>
        <v>0.60000000000000009</v>
      </c>
      <c r="AE50" s="4">
        <f>L21*I29</f>
        <v>1</v>
      </c>
      <c r="AF50" s="4">
        <f>M21*I30</f>
        <v>1</v>
      </c>
      <c r="AG50" s="4">
        <f>N21*I31</f>
        <v>1</v>
      </c>
      <c r="AH50" s="4">
        <f>O21*I32</f>
        <v>1</v>
      </c>
      <c r="AI50" s="4">
        <f>P21*I33</f>
        <v>1.5</v>
      </c>
      <c r="AJ50" s="4">
        <f t="shared" si="4"/>
        <v>14.69</v>
      </c>
    </row>
    <row r="51" spans="1:36" x14ac:dyDescent="0.25">
      <c r="A51" s="4" t="s">
        <v>53</v>
      </c>
      <c r="B51" s="4">
        <f>AJ157</f>
        <v>4.4178000000000015</v>
      </c>
      <c r="C51" s="4">
        <f>AJ158</f>
        <v>14.97</v>
      </c>
      <c r="D51" s="4">
        <f>AJ159</f>
        <v>14.97</v>
      </c>
      <c r="E51" s="4">
        <f>AJ160</f>
        <v>4.4178000000000015</v>
      </c>
      <c r="F51" s="4">
        <f>AJ161</f>
        <v>8.0500000000000007</v>
      </c>
      <c r="G51" s="4">
        <f>AJ162</f>
        <v>2.5960000000000001</v>
      </c>
      <c r="H51" s="4">
        <f>AJ163</f>
        <v>28.299999999999997</v>
      </c>
      <c r="I51" s="4">
        <f>AJ164</f>
        <v>14.97</v>
      </c>
      <c r="J51" s="4">
        <f>AJ165</f>
        <v>14.97</v>
      </c>
      <c r="K51" s="4">
        <f>AJ166</f>
        <v>8.0500000000000007</v>
      </c>
      <c r="L51" s="4">
        <f>AJ167</f>
        <v>14.97</v>
      </c>
      <c r="M51" s="4">
        <f>AJ168</f>
        <v>4.4178000000000015</v>
      </c>
      <c r="N51" s="4">
        <f>AJ169</f>
        <v>2.5960000000000001</v>
      </c>
      <c r="O51" s="4">
        <f>AJ170</f>
        <v>2.5960000000000001</v>
      </c>
      <c r="P51" s="4">
        <f>AJ171</f>
        <v>4.6178000000000017</v>
      </c>
      <c r="Q51" s="4">
        <f t="shared" si="3"/>
        <v>144.9092</v>
      </c>
      <c r="R51" s="1">
        <f>Q51/Q58</f>
        <v>1.9387426715430148E-2</v>
      </c>
      <c r="T51" s="4" t="s">
        <v>53</v>
      </c>
      <c r="U51" s="4">
        <f>B21*J19</f>
        <v>1</v>
      </c>
      <c r="V51" s="4">
        <f>C21*J20</f>
        <v>1</v>
      </c>
      <c r="W51" s="4">
        <f>D21*J21</f>
        <v>1</v>
      </c>
      <c r="X51" s="4">
        <f>E21*J22</f>
        <v>1</v>
      </c>
      <c r="Y51" s="4">
        <f>F21*J23</f>
        <v>0.60000000000000009</v>
      </c>
      <c r="Z51" s="4">
        <f>G21*J24</f>
        <v>1</v>
      </c>
      <c r="AA51" s="4">
        <f>H21*J25</f>
        <v>0.99</v>
      </c>
      <c r="AB51" s="4">
        <f>I21*J26</f>
        <v>1</v>
      </c>
      <c r="AC51" s="4">
        <f>J21*J27</f>
        <v>1</v>
      </c>
      <c r="AD51" s="16">
        <f>K21*J28</f>
        <v>0.60000000000000009</v>
      </c>
      <c r="AE51" s="4">
        <f>L21*J29</f>
        <v>1</v>
      </c>
      <c r="AF51" s="4">
        <f>M21*J30</f>
        <v>1</v>
      </c>
      <c r="AG51" s="4">
        <f>N21*J31</f>
        <v>1</v>
      </c>
      <c r="AH51" s="4">
        <f>O21*J32</f>
        <v>1</v>
      </c>
      <c r="AI51" s="4">
        <f>P21*J33</f>
        <v>1.5</v>
      </c>
      <c r="AJ51" s="4">
        <f t="shared" si="4"/>
        <v>14.69</v>
      </c>
    </row>
    <row r="52" spans="1:36" x14ac:dyDescent="0.25">
      <c r="A52" s="4" t="s">
        <v>54</v>
      </c>
      <c r="B52" s="4">
        <f>AJ176</f>
        <v>7.7799999999999994</v>
      </c>
      <c r="C52" s="4">
        <f>AJ177</f>
        <v>32.25</v>
      </c>
      <c r="D52" s="4">
        <f>AJ178</f>
        <v>32.25</v>
      </c>
      <c r="E52" s="4">
        <f>AJ179</f>
        <v>7.7799999999999994</v>
      </c>
      <c r="F52" s="4">
        <f>AJ180</f>
        <v>14.13</v>
      </c>
      <c r="G52" s="4">
        <f>AJ181</f>
        <v>5.4356000000000009</v>
      </c>
      <c r="H52" s="4">
        <f>AJ182</f>
        <v>69.600000000000009</v>
      </c>
      <c r="I52" s="4">
        <f>AJ183</f>
        <v>32.25</v>
      </c>
      <c r="J52" s="4">
        <f>AJ184</f>
        <v>32.25</v>
      </c>
      <c r="K52" s="4">
        <f>AJ185</f>
        <v>14.13</v>
      </c>
      <c r="L52" s="4">
        <f>AJ186</f>
        <v>32.25</v>
      </c>
      <c r="M52" s="4">
        <f>AJ187</f>
        <v>7.7799999999999994</v>
      </c>
      <c r="N52" s="4">
        <f>AJ188</f>
        <v>5.4356000000000009</v>
      </c>
      <c r="O52" s="4">
        <f>AJ189</f>
        <v>5.4356000000000009</v>
      </c>
      <c r="P52" s="4">
        <f>AJ190</f>
        <v>8.379999999999999</v>
      </c>
      <c r="Q52" s="4">
        <f t="shared" si="3"/>
        <v>307.13679999999999</v>
      </c>
      <c r="R52" s="1">
        <f>Q52/Q58</f>
        <v>4.1091885136428377E-2</v>
      </c>
      <c r="T52" s="4" t="s">
        <v>54</v>
      </c>
      <c r="U52" s="4">
        <f>B21*K19</f>
        <v>0.60000000000000009</v>
      </c>
      <c r="V52" s="4">
        <f>C21*K20</f>
        <v>0.2</v>
      </c>
      <c r="W52" s="4">
        <f>D21*K21</f>
        <v>0.2</v>
      </c>
      <c r="X52" s="4">
        <f>E21*K22</f>
        <v>0.60000000000000009</v>
      </c>
      <c r="Y52" s="4">
        <f>F21*K23</f>
        <v>0.2</v>
      </c>
      <c r="Z52" s="4">
        <f>G21*K24</f>
        <v>1</v>
      </c>
      <c r="AA52" s="4">
        <f>H21*K25</f>
        <v>0.60000000000000009</v>
      </c>
      <c r="AB52" s="4">
        <f>I21*K26</f>
        <v>0.33</v>
      </c>
      <c r="AC52" s="4">
        <f>J21*K27</f>
        <v>0.33</v>
      </c>
      <c r="AD52" s="16">
        <f>K21*K28</f>
        <v>0.2</v>
      </c>
      <c r="AE52" s="4">
        <f>L21*K29</f>
        <v>0.33</v>
      </c>
      <c r="AF52" s="4">
        <f>M21*K30</f>
        <v>0.60000000000000009</v>
      </c>
      <c r="AG52" s="4">
        <f>N21*K31</f>
        <v>1</v>
      </c>
      <c r="AH52" s="4">
        <f>O21*K32</f>
        <v>1</v>
      </c>
      <c r="AI52" s="4">
        <f>P21*K33</f>
        <v>0.89999999999999991</v>
      </c>
      <c r="AJ52" s="4">
        <f t="shared" si="4"/>
        <v>8.09</v>
      </c>
    </row>
    <row r="53" spans="1:36" x14ac:dyDescent="0.25">
      <c r="A53" s="4" t="s">
        <v>55</v>
      </c>
      <c r="B53" s="4">
        <f>AJ195</f>
        <v>4.4178000000000015</v>
      </c>
      <c r="C53" s="4">
        <f>AJ196</f>
        <v>14.97</v>
      </c>
      <c r="D53" s="4">
        <f>AJ197</f>
        <v>14.97</v>
      </c>
      <c r="E53" s="4">
        <f>AJ198</f>
        <v>4.4178000000000015</v>
      </c>
      <c r="F53" s="4">
        <f>AJ199</f>
        <v>8.0500000000000007</v>
      </c>
      <c r="G53" s="4">
        <f>AJ200</f>
        <v>2.5960000000000001</v>
      </c>
      <c r="H53" s="4">
        <f>AJ201</f>
        <v>28.299999999999997</v>
      </c>
      <c r="I53" s="4">
        <f>AJ202</f>
        <v>14.97</v>
      </c>
      <c r="J53" s="4">
        <f>AJ203</f>
        <v>14.97</v>
      </c>
      <c r="K53" s="4">
        <f>AJ204</f>
        <v>8.0500000000000007</v>
      </c>
      <c r="L53" s="4">
        <f>AJ205</f>
        <v>14.97</v>
      </c>
      <c r="M53" s="4">
        <f>AJ206</f>
        <v>4.4178000000000015</v>
      </c>
      <c r="N53" s="4">
        <f>AJ207</f>
        <v>2.5960000000000001</v>
      </c>
      <c r="O53" s="4">
        <f>AJ208</f>
        <v>2.5700000000000003</v>
      </c>
      <c r="P53" s="4">
        <f>AJ209</f>
        <v>4.6178000000000017</v>
      </c>
      <c r="Q53" s="4">
        <f t="shared" si="3"/>
        <v>144.88319999999999</v>
      </c>
      <c r="R53" s="1">
        <f>Q53/Q58</f>
        <v>1.9383948170971957E-2</v>
      </c>
      <c r="T53" s="4" t="s">
        <v>55</v>
      </c>
      <c r="U53" s="4">
        <f>B21*L19</f>
        <v>1</v>
      </c>
      <c r="V53" s="4">
        <f>C21*L20</f>
        <v>1</v>
      </c>
      <c r="W53" s="4">
        <f>D21*L21</f>
        <v>1</v>
      </c>
      <c r="X53" s="4">
        <f>E21*L22</f>
        <v>1</v>
      </c>
      <c r="Y53" s="4">
        <f>F21*L23</f>
        <v>0.60000000000000009</v>
      </c>
      <c r="Z53" s="4">
        <f>G21*L24</f>
        <v>1</v>
      </c>
      <c r="AA53" s="4">
        <f>H21*L25</f>
        <v>0.99</v>
      </c>
      <c r="AB53" s="4">
        <f>I21*L26</f>
        <v>1</v>
      </c>
      <c r="AC53" s="4">
        <f>J21*L27</f>
        <v>1</v>
      </c>
      <c r="AD53" s="16">
        <f>K21*L28</f>
        <v>0.60000000000000009</v>
      </c>
      <c r="AE53" s="4">
        <f>L21*L29</f>
        <v>1</v>
      </c>
      <c r="AF53" s="4">
        <f>M21*L30</f>
        <v>1</v>
      </c>
      <c r="AG53" s="4">
        <f>N21*L31</f>
        <v>1</v>
      </c>
      <c r="AH53" s="4">
        <f>O21*L32</f>
        <v>1</v>
      </c>
      <c r="AI53" s="4">
        <f>P21*L33</f>
        <v>1.5</v>
      </c>
      <c r="AJ53" s="4">
        <f t="shared" si="4"/>
        <v>14.69</v>
      </c>
    </row>
    <row r="54" spans="1:36" x14ac:dyDescent="0.25">
      <c r="A54" s="4" t="s">
        <v>56</v>
      </c>
      <c r="B54" s="4">
        <f>AJ214</f>
        <v>14.950000000000001</v>
      </c>
      <c r="C54" s="4">
        <f>AJ215</f>
        <v>69.599999999999994</v>
      </c>
      <c r="D54" s="4">
        <f>AJ216</f>
        <v>69.599999999999994</v>
      </c>
      <c r="E54" s="4">
        <f>AJ217</f>
        <v>14.950000000000001</v>
      </c>
      <c r="F54" s="4">
        <f>AJ218</f>
        <v>30.899999999999995</v>
      </c>
      <c r="G54" s="4">
        <f>AJ219</f>
        <v>9.51</v>
      </c>
      <c r="H54" s="4">
        <f>AJ220</f>
        <v>134.95000000000002</v>
      </c>
      <c r="I54" s="4">
        <f>AJ221</f>
        <v>69.599999999999994</v>
      </c>
      <c r="J54" s="4">
        <f>AJ222</f>
        <v>69.599999999999994</v>
      </c>
      <c r="K54" s="4">
        <f>AJ223</f>
        <v>30.899999999999995</v>
      </c>
      <c r="L54" s="4">
        <f>AJ224</f>
        <v>69.599999999999994</v>
      </c>
      <c r="M54" s="4">
        <f>AJ225</f>
        <v>14.950000000000001</v>
      </c>
      <c r="N54" s="4">
        <f>AJ226</f>
        <v>9.51</v>
      </c>
      <c r="O54" s="4">
        <f>AJ227</f>
        <v>9.51</v>
      </c>
      <c r="P54" s="4">
        <f>AJ228</f>
        <v>15.950000000000001</v>
      </c>
      <c r="Q54" s="4">
        <f t="shared" si="3"/>
        <v>634.08000000000004</v>
      </c>
      <c r="R54" s="1">
        <f>Q54/Q58</f>
        <v>8.4833671925039614E-2</v>
      </c>
      <c r="T54" s="4" t="s">
        <v>56</v>
      </c>
      <c r="U54" s="4">
        <f>B21*M19</f>
        <v>0.2</v>
      </c>
      <c r="V54" s="4">
        <f>C21*M20</f>
        <v>0.2</v>
      </c>
      <c r="W54" s="4">
        <f>D21*M21</f>
        <v>0.2</v>
      </c>
      <c r="X54" s="4">
        <f>E21*M22</f>
        <v>0.2</v>
      </c>
      <c r="Y54" s="4">
        <f>F21*M23</f>
        <v>6.6000000000000003E-2</v>
      </c>
      <c r="Z54" s="4">
        <f>G21*M24</f>
        <v>0.60000000000000009</v>
      </c>
      <c r="AA54" s="4">
        <f>H21*M25</f>
        <v>0.60000000000000009</v>
      </c>
      <c r="AB54" s="4">
        <f>I21*M26</f>
        <v>0.2</v>
      </c>
      <c r="AC54" s="4">
        <f>J21*M27</f>
        <v>0.2</v>
      </c>
      <c r="AD54" s="16">
        <f>K21*M28</f>
        <v>6.6000000000000003E-2</v>
      </c>
      <c r="AE54" s="4">
        <f>L21*M29</f>
        <v>0.2</v>
      </c>
      <c r="AF54" s="4">
        <f>M21*M30</f>
        <v>0.2</v>
      </c>
      <c r="AG54" s="4">
        <f>N21*M31</f>
        <v>0.60000000000000009</v>
      </c>
      <c r="AH54" s="4">
        <f>O21*M32</f>
        <v>0.60000000000000009</v>
      </c>
      <c r="AI54" s="4">
        <f>P21*M33</f>
        <v>0.3</v>
      </c>
      <c r="AJ54" s="4">
        <f t="shared" si="4"/>
        <v>4.4320000000000013</v>
      </c>
    </row>
    <row r="55" spans="1:36" x14ac:dyDescent="0.25">
      <c r="A55" s="4" t="s">
        <v>57</v>
      </c>
      <c r="B55" s="4">
        <f>AJ233</f>
        <v>30.3</v>
      </c>
      <c r="C55" s="4">
        <f>AJ234</f>
        <v>131.65</v>
      </c>
      <c r="D55" s="4">
        <f>AJ235</f>
        <v>131.65</v>
      </c>
      <c r="E55" s="4">
        <f>AJ236</f>
        <v>30.3</v>
      </c>
      <c r="F55" s="4">
        <f>AJ237</f>
        <v>68.949999999999989</v>
      </c>
      <c r="G55" s="4">
        <f>AJ238</f>
        <v>14.96</v>
      </c>
      <c r="H55" s="4">
        <f>AJ239</f>
        <v>205</v>
      </c>
      <c r="I55" s="16">
        <f>AJ240</f>
        <v>131.65</v>
      </c>
      <c r="J55" s="16">
        <f>AJ241</f>
        <v>131.65</v>
      </c>
      <c r="K55" s="16">
        <f>AJ242</f>
        <v>68.949999999999989</v>
      </c>
      <c r="L55" s="16">
        <f>AJ243</f>
        <v>131.65</v>
      </c>
      <c r="M55" s="16">
        <f>AJ244</f>
        <v>30.3</v>
      </c>
      <c r="N55" s="16">
        <f>AJ245</f>
        <v>14.96</v>
      </c>
      <c r="O55" s="16">
        <f>AJ246</f>
        <v>14.96</v>
      </c>
      <c r="P55" s="16">
        <f>AJ247</f>
        <v>31.299999999999997</v>
      </c>
      <c r="Q55" s="16">
        <f t="shared" si="3"/>
        <v>1168.23</v>
      </c>
      <c r="R55" s="1">
        <f>Q55/Q58</f>
        <v>0.15629769201518581</v>
      </c>
      <c r="T55" s="4" t="s">
        <v>57</v>
      </c>
      <c r="U55" s="4">
        <f>B21*N19</f>
        <v>6.6000000000000003E-2</v>
      </c>
      <c r="V55" s="4">
        <f>C21*N20</f>
        <v>0.2</v>
      </c>
      <c r="W55" s="4">
        <f>D21*N21</f>
        <v>0.2</v>
      </c>
      <c r="X55" s="4">
        <f>E21*N22</f>
        <v>6.6000000000000003E-2</v>
      </c>
      <c r="Y55" s="4">
        <f>F21*N23</f>
        <v>4.0000000000000008E-2</v>
      </c>
      <c r="Z55" s="4">
        <f>G21*N24</f>
        <v>0.2</v>
      </c>
      <c r="AA55" s="4">
        <f>H21*N25</f>
        <v>0.60000000000000009</v>
      </c>
      <c r="AB55" s="4">
        <f>I21*N26</f>
        <v>0.2</v>
      </c>
      <c r="AC55" s="4">
        <f>J21*N27</f>
        <v>0.2</v>
      </c>
      <c r="AD55" s="16">
        <f>K21*N28</f>
        <v>4.0000000000000008E-2</v>
      </c>
      <c r="AE55" s="4">
        <f>L21*N29</f>
        <v>0.2</v>
      </c>
      <c r="AF55" s="4">
        <f>M21*N30</f>
        <v>6.6000000000000003E-2</v>
      </c>
      <c r="AG55" s="4">
        <f>N21*N31</f>
        <v>0.2</v>
      </c>
      <c r="AH55" s="4">
        <f>O21*N32</f>
        <v>0.2</v>
      </c>
      <c r="AI55" s="4">
        <f>P21*N33</f>
        <v>9.9000000000000005E-2</v>
      </c>
      <c r="AJ55" s="4">
        <f t="shared" si="4"/>
        <v>2.5770000000000004</v>
      </c>
    </row>
    <row r="56" spans="1:36" x14ac:dyDescent="0.25">
      <c r="A56" s="4" t="s">
        <v>58</v>
      </c>
      <c r="B56" s="4">
        <f>AJ252</f>
        <v>30.3</v>
      </c>
      <c r="C56" s="4">
        <f>AJ253</f>
        <v>131.65</v>
      </c>
      <c r="D56" s="4">
        <f>AJ254</f>
        <v>131.65</v>
      </c>
      <c r="E56" s="4">
        <f>AJ255</f>
        <v>30.3</v>
      </c>
      <c r="F56" s="4">
        <f>AJ256</f>
        <v>68.949999999999989</v>
      </c>
      <c r="G56" s="4">
        <f>AJ257</f>
        <v>14.96</v>
      </c>
      <c r="H56" s="4">
        <f>AJ258</f>
        <v>205</v>
      </c>
      <c r="I56" s="16">
        <f>AJ259</f>
        <v>131.65</v>
      </c>
      <c r="J56" s="16">
        <f>AJ260</f>
        <v>131.65</v>
      </c>
      <c r="K56" s="16">
        <f>AJ261</f>
        <v>68.949999999999989</v>
      </c>
      <c r="L56" s="16">
        <f>AJ262</f>
        <v>131.65</v>
      </c>
      <c r="M56" s="16">
        <f>AJ263</f>
        <v>30.3</v>
      </c>
      <c r="N56" s="16">
        <f>AJ264</f>
        <v>14.96</v>
      </c>
      <c r="O56" s="16">
        <f>AJ265</f>
        <v>14.96</v>
      </c>
      <c r="P56" s="16">
        <f>AJ266</f>
        <v>31.299999999999997</v>
      </c>
      <c r="Q56" s="16">
        <f t="shared" si="3"/>
        <v>1168.23</v>
      </c>
      <c r="R56" s="1">
        <f>Q56/Q58</f>
        <v>0.15629769201518581</v>
      </c>
      <c r="T56" s="4" t="s">
        <v>58</v>
      </c>
      <c r="U56" s="4">
        <f>B21*O19</f>
        <v>6.6000000000000003E-2</v>
      </c>
      <c r="V56" s="4">
        <f>C21*O20</f>
        <v>0.2</v>
      </c>
      <c r="W56" s="4">
        <f>D21*O21</f>
        <v>0.2</v>
      </c>
      <c r="X56" s="4">
        <f>E21*O22</f>
        <v>6.6000000000000003E-2</v>
      </c>
      <c r="Y56" s="4">
        <f>F21*O23</f>
        <v>4.0000000000000008E-2</v>
      </c>
      <c r="Z56" s="4">
        <f>G21*O24</f>
        <v>0.2</v>
      </c>
      <c r="AA56" s="4">
        <f>H21*O25</f>
        <v>0.60000000000000009</v>
      </c>
      <c r="AB56" s="4">
        <f>I21*O26</f>
        <v>0.2</v>
      </c>
      <c r="AC56" s="4">
        <f>J21*O27</f>
        <v>0.2</v>
      </c>
      <c r="AD56" s="16">
        <f>K21*O28</f>
        <v>4.0000000000000008E-2</v>
      </c>
      <c r="AE56" s="4">
        <f>L21*O29</f>
        <v>0.2</v>
      </c>
      <c r="AF56" s="4">
        <f>M21*O30</f>
        <v>6.6000000000000003E-2</v>
      </c>
      <c r="AG56" s="24">
        <f>N21*O31</f>
        <v>0.2</v>
      </c>
      <c r="AH56" s="25">
        <f>O21*O32</f>
        <v>0.2</v>
      </c>
      <c r="AI56" s="25">
        <f>P21*O33</f>
        <v>9.9000000000000005E-2</v>
      </c>
      <c r="AJ56" s="4">
        <f t="shared" si="4"/>
        <v>2.5770000000000004</v>
      </c>
    </row>
    <row r="57" spans="1:36" x14ac:dyDescent="0.25">
      <c r="A57" s="4" t="s">
        <v>59</v>
      </c>
      <c r="B57" s="31">
        <f>AJ271</f>
        <v>14.950000000000001</v>
      </c>
      <c r="C57" s="31">
        <f>AJ272</f>
        <v>69.599999999999994</v>
      </c>
      <c r="D57" s="31">
        <f>AJ273</f>
        <v>69.599999999999994</v>
      </c>
      <c r="E57" s="31">
        <f>AJ274</f>
        <v>14.950000000000001</v>
      </c>
      <c r="F57" s="31">
        <f>AJ275</f>
        <v>30.899999999999995</v>
      </c>
      <c r="G57" s="31">
        <f>AJ276</f>
        <v>9.51</v>
      </c>
      <c r="H57" s="31">
        <f>AJ277</f>
        <v>134.95000000000002</v>
      </c>
      <c r="I57" s="31">
        <f>AJ278</f>
        <v>69.599999999999994</v>
      </c>
      <c r="J57" s="31">
        <f>AJ279</f>
        <v>69.599999999999994</v>
      </c>
      <c r="K57" s="31">
        <f>AJ280</f>
        <v>30.899999999999995</v>
      </c>
      <c r="L57" s="31">
        <f>AJ281</f>
        <v>69.599999999999994</v>
      </c>
      <c r="M57" s="31">
        <f>AJ282</f>
        <v>14.950000000000001</v>
      </c>
      <c r="N57" s="31">
        <f>AJ283</f>
        <v>9.51</v>
      </c>
      <c r="O57" s="31">
        <f>AJ284</f>
        <v>9.51</v>
      </c>
      <c r="P57" s="32">
        <f>AJ285</f>
        <v>15.950000000000001</v>
      </c>
      <c r="Q57" s="4">
        <f t="shared" si="3"/>
        <v>634.08000000000004</v>
      </c>
      <c r="R57" s="1">
        <f>Q57/Q58</f>
        <v>8.4833671925039614E-2</v>
      </c>
      <c r="T57" s="4" t="s">
        <v>59</v>
      </c>
      <c r="U57" s="31">
        <f>B21*P19</f>
        <v>0.2</v>
      </c>
      <c r="V57" s="31">
        <f>C21*P20</f>
        <v>0.3</v>
      </c>
      <c r="W57" s="31">
        <f>D21*P21</f>
        <v>0.3</v>
      </c>
      <c r="X57" s="31">
        <f>E21*P22</f>
        <v>0.2</v>
      </c>
      <c r="Y57" s="31">
        <f>F21*P23</f>
        <v>6.6000000000000003E-2</v>
      </c>
      <c r="Z57" s="31">
        <f>G21*P24</f>
        <v>0.60000000000000009</v>
      </c>
      <c r="AA57" s="32">
        <f>H21*P25</f>
        <v>0.60000000000000009</v>
      </c>
      <c r="AB57" s="33">
        <f>I21*P26</f>
        <v>0.2</v>
      </c>
      <c r="AC57" s="31">
        <f>J21*P27</f>
        <v>0.2</v>
      </c>
      <c r="AD57" s="34">
        <f>K21*P28</f>
        <v>6.6000000000000003E-2</v>
      </c>
      <c r="AE57" s="31">
        <f>L21*P29</f>
        <v>0.2</v>
      </c>
      <c r="AF57" s="31">
        <f>M21*P30</f>
        <v>0.2</v>
      </c>
      <c r="AG57" s="31">
        <f>N21*P31</f>
        <v>0.60000000000000009</v>
      </c>
      <c r="AH57" s="31">
        <f>O21*P32</f>
        <v>0.60000000000000009</v>
      </c>
      <c r="AI57" s="32">
        <f>P21*P33</f>
        <v>0.3</v>
      </c>
      <c r="AJ57" s="4">
        <f t="shared" si="4"/>
        <v>4.6320000000000006</v>
      </c>
    </row>
    <row r="58" spans="1:36" x14ac:dyDescent="0.25">
      <c r="A58" s="40"/>
      <c r="B58" s="40"/>
      <c r="C58" s="40"/>
      <c r="D58" s="40"/>
      <c r="E58" s="40" t="s">
        <v>71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1">
        <f>AJ20+AJ39+AJ58+AJ77+AJ96+AJ115+AJ134+AJ153+AJ172+AJ191+AJ210+AJ229+AJ248+AJ267+AJ286</f>
        <v>7474.3906000000006</v>
      </c>
      <c r="R58" s="1"/>
      <c r="T58" s="76" t="s">
        <v>9</v>
      </c>
      <c r="U58" s="76"/>
      <c r="V58" s="76"/>
      <c r="W58" s="76"/>
      <c r="X58" s="55"/>
      <c r="Y58" s="55"/>
      <c r="Z58" s="55"/>
      <c r="AA58" s="55"/>
      <c r="AB58" s="55"/>
      <c r="AC58" s="55"/>
      <c r="AD58" s="35"/>
      <c r="AE58" s="55"/>
      <c r="AF58" s="55"/>
      <c r="AG58" s="55"/>
      <c r="AH58" s="55"/>
      <c r="AI58" s="55"/>
      <c r="AJ58" s="4">
        <f>SUM(AJ43:AJ57)</f>
        <v>142.78899999999999</v>
      </c>
    </row>
    <row r="59" spans="1:36" x14ac:dyDescent="0.25">
      <c r="I59" s="27"/>
      <c r="J59" s="27"/>
      <c r="K59" s="27"/>
      <c r="L59" s="27"/>
      <c r="M59" s="27"/>
      <c r="N59" s="27"/>
      <c r="O59" s="27"/>
      <c r="P59" s="27"/>
      <c r="Q59" s="27"/>
    </row>
    <row r="60" spans="1:36" x14ac:dyDescent="0.25">
      <c r="I60" s="27"/>
      <c r="J60" s="27"/>
      <c r="K60" s="27"/>
      <c r="L60" s="27"/>
      <c r="M60" s="27"/>
      <c r="N60" s="27"/>
      <c r="O60" s="27"/>
      <c r="P60" s="27"/>
      <c r="Q60" s="27"/>
      <c r="T60" s="67" t="s">
        <v>8</v>
      </c>
      <c r="U60" s="67"/>
      <c r="V60" s="67"/>
      <c r="W60" s="67"/>
      <c r="X60" s="67"/>
      <c r="Y60" s="67"/>
      <c r="Z60" s="67"/>
      <c r="AA60" s="57"/>
      <c r="AB60" s="57"/>
      <c r="AC60" s="57"/>
      <c r="AD60" s="57"/>
      <c r="AE60" s="57"/>
      <c r="AF60" s="57"/>
      <c r="AG60" s="57"/>
      <c r="AH60" s="57"/>
      <c r="AI60" s="57"/>
    </row>
    <row r="61" spans="1:36" x14ac:dyDescent="0.25">
      <c r="I61" s="27"/>
      <c r="J61" s="27"/>
      <c r="K61" s="27"/>
      <c r="L61" s="27"/>
      <c r="M61" s="27"/>
      <c r="N61" s="27"/>
      <c r="O61" s="27"/>
      <c r="P61" s="27"/>
      <c r="Q61" s="27"/>
      <c r="T61" s="4" t="s">
        <v>60</v>
      </c>
      <c r="U61" s="4" t="s">
        <v>45</v>
      </c>
      <c r="V61" s="4" t="s">
        <v>46</v>
      </c>
      <c r="W61" s="4" t="s">
        <v>47</v>
      </c>
      <c r="X61" s="4" t="s">
        <v>48</v>
      </c>
      <c r="Y61" s="4" t="s">
        <v>49</v>
      </c>
      <c r="Z61" s="4" t="s">
        <v>50</v>
      </c>
      <c r="AA61" s="4" t="s">
        <v>51</v>
      </c>
      <c r="AB61" s="4" t="s">
        <v>52</v>
      </c>
      <c r="AC61" s="4" t="s">
        <v>53</v>
      </c>
      <c r="AD61" s="16" t="s">
        <v>54</v>
      </c>
      <c r="AE61" s="4" t="s">
        <v>55</v>
      </c>
      <c r="AF61" s="4" t="s">
        <v>56</v>
      </c>
      <c r="AG61" s="4" t="s">
        <v>57</v>
      </c>
      <c r="AH61" s="4" t="s">
        <v>58</v>
      </c>
      <c r="AI61" s="4" t="s">
        <v>59</v>
      </c>
      <c r="AJ61" s="16"/>
    </row>
    <row r="62" spans="1:36" x14ac:dyDescent="0.25">
      <c r="I62" s="28"/>
      <c r="J62" s="28"/>
      <c r="K62" s="28"/>
      <c r="L62" s="28"/>
      <c r="M62" s="28"/>
      <c r="N62" s="28"/>
      <c r="O62" s="28"/>
      <c r="P62" s="28"/>
      <c r="Q62" s="28"/>
      <c r="T62" s="4" t="s">
        <v>45</v>
      </c>
      <c r="U62" s="4">
        <f>B22*B19</f>
        <v>1</v>
      </c>
      <c r="V62" s="4">
        <f>C22*B20</f>
        <v>1</v>
      </c>
      <c r="W62" s="4">
        <f>D22*B21</f>
        <v>1</v>
      </c>
      <c r="X62" s="4">
        <f>E22*B22</f>
        <v>1</v>
      </c>
      <c r="Y62" s="4">
        <f>F22*B23</f>
        <v>0.99</v>
      </c>
      <c r="Z62" s="4">
        <f>G22*B24</f>
        <v>0.99</v>
      </c>
      <c r="AA62" s="4">
        <f>H22*B25</f>
        <v>1</v>
      </c>
      <c r="AB62" s="4">
        <f>I22*B26</f>
        <v>1</v>
      </c>
      <c r="AC62" s="4">
        <f>J22*B27</f>
        <v>1</v>
      </c>
      <c r="AD62" s="16">
        <f>K22*B28</f>
        <v>0.99</v>
      </c>
      <c r="AE62" s="4">
        <f>L22*B29</f>
        <v>1</v>
      </c>
      <c r="AF62" s="4">
        <f>M22*B30</f>
        <v>1</v>
      </c>
      <c r="AG62" s="4">
        <f>N22*B31</f>
        <v>0.99</v>
      </c>
      <c r="AH62" s="4">
        <f>O22*B32</f>
        <v>0.99</v>
      </c>
      <c r="AI62" s="4">
        <f>P22*B33</f>
        <v>1</v>
      </c>
      <c r="AJ62" s="4">
        <f t="shared" ref="AJ62:AJ76" si="5">SUM(U62:AI62)</f>
        <v>14.950000000000001</v>
      </c>
    </row>
    <row r="63" spans="1:36" x14ac:dyDescent="0.25">
      <c r="T63" s="4" t="s">
        <v>46</v>
      </c>
      <c r="U63" s="4">
        <f>B22*C19</f>
        <v>5</v>
      </c>
      <c r="V63" s="4">
        <f>C22*C20</f>
        <v>5</v>
      </c>
      <c r="W63" s="4">
        <f>D22*C21</f>
        <v>5</v>
      </c>
      <c r="X63" s="4">
        <f>E22*C22</f>
        <v>5</v>
      </c>
      <c r="Y63" s="4">
        <f>F22*C23</f>
        <v>9</v>
      </c>
      <c r="Z63" s="4">
        <f>G22*C24</f>
        <v>1.6500000000000001</v>
      </c>
      <c r="AA63" s="4">
        <f>H22*C25</f>
        <v>1.6500000000000001</v>
      </c>
      <c r="AB63" s="4">
        <f>I22*C26</f>
        <v>5</v>
      </c>
      <c r="AC63" s="4">
        <f>J22*C27</f>
        <v>5</v>
      </c>
      <c r="AD63" s="16">
        <f>K22*C28</f>
        <v>9</v>
      </c>
      <c r="AE63" s="4">
        <f>L22*C29</f>
        <v>5</v>
      </c>
      <c r="AF63" s="4">
        <f>M22*C30</f>
        <v>5</v>
      </c>
      <c r="AG63" s="4">
        <f>N22*C31</f>
        <v>1.6500000000000001</v>
      </c>
      <c r="AH63" s="4">
        <f>O22*C32</f>
        <v>1.6500000000000001</v>
      </c>
      <c r="AI63" s="4">
        <f>P22*C33</f>
        <v>5</v>
      </c>
      <c r="AJ63" s="4">
        <f t="shared" si="5"/>
        <v>69.599999999999994</v>
      </c>
    </row>
    <row r="64" spans="1:36" x14ac:dyDescent="0.25">
      <c r="T64" s="4" t="s">
        <v>47</v>
      </c>
      <c r="U64" s="4">
        <f>B22*D19</f>
        <v>5</v>
      </c>
      <c r="V64" s="4">
        <f>C22*D20</f>
        <v>5</v>
      </c>
      <c r="W64" s="4">
        <f>D22*D21</f>
        <v>5</v>
      </c>
      <c r="X64" s="4">
        <f>E22*D22</f>
        <v>5</v>
      </c>
      <c r="Y64" s="4">
        <f>F22*D23</f>
        <v>9</v>
      </c>
      <c r="Z64" s="4">
        <f>G22*D24</f>
        <v>1.6500000000000001</v>
      </c>
      <c r="AA64" s="4">
        <f>H22*D25</f>
        <v>1.6500000000000001</v>
      </c>
      <c r="AB64" s="4">
        <f>I22*D26</f>
        <v>5</v>
      </c>
      <c r="AC64" s="4">
        <f>J22*D27</f>
        <v>5</v>
      </c>
      <c r="AD64" s="16">
        <f>K22*D28</f>
        <v>9</v>
      </c>
      <c r="AE64" s="4">
        <f>L22*D29</f>
        <v>5</v>
      </c>
      <c r="AF64" s="4">
        <f>M22*D30</f>
        <v>5</v>
      </c>
      <c r="AG64" s="4">
        <f>N22*D31</f>
        <v>1.6500000000000001</v>
      </c>
      <c r="AH64" s="4">
        <f>O22*D32</f>
        <v>1.6500000000000001</v>
      </c>
      <c r="AI64" s="4">
        <f>P22*D33</f>
        <v>5</v>
      </c>
      <c r="AJ64" s="4">
        <f t="shared" si="5"/>
        <v>69.599999999999994</v>
      </c>
    </row>
    <row r="65" spans="20:36" x14ac:dyDescent="0.25">
      <c r="T65" s="4" t="s">
        <v>48</v>
      </c>
      <c r="U65" s="4">
        <f>B22*E19</f>
        <v>1</v>
      </c>
      <c r="V65" s="4">
        <f>C22*E20</f>
        <v>1</v>
      </c>
      <c r="W65" s="4">
        <f>D22*E21</f>
        <v>1</v>
      </c>
      <c r="X65" s="4">
        <f>E22*E22</f>
        <v>1</v>
      </c>
      <c r="Y65" s="4">
        <f>F22*E23</f>
        <v>0.99</v>
      </c>
      <c r="Z65" s="4">
        <f>G22*E24</f>
        <v>0.99</v>
      </c>
      <c r="AA65" s="4">
        <f>H22*E25</f>
        <v>1</v>
      </c>
      <c r="AB65" s="4">
        <f>I22*E26</f>
        <v>1</v>
      </c>
      <c r="AC65" s="4">
        <f>J22*E27</f>
        <v>1</v>
      </c>
      <c r="AD65" s="16">
        <f>K22*E28</f>
        <v>0.99</v>
      </c>
      <c r="AE65" s="4">
        <f>L22*E29</f>
        <v>1</v>
      </c>
      <c r="AF65" s="4">
        <f>M22*E30</f>
        <v>1</v>
      </c>
      <c r="AG65" s="4">
        <f>N22*E31</f>
        <v>0.99</v>
      </c>
      <c r="AH65" s="4">
        <f>O22*E32</f>
        <v>0.99</v>
      </c>
      <c r="AI65" s="4">
        <f>P22*E33</f>
        <v>1</v>
      </c>
      <c r="AJ65" s="4">
        <f t="shared" si="5"/>
        <v>14.950000000000001</v>
      </c>
    </row>
    <row r="66" spans="20:36" x14ac:dyDescent="0.25">
      <c r="T66" s="4" t="s">
        <v>49</v>
      </c>
      <c r="U66" s="4">
        <f>B22*F19</f>
        <v>3</v>
      </c>
      <c r="V66" s="4">
        <f>C22*F20</f>
        <v>1</v>
      </c>
      <c r="W66" s="4">
        <f>D22*F21</f>
        <v>1</v>
      </c>
      <c r="X66" s="4">
        <f>E22*F22</f>
        <v>3</v>
      </c>
      <c r="Y66" s="4">
        <f>F22*F23</f>
        <v>3</v>
      </c>
      <c r="Z66" s="4">
        <f>G22*F24</f>
        <v>1.6500000000000001</v>
      </c>
      <c r="AA66" s="4">
        <f>H22*F25</f>
        <v>1</v>
      </c>
      <c r="AB66" s="4">
        <f>I22*F26</f>
        <v>1.6500000000000001</v>
      </c>
      <c r="AC66" s="4">
        <f>J22*F27</f>
        <v>1.6500000000000001</v>
      </c>
      <c r="AD66" s="16">
        <f>K22*F28</f>
        <v>3</v>
      </c>
      <c r="AE66" s="4">
        <f>L22*F29</f>
        <v>1.6500000000000001</v>
      </c>
      <c r="AF66" s="4">
        <f>M22*F30</f>
        <v>3</v>
      </c>
      <c r="AG66" s="4">
        <f>N22*F31</f>
        <v>1.6500000000000001</v>
      </c>
      <c r="AH66" s="4">
        <f>O22*F32</f>
        <v>1.6500000000000001</v>
      </c>
      <c r="AI66" s="4">
        <f>P22*F33</f>
        <v>3</v>
      </c>
      <c r="AJ66" s="4">
        <f t="shared" si="5"/>
        <v>30.899999999999995</v>
      </c>
    </row>
    <row r="67" spans="20:36" x14ac:dyDescent="0.25">
      <c r="T67" s="4" t="s">
        <v>50</v>
      </c>
      <c r="U67" s="4">
        <f>B22*G19</f>
        <v>0.33</v>
      </c>
      <c r="V67" s="4">
        <f>C22*G20</f>
        <v>1</v>
      </c>
      <c r="W67" s="4">
        <f>D22*G21</f>
        <v>1</v>
      </c>
      <c r="X67" s="4">
        <f>E22*G22</f>
        <v>0.33</v>
      </c>
      <c r="Y67" s="4">
        <f>F22*G23</f>
        <v>0.60000000000000009</v>
      </c>
      <c r="Z67" s="4">
        <f>G22*G24</f>
        <v>0.33</v>
      </c>
      <c r="AA67" s="4">
        <f>H22*G25</f>
        <v>1</v>
      </c>
      <c r="AB67" s="4">
        <f>I22*G26</f>
        <v>1</v>
      </c>
      <c r="AC67" s="4">
        <f>J22*G27</f>
        <v>1</v>
      </c>
      <c r="AD67" s="16">
        <f>K22*G28</f>
        <v>0.60000000000000009</v>
      </c>
      <c r="AE67" s="4">
        <f>L22*G29</f>
        <v>1</v>
      </c>
      <c r="AF67" s="4">
        <f>M22*G30</f>
        <v>0.33</v>
      </c>
      <c r="AG67" s="4">
        <f>N22*G31</f>
        <v>0.33</v>
      </c>
      <c r="AH67" s="4">
        <f>O22*G32</f>
        <v>0.33</v>
      </c>
      <c r="AI67" s="4">
        <f>P22*G33</f>
        <v>0.33</v>
      </c>
      <c r="AJ67" s="4">
        <f t="shared" si="5"/>
        <v>9.51</v>
      </c>
    </row>
    <row r="68" spans="20:36" x14ac:dyDescent="0.25">
      <c r="T68" s="4" t="s">
        <v>51</v>
      </c>
      <c r="U68" s="4">
        <f>B22*H19</f>
        <v>5</v>
      </c>
      <c r="V68" s="4">
        <f>C22*H20</f>
        <v>15</v>
      </c>
      <c r="W68" s="4">
        <f>D22*H21</f>
        <v>15</v>
      </c>
      <c r="X68" s="4">
        <f>E22*H22</f>
        <v>5</v>
      </c>
      <c r="Y68" s="4">
        <f>F22*H23</f>
        <v>15</v>
      </c>
      <c r="Z68" s="4">
        <f>G22*H24</f>
        <v>1.6500000000000001</v>
      </c>
      <c r="AA68" s="4">
        <f>H22*H25</f>
        <v>5</v>
      </c>
      <c r="AB68" s="4">
        <f>I22*H26</f>
        <v>15</v>
      </c>
      <c r="AC68" s="4">
        <f>J22*H27</f>
        <v>15</v>
      </c>
      <c r="AD68" s="16">
        <f>K22*H28</f>
        <v>15</v>
      </c>
      <c r="AE68" s="4">
        <f>L22*H29</f>
        <v>15</v>
      </c>
      <c r="AF68" s="4">
        <f>M22*H30</f>
        <v>5</v>
      </c>
      <c r="AG68" s="4">
        <f>N22*H31</f>
        <v>1.6500000000000001</v>
      </c>
      <c r="AH68" s="4">
        <f>O22*H32</f>
        <v>1.6500000000000001</v>
      </c>
      <c r="AI68" s="4">
        <f>P22*H33</f>
        <v>5</v>
      </c>
      <c r="AJ68" s="4">
        <f t="shared" si="5"/>
        <v>134.95000000000002</v>
      </c>
    </row>
    <row r="69" spans="20:36" x14ac:dyDescent="0.25">
      <c r="T69" s="4" t="s">
        <v>52</v>
      </c>
      <c r="U69" s="4">
        <f>B22*I19</f>
        <v>5</v>
      </c>
      <c r="V69" s="4">
        <f>C22*I20</f>
        <v>5</v>
      </c>
      <c r="W69" s="4">
        <f>D22*I21</f>
        <v>5</v>
      </c>
      <c r="X69" s="4">
        <f>E22*I22</f>
        <v>5</v>
      </c>
      <c r="Y69" s="4">
        <f>F22*I23</f>
        <v>9</v>
      </c>
      <c r="Z69" s="4">
        <f>G22*I24</f>
        <v>1.6500000000000001</v>
      </c>
      <c r="AA69" s="4">
        <f>H22*I25</f>
        <v>1.6500000000000001</v>
      </c>
      <c r="AB69" s="4">
        <f>I22*I26</f>
        <v>5</v>
      </c>
      <c r="AC69" s="4">
        <f>J22*I27</f>
        <v>5</v>
      </c>
      <c r="AD69" s="16">
        <f>K22*I28</f>
        <v>9</v>
      </c>
      <c r="AE69" s="4">
        <f>L22*I29</f>
        <v>5</v>
      </c>
      <c r="AF69" s="4">
        <f>M22*I30</f>
        <v>5</v>
      </c>
      <c r="AG69" s="4">
        <f>N22*I31</f>
        <v>1.6500000000000001</v>
      </c>
      <c r="AH69" s="4">
        <f>O22*I32</f>
        <v>1.6500000000000001</v>
      </c>
      <c r="AI69" s="4">
        <f>P22*I33</f>
        <v>5</v>
      </c>
      <c r="AJ69" s="4">
        <f t="shared" si="5"/>
        <v>69.599999999999994</v>
      </c>
    </row>
    <row r="70" spans="20:36" x14ac:dyDescent="0.25">
      <c r="T70" s="4" t="s">
        <v>53</v>
      </c>
      <c r="U70" s="4">
        <f>B22*J19</f>
        <v>5</v>
      </c>
      <c r="V70" s="4">
        <f>C22*J20</f>
        <v>5</v>
      </c>
      <c r="W70" s="4">
        <f>D22*J21</f>
        <v>5</v>
      </c>
      <c r="X70" s="4">
        <f>E22*J22</f>
        <v>5</v>
      </c>
      <c r="Y70" s="4">
        <f>F22*J23</f>
        <v>9</v>
      </c>
      <c r="Z70" s="4">
        <f>G22*J24</f>
        <v>1.6500000000000001</v>
      </c>
      <c r="AA70" s="4">
        <f>H22*J25</f>
        <v>1.6500000000000001</v>
      </c>
      <c r="AB70" s="4">
        <f>I22*J26</f>
        <v>5</v>
      </c>
      <c r="AC70" s="4">
        <f>J22*J27</f>
        <v>5</v>
      </c>
      <c r="AD70" s="16">
        <f>K22*J28</f>
        <v>9</v>
      </c>
      <c r="AE70" s="4">
        <f>L22*J29</f>
        <v>5</v>
      </c>
      <c r="AF70" s="4">
        <f>M22*J30</f>
        <v>5</v>
      </c>
      <c r="AG70" s="4">
        <f>N22*J31</f>
        <v>1.6500000000000001</v>
      </c>
      <c r="AH70" s="4">
        <f>O22*J32</f>
        <v>1.6500000000000001</v>
      </c>
      <c r="AI70" s="4">
        <f>P22*J33</f>
        <v>5</v>
      </c>
      <c r="AJ70" s="4">
        <f t="shared" si="5"/>
        <v>69.599999999999994</v>
      </c>
    </row>
    <row r="71" spans="20:36" x14ac:dyDescent="0.25">
      <c r="T71" s="4" t="s">
        <v>54</v>
      </c>
      <c r="U71" s="4">
        <f>B22*K19</f>
        <v>3</v>
      </c>
      <c r="V71" s="4">
        <f>C22*K20</f>
        <v>1</v>
      </c>
      <c r="W71" s="4">
        <f>D22*K21</f>
        <v>1</v>
      </c>
      <c r="X71" s="4">
        <f>E22*K22</f>
        <v>3</v>
      </c>
      <c r="Y71" s="4">
        <f>F22*K23</f>
        <v>3</v>
      </c>
      <c r="Z71" s="4">
        <f>G22*K24</f>
        <v>1.6500000000000001</v>
      </c>
      <c r="AA71" s="4">
        <f>H22*K25</f>
        <v>1</v>
      </c>
      <c r="AB71" s="4">
        <f>I22*K26</f>
        <v>1.6500000000000001</v>
      </c>
      <c r="AC71" s="4">
        <f>J22*K27</f>
        <v>1.6500000000000001</v>
      </c>
      <c r="AD71" s="16">
        <f>K22*K28</f>
        <v>3</v>
      </c>
      <c r="AE71" s="4">
        <f>L22*K29</f>
        <v>1.6500000000000001</v>
      </c>
      <c r="AF71" s="4">
        <f>M22*K30</f>
        <v>3</v>
      </c>
      <c r="AG71" s="4">
        <f>N22*K31</f>
        <v>1.6500000000000001</v>
      </c>
      <c r="AH71" s="4">
        <f>O22*K32</f>
        <v>1.6500000000000001</v>
      </c>
      <c r="AI71" s="4">
        <f>P22*K33</f>
        <v>3</v>
      </c>
      <c r="AJ71" s="4">
        <f t="shared" si="5"/>
        <v>30.899999999999995</v>
      </c>
    </row>
    <row r="72" spans="20:36" x14ac:dyDescent="0.25">
      <c r="T72" s="4" t="s">
        <v>55</v>
      </c>
      <c r="U72" s="4">
        <f>B22*L19</f>
        <v>5</v>
      </c>
      <c r="V72" s="4">
        <f>C22*L20</f>
        <v>5</v>
      </c>
      <c r="W72" s="4">
        <f>D22*L21</f>
        <v>5</v>
      </c>
      <c r="X72" s="4">
        <f>E22*L22</f>
        <v>5</v>
      </c>
      <c r="Y72" s="4">
        <f>F22*L23</f>
        <v>9</v>
      </c>
      <c r="Z72" s="4">
        <f>G22*L24</f>
        <v>1.6500000000000001</v>
      </c>
      <c r="AA72" s="4">
        <f>H22*L25</f>
        <v>1.6500000000000001</v>
      </c>
      <c r="AB72" s="4">
        <f>I22*L26</f>
        <v>5</v>
      </c>
      <c r="AC72" s="4">
        <f>J22*L27</f>
        <v>5</v>
      </c>
      <c r="AD72" s="16">
        <f>K22*L28</f>
        <v>9</v>
      </c>
      <c r="AE72" s="4">
        <f>L22*L29</f>
        <v>5</v>
      </c>
      <c r="AF72" s="4">
        <f>M22*L30</f>
        <v>5</v>
      </c>
      <c r="AG72" s="4">
        <f>N22*L31</f>
        <v>1.6500000000000001</v>
      </c>
      <c r="AH72" s="4">
        <f>O22*L32</f>
        <v>1.6500000000000001</v>
      </c>
      <c r="AI72" s="4">
        <f>P22*L33</f>
        <v>5</v>
      </c>
      <c r="AJ72" s="4">
        <f t="shared" si="5"/>
        <v>69.599999999999994</v>
      </c>
    </row>
    <row r="73" spans="20:36" x14ac:dyDescent="0.25">
      <c r="T73" s="4" t="s">
        <v>56</v>
      </c>
      <c r="U73" s="4">
        <f>B22*M19</f>
        <v>1</v>
      </c>
      <c r="V73" s="4">
        <f>C22*M20</f>
        <v>1</v>
      </c>
      <c r="W73" s="4">
        <f>D22*M21</f>
        <v>1</v>
      </c>
      <c r="X73" s="4">
        <f>E22*M22</f>
        <v>1</v>
      </c>
      <c r="Y73" s="4">
        <f>F22*M23</f>
        <v>0.99</v>
      </c>
      <c r="Z73" s="4">
        <f>G22*M24</f>
        <v>0.99</v>
      </c>
      <c r="AA73" s="4">
        <f>H22*M25</f>
        <v>1</v>
      </c>
      <c r="AB73" s="4">
        <f>I22*M26</f>
        <v>1</v>
      </c>
      <c r="AC73" s="4">
        <f>J22*M27</f>
        <v>1</v>
      </c>
      <c r="AD73" s="16">
        <f>K22*M28</f>
        <v>0.99</v>
      </c>
      <c r="AE73" s="4">
        <f>L22*M29</f>
        <v>1</v>
      </c>
      <c r="AF73" s="4">
        <f>M22*M30</f>
        <v>1</v>
      </c>
      <c r="AG73" s="4">
        <f>N22*M31</f>
        <v>0.99</v>
      </c>
      <c r="AH73" s="4">
        <f>O22*M32</f>
        <v>0.99</v>
      </c>
      <c r="AI73" s="4">
        <f>P22*M33</f>
        <v>1</v>
      </c>
      <c r="AJ73" s="4">
        <f t="shared" si="5"/>
        <v>14.950000000000001</v>
      </c>
    </row>
    <row r="74" spans="20:36" x14ac:dyDescent="0.25">
      <c r="T74" s="4" t="s">
        <v>57</v>
      </c>
      <c r="U74" s="4">
        <f>B22*N19</f>
        <v>0.33</v>
      </c>
      <c r="V74" s="4">
        <f>C22*N20</f>
        <v>1</v>
      </c>
      <c r="W74" s="4">
        <f>D22*N21</f>
        <v>1</v>
      </c>
      <c r="X74" s="4">
        <f>E22*N22</f>
        <v>0.33</v>
      </c>
      <c r="Y74" s="4">
        <f>F22*N23</f>
        <v>0.60000000000000009</v>
      </c>
      <c r="Z74" s="4">
        <f>G22*N24</f>
        <v>0.33</v>
      </c>
      <c r="AA74" s="4">
        <f>H22*N25</f>
        <v>1</v>
      </c>
      <c r="AB74" s="4">
        <f>I22*N26</f>
        <v>1</v>
      </c>
      <c r="AC74" s="4">
        <f>J22*N27</f>
        <v>1</v>
      </c>
      <c r="AD74" s="16">
        <f>K22*N28</f>
        <v>0.60000000000000009</v>
      </c>
      <c r="AE74" s="4">
        <f>L22*N29</f>
        <v>1</v>
      </c>
      <c r="AF74" s="4">
        <f>M22*N30</f>
        <v>0.33</v>
      </c>
      <c r="AG74" s="4">
        <f>N22*N31</f>
        <v>0.33</v>
      </c>
      <c r="AH74" s="4">
        <f>O22*N32</f>
        <v>0.33</v>
      </c>
      <c r="AI74" s="4">
        <f>P22*N33</f>
        <v>0.33</v>
      </c>
      <c r="AJ74" s="4">
        <f t="shared" si="5"/>
        <v>9.51</v>
      </c>
    </row>
    <row r="75" spans="20:36" x14ac:dyDescent="0.25">
      <c r="T75" s="4" t="s">
        <v>58</v>
      </c>
      <c r="U75" s="4">
        <f>B22*O19</f>
        <v>0.33</v>
      </c>
      <c r="V75" s="4">
        <f>C22*O20</f>
        <v>1</v>
      </c>
      <c r="W75" s="4">
        <f>D22*O21</f>
        <v>1</v>
      </c>
      <c r="X75" s="4">
        <f>E22*O22</f>
        <v>0.33</v>
      </c>
      <c r="Y75" s="4">
        <f>F22*O23</f>
        <v>0.60000000000000009</v>
      </c>
      <c r="Z75" s="4">
        <f>G22*O24</f>
        <v>0.33</v>
      </c>
      <c r="AA75" s="4">
        <f>H22*O25</f>
        <v>1</v>
      </c>
      <c r="AB75" s="4">
        <f>I22*O26</f>
        <v>1</v>
      </c>
      <c r="AC75" s="4">
        <f>J22*O27</f>
        <v>1</v>
      </c>
      <c r="AD75" s="16">
        <f>K22*O28</f>
        <v>0.60000000000000009</v>
      </c>
      <c r="AE75" s="4">
        <f>L22*O29</f>
        <v>1</v>
      </c>
      <c r="AF75" s="4">
        <f>M22*O30</f>
        <v>0.33</v>
      </c>
      <c r="AG75" s="24">
        <f>N22*O31</f>
        <v>0.33</v>
      </c>
      <c r="AH75" s="25">
        <f>O22*O32</f>
        <v>0.33</v>
      </c>
      <c r="AI75" s="25">
        <f>P22*O33</f>
        <v>0.33</v>
      </c>
      <c r="AJ75" s="4">
        <f t="shared" si="5"/>
        <v>9.51</v>
      </c>
    </row>
    <row r="76" spans="20:36" x14ac:dyDescent="0.25">
      <c r="T76" s="31" t="s">
        <v>59</v>
      </c>
      <c r="U76" s="31">
        <f>B22*P19</f>
        <v>1</v>
      </c>
      <c r="V76" s="31">
        <f>C22*P20</f>
        <v>1.5</v>
      </c>
      <c r="W76" s="31">
        <f>D22*P21</f>
        <v>1.5</v>
      </c>
      <c r="X76" s="31">
        <f>E22*P22</f>
        <v>1</v>
      </c>
      <c r="Y76" s="31">
        <f>F22*P23</f>
        <v>0.99</v>
      </c>
      <c r="Z76" s="31">
        <f>G22*P24</f>
        <v>0.99</v>
      </c>
      <c r="AA76" s="32">
        <f>H22*P25</f>
        <v>1</v>
      </c>
      <c r="AB76" s="33">
        <f>I22*P26</f>
        <v>1</v>
      </c>
      <c r="AC76" s="31">
        <f>J22*P27</f>
        <v>1</v>
      </c>
      <c r="AD76" s="34">
        <f>K22*P28</f>
        <v>0.99</v>
      </c>
      <c r="AE76" s="31">
        <f>L22*P29</f>
        <v>1</v>
      </c>
      <c r="AF76" s="31">
        <f>M22*P30</f>
        <v>1</v>
      </c>
      <c r="AG76" s="31">
        <f>N22*P31</f>
        <v>0.99</v>
      </c>
      <c r="AH76" s="31">
        <f>O22*P32</f>
        <v>0.99</v>
      </c>
      <c r="AI76" s="32">
        <f>P22*P33</f>
        <v>1</v>
      </c>
      <c r="AJ76" s="4">
        <f t="shared" si="5"/>
        <v>15.950000000000001</v>
      </c>
    </row>
    <row r="77" spans="20:36" x14ac:dyDescent="0.25">
      <c r="T77" s="76" t="s">
        <v>27</v>
      </c>
      <c r="U77" s="76"/>
      <c r="V77" s="76"/>
      <c r="W77" s="76"/>
      <c r="X77" s="55"/>
      <c r="Y77" s="55"/>
      <c r="Z77" s="55"/>
      <c r="AA77" s="55"/>
      <c r="AB77" s="55"/>
      <c r="AC77" s="55"/>
      <c r="AD77" s="35"/>
      <c r="AE77" s="55"/>
      <c r="AF77" s="55"/>
      <c r="AG77" s="55"/>
      <c r="AH77" s="55"/>
      <c r="AI77" s="55"/>
      <c r="AJ77" s="4">
        <f>SUM(AJ62:AJ76)</f>
        <v>634.08000000000004</v>
      </c>
    </row>
    <row r="79" spans="20:36" x14ac:dyDescent="0.25">
      <c r="T79" s="67" t="s">
        <v>8</v>
      </c>
      <c r="U79" s="67"/>
      <c r="V79" s="67"/>
      <c r="W79" s="67"/>
      <c r="X79" s="67"/>
      <c r="Y79" s="67"/>
      <c r="Z79" s="67"/>
      <c r="AA79" s="57"/>
      <c r="AB79" s="57"/>
      <c r="AC79" s="57"/>
      <c r="AD79" s="57"/>
      <c r="AE79" s="57"/>
      <c r="AF79" s="57"/>
      <c r="AG79" s="57"/>
      <c r="AH79" s="57"/>
      <c r="AI79" s="57"/>
    </row>
    <row r="80" spans="20:36" x14ac:dyDescent="0.25">
      <c r="T80" s="4" t="s">
        <v>60</v>
      </c>
      <c r="U80" s="4" t="s">
        <v>45</v>
      </c>
      <c r="V80" s="4" t="s">
        <v>46</v>
      </c>
      <c r="W80" s="4" t="s">
        <v>47</v>
      </c>
      <c r="X80" s="4" t="s">
        <v>48</v>
      </c>
      <c r="Y80" s="4" t="s">
        <v>49</v>
      </c>
      <c r="Z80" s="4" t="s">
        <v>50</v>
      </c>
      <c r="AA80" s="4" t="s">
        <v>51</v>
      </c>
      <c r="AB80" s="4" t="s">
        <v>52</v>
      </c>
      <c r="AC80" s="4" t="s">
        <v>53</v>
      </c>
      <c r="AD80" s="16" t="s">
        <v>54</v>
      </c>
      <c r="AE80" s="4" t="s">
        <v>55</v>
      </c>
      <c r="AF80" s="4" t="s">
        <v>56</v>
      </c>
      <c r="AG80" s="4" t="s">
        <v>57</v>
      </c>
      <c r="AH80" s="4" t="s">
        <v>58</v>
      </c>
      <c r="AI80" s="4" t="s">
        <v>59</v>
      </c>
      <c r="AJ80" s="16"/>
    </row>
    <row r="81" spans="20:36" x14ac:dyDescent="0.25">
      <c r="T81" s="4" t="s">
        <v>45</v>
      </c>
      <c r="U81" s="4">
        <f>B23*B19</f>
        <v>0.33</v>
      </c>
      <c r="V81" s="4">
        <f>C23*B20</f>
        <v>0.60000000000000009</v>
      </c>
      <c r="W81" s="4">
        <f>D23*B21</f>
        <v>0.60000000000000009</v>
      </c>
      <c r="X81" s="4">
        <f>E23*B22</f>
        <v>0.33</v>
      </c>
      <c r="Y81" s="4">
        <f>F23*B23</f>
        <v>0.33</v>
      </c>
      <c r="Z81" s="4">
        <f>G23*B24</f>
        <v>0.60000000000000009</v>
      </c>
      <c r="AA81" s="4">
        <f>H23*B25</f>
        <v>1</v>
      </c>
      <c r="AB81" s="4">
        <f>I23*B26</f>
        <v>0.60000000000000009</v>
      </c>
      <c r="AC81" s="4">
        <f>J23*B27</f>
        <v>0.60000000000000009</v>
      </c>
      <c r="AD81" s="16">
        <f>K23*B28</f>
        <v>0.33</v>
      </c>
      <c r="AE81" s="4">
        <f>L23*B29</f>
        <v>0.60000000000000009</v>
      </c>
      <c r="AF81" s="4">
        <f>M23*B30</f>
        <v>0.33</v>
      </c>
      <c r="AG81" s="4">
        <f>N23*B31</f>
        <v>0.60000000000000009</v>
      </c>
      <c r="AH81" s="4">
        <f>O23*B32</f>
        <v>0.60000000000000009</v>
      </c>
      <c r="AI81" s="4">
        <f>P23*B33</f>
        <v>0.33</v>
      </c>
      <c r="AJ81" s="4">
        <f t="shared" ref="AJ81:AJ95" si="6">SUM(U81:AI81)</f>
        <v>7.7799999999999994</v>
      </c>
    </row>
    <row r="82" spans="20:36" x14ac:dyDescent="0.25">
      <c r="T82" s="4" t="s">
        <v>46</v>
      </c>
      <c r="U82" s="4">
        <f>B23*C19</f>
        <v>1.6500000000000001</v>
      </c>
      <c r="V82" s="4">
        <f>C23*C20</f>
        <v>3</v>
      </c>
      <c r="W82" s="4">
        <f>D23*C21</f>
        <v>3</v>
      </c>
      <c r="X82" s="4">
        <f>E23*C22</f>
        <v>1.6500000000000001</v>
      </c>
      <c r="Y82" s="4">
        <f>F23*C23</f>
        <v>3</v>
      </c>
      <c r="Z82" s="4">
        <f>G23*C24</f>
        <v>1</v>
      </c>
      <c r="AA82" s="4">
        <f>H23*C25</f>
        <v>1.6500000000000001</v>
      </c>
      <c r="AB82" s="4">
        <f>I23*C26</f>
        <v>3</v>
      </c>
      <c r="AC82" s="4">
        <f>J23*C27</f>
        <v>3</v>
      </c>
      <c r="AD82" s="16">
        <f>K23*C28</f>
        <v>3</v>
      </c>
      <c r="AE82" s="4">
        <f>L23*C29</f>
        <v>3</v>
      </c>
      <c r="AF82" s="4">
        <f>M23*C30</f>
        <v>1.6500000000000001</v>
      </c>
      <c r="AG82" s="4">
        <f>N23*C31</f>
        <v>1</v>
      </c>
      <c r="AH82" s="4">
        <f>O23*C32</f>
        <v>1</v>
      </c>
      <c r="AI82" s="4">
        <f>P23*C33</f>
        <v>1.6500000000000001</v>
      </c>
      <c r="AJ82" s="4">
        <f t="shared" si="6"/>
        <v>32.25</v>
      </c>
    </row>
    <row r="83" spans="20:36" x14ac:dyDescent="0.25">
      <c r="T83" s="4" t="s">
        <v>47</v>
      </c>
      <c r="U83" s="4">
        <f>B23*D19</f>
        <v>1.6500000000000001</v>
      </c>
      <c r="V83" s="4">
        <f>C23*D20</f>
        <v>3</v>
      </c>
      <c r="W83" s="4">
        <f>D23*D21</f>
        <v>3</v>
      </c>
      <c r="X83" s="4">
        <f>E23*D22</f>
        <v>1.6500000000000001</v>
      </c>
      <c r="Y83" s="4">
        <f>F23*D23</f>
        <v>3</v>
      </c>
      <c r="Z83" s="4">
        <f>G23*D24</f>
        <v>1</v>
      </c>
      <c r="AA83" s="4">
        <f>H23*D25</f>
        <v>1.6500000000000001</v>
      </c>
      <c r="AB83" s="4">
        <f>I23*D26</f>
        <v>3</v>
      </c>
      <c r="AC83" s="4">
        <f>J23*D27</f>
        <v>3</v>
      </c>
      <c r="AD83" s="16">
        <f>K23*D28</f>
        <v>3</v>
      </c>
      <c r="AE83" s="4">
        <f>L23*D29</f>
        <v>3</v>
      </c>
      <c r="AF83" s="4">
        <f>M23*D30</f>
        <v>1.6500000000000001</v>
      </c>
      <c r="AG83" s="4">
        <f>N23*D31</f>
        <v>1</v>
      </c>
      <c r="AH83" s="4">
        <f>O23*D32</f>
        <v>1</v>
      </c>
      <c r="AI83" s="4">
        <f>P23*D33</f>
        <v>1.6500000000000001</v>
      </c>
      <c r="AJ83" s="4">
        <f t="shared" si="6"/>
        <v>32.25</v>
      </c>
    </row>
    <row r="84" spans="20:36" x14ac:dyDescent="0.25">
      <c r="T84" s="4" t="s">
        <v>48</v>
      </c>
      <c r="U84" s="4">
        <f>B23*E19</f>
        <v>0.33</v>
      </c>
      <c r="V84" s="4">
        <f>C23*E20</f>
        <v>0.60000000000000009</v>
      </c>
      <c r="W84" s="4">
        <f>D23*E21</f>
        <v>0.60000000000000009</v>
      </c>
      <c r="X84" s="4">
        <f>E23*E22</f>
        <v>0.33</v>
      </c>
      <c r="Y84" s="4">
        <f>F23*E23</f>
        <v>0.33</v>
      </c>
      <c r="Z84" s="4">
        <f>G23*E24</f>
        <v>0.60000000000000009</v>
      </c>
      <c r="AA84" s="4">
        <f>H23*E25</f>
        <v>1</v>
      </c>
      <c r="AB84" s="4">
        <f>I23*E26</f>
        <v>0.60000000000000009</v>
      </c>
      <c r="AC84" s="4">
        <f>J23*E27</f>
        <v>0.60000000000000009</v>
      </c>
      <c r="AD84" s="16">
        <f>K23*E28</f>
        <v>0.33</v>
      </c>
      <c r="AE84" s="4">
        <f>L23*E29</f>
        <v>0.60000000000000009</v>
      </c>
      <c r="AF84" s="4">
        <f>M23*E30</f>
        <v>0.33</v>
      </c>
      <c r="AG84" s="4">
        <f>N23*E31</f>
        <v>0.60000000000000009</v>
      </c>
      <c r="AH84" s="4">
        <f>O23*E32</f>
        <v>0.60000000000000009</v>
      </c>
      <c r="AI84" s="4">
        <f>P23*E33</f>
        <v>0.33</v>
      </c>
      <c r="AJ84" s="4">
        <f t="shared" si="6"/>
        <v>7.7799999999999994</v>
      </c>
    </row>
    <row r="85" spans="20:36" x14ac:dyDescent="0.25">
      <c r="T85" s="4" t="s">
        <v>49</v>
      </c>
      <c r="U85" s="4">
        <f>B23*F19</f>
        <v>0.99</v>
      </c>
      <c r="V85" s="4">
        <f>C23*F20</f>
        <v>0.60000000000000009</v>
      </c>
      <c r="W85" s="4">
        <f>D23*F21</f>
        <v>0.60000000000000009</v>
      </c>
      <c r="X85" s="4">
        <f>E23*F22</f>
        <v>0.99</v>
      </c>
      <c r="Y85" s="4">
        <f>F23*F23</f>
        <v>1</v>
      </c>
      <c r="Z85" s="4">
        <f>G23*F24</f>
        <v>1</v>
      </c>
      <c r="AA85" s="4">
        <f>H23*F25</f>
        <v>1</v>
      </c>
      <c r="AB85" s="4">
        <f>I23*F26</f>
        <v>0.99</v>
      </c>
      <c r="AC85" s="4">
        <f>J23*F27</f>
        <v>0.99</v>
      </c>
      <c r="AD85" s="16">
        <f>K23*F28</f>
        <v>1</v>
      </c>
      <c r="AE85" s="4">
        <f>L23*F29</f>
        <v>0.99</v>
      </c>
      <c r="AF85" s="4">
        <f>M23*F30</f>
        <v>0.99</v>
      </c>
      <c r="AG85" s="4">
        <f>N23*F31</f>
        <v>1</v>
      </c>
      <c r="AH85" s="4">
        <f>O23*F32</f>
        <v>1</v>
      </c>
      <c r="AI85" s="4">
        <f>P23*F33</f>
        <v>0.99</v>
      </c>
      <c r="AJ85" s="4">
        <f t="shared" si="6"/>
        <v>14.13</v>
      </c>
    </row>
    <row r="86" spans="20:36" x14ac:dyDescent="0.25">
      <c r="T86" s="4" t="s">
        <v>50</v>
      </c>
      <c r="U86" s="4">
        <f>B23*G19</f>
        <v>0.10890000000000001</v>
      </c>
      <c r="V86" s="4">
        <f>C23*G20</f>
        <v>0.60000000000000009</v>
      </c>
      <c r="W86" s="4">
        <f>D23*G21</f>
        <v>0.60000000000000009</v>
      </c>
      <c r="X86" s="4">
        <f>E23*G22</f>
        <v>0.10890000000000001</v>
      </c>
      <c r="Y86" s="4">
        <f>F23*G23</f>
        <v>0.2</v>
      </c>
      <c r="Z86" s="4">
        <f>G23*G24</f>
        <v>0.2</v>
      </c>
      <c r="AA86" s="4">
        <f>H23*G25</f>
        <v>1</v>
      </c>
      <c r="AB86" s="4">
        <f>I23*G26</f>
        <v>0.60000000000000009</v>
      </c>
      <c r="AC86" s="4">
        <f>J23*G27</f>
        <v>0.60000000000000009</v>
      </c>
      <c r="AD86" s="16">
        <f>K23*G28</f>
        <v>0.2</v>
      </c>
      <c r="AE86" s="4">
        <f>L23*G29</f>
        <v>0.60000000000000009</v>
      </c>
      <c r="AF86" s="4">
        <f>M23*G30</f>
        <v>0.10890000000000001</v>
      </c>
      <c r="AG86" s="4">
        <f>N23*G31</f>
        <v>0.2</v>
      </c>
      <c r="AH86" s="4">
        <f>O23*G32</f>
        <v>0.2</v>
      </c>
      <c r="AI86" s="4">
        <f>P23*G33</f>
        <v>0.10890000000000001</v>
      </c>
      <c r="AJ86" s="4">
        <f t="shared" si="6"/>
        <v>5.4356000000000009</v>
      </c>
    </row>
    <row r="87" spans="20:36" x14ac:dyDescent="0.25">
      <c r="T87" s="4" t="s">
        <v>51</v>
      </c>
      <c r="U87" s="4">
        <f>B23*H19</f>
        <v>1.6500000000000001</v>
      </c>
      <c r="V87" s="4">
        <f>C23*H20</f>
        <v>9</v>
      </c>
      <c r="W87" s="4">
        <f>D23*H21</f>
        <v>9</v>
      </c>
      <c r="X87" s="4">
        <f>E23*H22</f>
        <v>1.6500000000000001</v>
      </c>
      <c r="Y87" s="4">
        <f>F23*H23</f>
        <v>5</v>
      </c>
      <c r="Z87" s="4">
        <f>G23*H24</f>
        <v>1</v>
      </c>
      <c r="AA87" s="4">
        <f>H23*H25</f>
        <v>5</v>
      </c>
      <c r="AB87" s="4">
        <f>I23*H26</f>
        <v>9</v>
      </c>
      <c r="AC87" s="4">
        <f>J23*H27</f>
        <v>9</v>
      </c>
      <c r="AD87" s="16">
        <f>K23*H28</f>
        <v>5</v>
      </c>
      <c r="AE87" s="4">
        <f>L23*H29</f>
        <v>9</v>
      </c>
      <c r="AF87" s="4">
        <f>M23*H30</f>
        <v>1.6500000000000001</v>
      </c>
      <c r="AG87" s="4">
        <f>N23*H31</f>
        <v>1</v>
      </c>
      <c r="AH87" s="4">
        <f>O23*H32</f>
        <v>1</v>
      </c>
      <c r="AI87" s="4">
        <f>P23*H33</f>
        <v>1.6500000000000001</v>
      </c>
      <c r="AJ87" s="4">
        <f t="shared" si="6"/>
        <v>69.600000000000009</v>
      </c>
    </row>
    <row r="88" spans="20:36" x14ac:dyDescent="0.25">
      <c r="T88" s="4" t="s">
        <v>52</v>
      </c>
      <c r="U88" s="4">
        <f>B23*I19</f>
        <v>1.6500000000000001</v>
      </c>
      <c r="V88" s="4">
        <f>C23*I20</f>
        <v>3</v>
      </c>
      <c r="W88" s="4">
        <f>D23*I21</f>
        <v>3</v>
      </c>
      <c r="X88" s="4">
        <f>E23*I22</f>
        <v>1.6500000000000001</v>
      </c>
      <c r="Y88" s="4">
        <f>F23*I23</f>
        <v>3</v>
      </c>
      <c r="Z88" s="4">
        <f>G23*I24</f>
        <v>1</v>
      </c>
      <c r="AA88" s="4">
        <f>H23*I25</f>
        <v>1.6500000000000001</v>
      </c>
      <c r="AB88" s="4">
        <f>I23*I26</f>
        <v>3</v>
      </c>
      <c r="AC88" s="4">
        <f>J23*I27</f>
        <v>3</v>
      </c>
      <c r="AD88" s="16">
        <f>K23*I28</f>
        <v>3</v>
      </c>
      <c r="AE88" s="4">
        <f>L23*I29</f>
        <v>3</v>
      </c>
      <c r="AF88" s="4">
        <f>M23*I30</f>
        <v>1.6500000000000001</v>
      </c>
      <c r="AG88" s="4">
        <f>N23*I31</f>
        <v>1</v>
      </c>
      <c r="AH88" s="4">
        <f>O23*I32</f>
        <v>1</v>
      </c>
      <c r="AI88" s="4">
        <f>P23*I33</f>
        <v>1.6500000000000001</v>
      </c>
      <c r="AJ88" s="4">
        <f t="shared" si="6"/>
        <v>32.25</v>
      </c>
    </row>
    <row r="89" spans="20:36" x14ac:dyDescent="0.25">
      <c r="T89" s="4" t="s">
        <v>53</v>
      </c>
      <c r="U89" s="4">
        <f>B23*J19</f>
        <v>1.6500000000000001</v>
      </c>
      <c r="V89" s="4">
        <f>C23*J20</f>
        <v>3</v>
      </c>
      <c r="W89" s="4">
        <f>D23*J21</f>
        <v>3</v>
      </c>
      <c r="X89" s="4">
        <f>E23*J22</f>
        <v>1.6500000000000001</v>
      </c>
      <c r="Y89" s="4">
        <f>F23*J23</f>
        <v>3</v>
      </c>
      <c r="Z89" s="4">
        <f>G23*J24</f>
        <v>1</v>
      </c>
      <c r="AA89" s="4">
        <f>H23*J25</f>
        <v>1.6500000000000001</v>
      </c>
      <c r="AB89" s="4">
        <f>I23*J26</f>
        <v>3</v>
      </c>
      <c r="AC89" s="4">
        <f>J23*J27</f>
        <v>3</v>
      </c>
      <c r="AD89" s="16">
        <f>K23*J28</f>
        <v>3</v>
      </c>
      <c r="AE89" s="4">
        <f>L23*J29</f>
        <v>3</v>
      </c>
      <c r="AF89" s="4">
        <f>M23*J30</f>
        <v>1.6500000000000001</v>
      </c>
      <c r="AG89" s="4">
        <f>N23*J31</f>
        <v>1</v>
      </c>
      <c r="AH89" s="4">
        <f>O23*J32</f>
        <v>1</v>
      </c>
      <c r="AI89" s="4">
        <f>P23*J33</f>
        <v>1.6500000000000001</v>
      </c>
      <c r="AJ89" s="4">
        <f t="shared" si="6"/>
        <v>32.25</v>
      </c>
    </row>
    <row r="90" spans="20:36" x14ac:dyDescent="0.25">
      <c r="T90" s="4" t="s">
        <v>54</v>
      </c>
      <c r="U90" s="4">
        <f>B23*K19</f>
        <v>0.99</v>
      </c>
      <c r="V90" s="4">
        <f>C23*K20</f>
        <v>0.60000000000000009</v>
      </c>
      <c r="W90" s="4">
        <f>D23*K21</f>
        <v>0.60000000000000009</v>
      </c>
      <c r="X90" s="4">
        <f>E23*K22</f>
        <v>0.99</v>
      </c>
      <c r="Y90" s="4">
        <f>F23*K23</f>
        <v>1</v>
      </c>
      <c r="Z90" s="4">
        <f>G23*K24</f>
        <v>1</v>
      </c>
      <c r="AA90" s="4">
        <f>H23*K25</f>
        <v>1</v>
      </c>
      <c r="AB90" s="4">
        <f>I23*K26</f>
        <v>0.99</v>
      </c>
      <c r="AC90" s="4">
        <f>J23*K27</f>
        <v>0.99</v>
      </c>
      <c r="AD90" s="16">
        <f>K23*K28</f>
        <v>1</v>
      </c>
      <c r="AE90" s="4">
        <f>L23*K29</f>
        <v>0.99</v>
      </c>
      <c r="AF90" s="4">
        <f>M23*K30</f>
        <v>0.99</v>
      </c>
      <c r="AG90" s="4">
        <f>N23*K31</f>
        <v>1</v>
      </c>
      <c r="AH90" s="4">
        <f>O23*K32</f>
        <v>1</v>
      </c>
      <c r="AI90" s="4">
        <f>P23*K33</f>
        <v>0.99</v>
      </c>
      <c r="AJ90" s="4">
        <f t="shared" si="6"/>
        <v>14.13</v>
      </c>
    </row>
    <row r="91" spans="20:36" x14ac:dyDescent="0.25">
      <c r="T91" s="4" t="s">
        <v>55</v>
      </c>
      <c r="U91" s="4">
        <f>B23*L19</f>
        <v>1.6500000000000001</v>
      </c>
      <c r="V91" s="4">
        <f>C23*L20</f>
        <v>3</v>
      </c>
      <c r="W91" s="4">
        <f>D23*L21</f>
        <v>3</v>
      </c>
      <c r="X91" s="4">
        <f>E23*L22</f>
        <v>1.6500000000000001</v>
      </c>
      <c r="Y91" s="4">
        <f>F23*L23</f>
        <v>3</v>
      </c>
      <c r="Z91" s="4">
        <f>G23*L24</f>
        <v>1</v>
      </c>
      <c r="AA91" s="4">
        <f>H23*L25</f>
        <v>1.6500000000000001</v>
      </c>
      <c r="AB91" s="4">
        <f>I23*L26</f>
        <v>3</v>
      </c>
      <c r="AC91" s="4">
        <f>J23*L27</f>
        <v>3</v>
      </c>
      <c r="AD91" s="16">
        <f>K23*L28</f>
        <v>3</v>
      </c>
      <c r="AE91" s="4">
        <f>L23*L29</f>
        <v>3</v>
      </c>
      <c r="AF91" s="4">
        <f>M23*L30</f>
        <v>1.6500000000000001</v>
      </c>
      <c r="AG91" s="4">
        <f>N23*L31</f>
        <v>1</v>
      </c>
      <c r="AH91" s="4">
        <f>O23*L32</f>
        <v>1</v>
      </c>
      <c r="AI91" s="4">
        <f>P23*L33</f>
        <v>1.6500000000000001</v>
      </c>
      <c r="AJ91" s="4">
        <f t="shared" si="6"/>
        <v>32.25</v>
      </c>
    </row>
    <row r="92" spans="20:36" x14ac:dyDescent="0.25">
      <c r="T92" s="4" t="s">
        <v>56</v>
      </c>
      <c r="U92" s="4">
        <f>B23*M19</f>
        <v>0.33</v>
      </c>
      <c r="V92" s="4">
        <f>C23*M20</f>
        <v>0.60000000000000009</v>
      </c>
      <c r="W92" s="4">
        <f>D23*M21</f>
        <v>0.60000000000000009</v>
      </c>
      <c r="X92" s="4">
        <f>E23*M22</f>
        <v>0.33</v>
      </c>
      <c r="Y92" s="4">
        <f>F23*M23</f>
        <v>0.33</v>
      </c>
      <c r="Z92" s="4">
        <f>G23*M24</f>
        <v>0.60000000000000009</v>
      </c>
      <c r="AA92" s="4">
        <f>H23*M25</f>
        <v>1</v>
      </c>
      <c r="AB92" s="4">
        <f>I23*M26</f>
        <v>0.60000000000000009</v>
      </c>
      <c r="AC92" s="4">
        <f>J23*M27</f>
        <v>0.60000000000000009</v>
      </c>
      <c r="AD92" s="16">
        <f>K23*M28</f>
        <v>0.33</v>
      </c>
      <c r="AE92" s="4">
        <f>L23*M29</f>
        <v>0.60000000000000009</v>
      </c>
      <c r="AF92" s="4">
        <f>M23*M30</f>
        <v>0.33</v>
      </c>
      <c r="AG92" s="4">
        <f>N23*M31</f>
        <v>0.60000000000000009</v>
      </c>
      <c r="AH92" s="4">
        <f>O23*M32</f>
        <v>0.60000000000000009</v>
      </c>
      <c r="AI92" s="4">
        <f>P23*M33</f>
        <v>0.33</v>
      </c>
      <c r="AJ92" s="4">
        <f t="shared" si="6"/>
        <v>7.7799999999999994</v>
      </c>
    </row>
    <row r="93" spans="20:36" x14ac:dyDescent="0.25">
      <c r="T93" s="4" t="s">
        <v>57</v>
      </c>
      <c r="U93" s="4">
        <f>B23*N19</f>
        <v>0.10890000000000001</v>
      </c>
      <c r="V93" s="4">
        <f>C23*N20</f>
        <v>0.60000000000000009</v>
      </c>
      <c r="W93" s="4">
        <f>D23*N21</f>
        <v>0.60000000000000009</v>
      </c>
      <c r="X93" s="4">
        <f>E23*N22</f>
        <v>0.10890000000000001</v>
      </c>
      <c r="Y93" s="4">
        <f>F23*N23</f>
        <v>0.2</v>
      </c>
      <c r="Z93" s="4">
        <f>G23*N24</f>
        <v>0.2</v>
      </c>
      <c r="AA93" s="4">
        <f>H23*N25</f>
        <v>1</v>
      </c>
      <c r="AB93" s="4">
        <f>I23*N26</f>
        <v>0.60000000000000009</v>
      </c>
      <c r="AC93" s="4">
        <f>J23*N27</f>
        <v>0.60000000000000009</v>
      </c>
      <c r="AD93" s="16">
        <f>K23*N28</f>
        <v>0.2</v>
      </c>
      <c r="AE93" s="4">
        <f>L23*N29</f>
        <v>0.60000000000000009</v>
      </c>
      <c r="AF93" s="4">
        <f>M23*N30</f>
        <v>0.10890000000000001</v>
      </c>
      <c r="AG93" s="4">
        <f>N23*N31</f>
        <v>0.2</v>
      </c>
      <c r="AH93" s="4">
        <f>O23*N32</f>
        <v>0.2</v>
      </c>
      <c r="AI93" s="4">
        <f>P23*N33</f>
        <v>0.10890000000000001</v>
      </c>
      <c r="AJ93" s="4">
        <f t="shared" si="6"/>
        <v>5.4356000000000009</v>
      </c>
    </row>
    <row r="94" spans="20:36" x14ac:dyDescent="0.25">
      <c r="T94" s="4" t="s">
        <v>58</v>
      </c>
      <c r="U94" s="4">
        <f>B23*O19</f>
        <v>0.10890000000000001</v>
      </c>
      <c r="V94" s="4">
        <f>C23*O20</f>
        <v>0.60000000000000009</v>
      </c>
      <c r="W94" s="4">
        <f>D23*O21</f>
        <v>0.60000000000000009</v>
      </c>
      <c r="X94" s="4">
        <f>E23*O22</f>
        <v>0.10890000000000001</v>
      </c>
      <c r="Y94" s="4">
        <f>F23*O23</f>
        <v>0.2</v>
      </c>
      <c r="Z94" s="4">
        <f>G23*O24</f>
        <v>0.2</v>
      </c>
      <c r="AA94" s="4">
        <f>H23*O25</f>
        <v>1</v>
      </c>
      <c r="AB94" s="4">
        <f>I23*O26</f>
        <v>0.60000000000000009</v>
      </c>
      <c r="AC94" s="4">
        <f>J23*O27</f>
        <v>0.60000000000000009</v>
      </c>
      <c r="AD94" s="16">
        <f>K23*O28</f>
        <v>0.2</v>
      </c>
      <c r="AE94" s="4">
        <f>L23*O29</f>
        <v>0.60000000000000009</v>
      </c>
      <c r="AF94" s="4">
        <f>M23*O30</f>
        <v>0.10890000000000001</v>
      </c>
      <c r="AG94" s="24">
        <f>N23*O31</f>
        <v>0.2</v>
      </c>
      <c r="AH94" s="25">
        <f>O23*O32</f>
        <v>0.2</v>
      </c>
      <c r="AI94" s="25">
        <f>P23*O33</f>
        <v>0.10890000000000001</v>
      </c>
      <c r="AJ94" s="4">
        <f t="shared" si="6"/>
        <v>5.4356000000000009</v>
      </c>
    </row>
    <row r="95" spans="20:36" x14ac:dyDescent="0.25">
      <c r="T95" s="31" t="s">
        <v>59</v>
      </c>
      <c r="U95" s="31">
        <f>B23*P19</f>
        <v>0.33</v>
      </c>
      <c r="V95" s="31">
        <f>C23*P20</f>
        <v>0.89999999999999991</v>
      </c>
      <c r="W95" s="31">
        <f>D23*P21</f>
        <v>0.89999999999999991</v>
      </c>
      <c r="X95" s="31">
        <f>E23*P22</f>
        <v>0.33</v>
      </c>
      <c r="Y95" s="31">
        <f>F23*P23</f>
        <v>0.33</v>
      </c>
      <c r="Z95" s="31">
        <f>G23*P24</f>
        <v>0.60000000000000009</v>
      </c>
      <c r="AA95" s="32">
        <f>H23*P25</f>
        <v>1</v>
      </c>
      <c r="AB95" s="33">
        <f>I23*P26</f>
        <v>0.60000000000000009</v>
      </c>
      <c r="AC95" s="31">
        <f>J23*P27</f>
        <v>0.60000000000000009</v>
      </c>
      <c r="AD95" s="34">
        <f>K23*P28</f>
        <v>0.33</v>
      </c>
      <c r="AE95" s="31">
        <f>L23*P29</f>
        <v>0.60000000000000009</v>
      </c>
      <c r="AF95" s="31">
        <f>M23*P30</f>
        <v>0.33</v>
      </c>
      <c r="AG95" s="31">
        <f>N23*P31</f>
        <v>0.60000000000000009</v>
      </c>
      <c r="AH95" s="31">
        <f>O23*P32</f>
        <v>0.60000000000000009</v>
      </c>
      <c r="AI95" s="32">
        <f>P23*P33</f>
        <v>0.33</v>
      </c>
      <c r="AJ95" s="4">
        <f t="shared" si="6"/>
        <v>8.379999999999999</v>
      </c>
    </row>
    <row r="96" spans="20:36" x14ac:dyDescent="0.25">
      <c r="T96" s="76" t="s">
        <v>29</v>
      </c>
      <c r="U96" s="76"/>
      <c r="V96" s="76"/>
      <c r="W96" s="76"/>
      <c r="X96" s="55"/>
      <c r="Y96" s="55"/>
      <c r="Z96" s="55"/>
      <c r="AA96" s="55"/>
      <c r="AB96" s="55"/>
      <c r="AC96" s="55"/>
      <c r="AD96" s="35"/>
      <c r="AE96" s="55"/>
      <c r="AF96" s="55"/>
      <c r="AG96" s="55"/>
      <c r="AH96" s="55"/>
      <c r="AI96" s="55"/>
      <c r="AJ96" s="4">
        <f>SUM(AJ81:AJ95)</f>
        <v>307.13679999999999</v>
      </c>
    </row>
    <row r="98" spans="20:36" x14ac:dyDescent="0.25">
      <c r="T98" s="67" t="s">
        <v>8</v>
      </c>
      <c r="U98" s="67"/>
      <c r="V98" s="67"/>
      <c r="W98" s="67"/>
      <c r="X98" s="67"/>
      <c r="Y98" s="67"/>
      <c r="Z98" s="67"/>
      <c r="AA98" s="57"/>
      <c r="AB98" s="57"/>
      <c r="AC98" s="57"/>
      <c r="AD98" s="57"/>
      <c r="AE98" s="57"/>
      <c r="AF98" s="57"/>
      <c r="AG98" s="57"/>
      <c r="AH98" s="57"/>
      <c r="AI98" s="57"/>
    </row>
    <row r="99" spans="20:36" x14ac:dyDescent="0.25">
      <c r="T99" s="4" t="s">
        <v>60</v>
      </c>
      <c r="U99" s="4" t="s">
        <v>45</v>
      </c>
      <c r="V99" s="4" t="s">
        <v>46</v>
      </c>
      <c r="W99" s="4" t="s">
        <v>47</v>
      </c>
      <c r="X99" s="4" t="s">
        <v>48</v>
      </c>
      <c r="Y99" s="4" t="s">
        <v>49</v>
      </c>
      <c r="Z99" s="4" t="s">
        <v>50</v>
      </c>
      <c r="AA99" s="4" t="s">
        <v>51</v>
      </c>
      <c r="AB99" s="4" t="s">
        <v>52</v>
      </c>
      <c r="AC99" s="4" t="s">
        <v>53</v>
      </c>
      <c r="AD99" s="16" t="s">
        <v>54</v>
      </c>
      <c r="AE99" s="4" t="s">
        <v>55</v>
      </c>
      <c r="AF99" s="4" t="s">
        <v>56</v>
      </c>
      <c r="AG99" s="4" t="s">
        <v>57</v>
      </c>
      <c r="AH99" s="4" t="s">
        <v>58</v>
      </c>
      <c r="AI99" s="24" t="s">
        <v>59</v>
      </c>
      <c r="AJ99" s="1"/>
    </row>
    <row r="100" spans="20:36" x14ac:dyDescent="0.25">
      <c r="T100" s="4" t="s">
        <v>45</v>
      </c>
      <c r="U100" s="4">
        <f>B24*B19</f>
        <v>3</v>
      </c>
      <c r="V100" s="4">
        <f>C24*B20</f>
        <v>1</v>
      </c>
      <c r="W100" s="4">
        <f>D24*B21</f>
        <v>1</v>
      </c>
      <c r="X100" s="4">
        <f>E24*B22</f>
        <v>3</v>
      </c>
      <c r="Y100" s="4">
        <f>F24*B23</f>
        <v>1.6500000000000001</v>
      </c>
      <c r="Z100" s="4">
        <f>G24*B24</f>
        <v>3</v>
      </c>
      <c r="AA100" s="4">
        <f>H24*B25</f>
        <v>1</v>
      </c>
      <c r="AB100" s="4">
        <f>I24*B26</f>
        <v>1</v>
      </c>
      <c r="AC100" s="4">
        <f>J24*B27</f>
        <v>1</v>
      </c>
      <c r="AD100" s="16">
        <f>K24*B28</f>
        <v>1.6500000000000001</v>
      </c>
      <c r="AE100" s="4">
        <f>L24*B29</f>
        <v>1</v>
      </c>
      <c r="AF100" s="4">
        <f>M24*B30</f>
        <v>3</v>
      </c>
      <c r="AG100" s="4">
        <f>N24*B31</f>
        <v>3</v>
      </c>
      <c r="AH100" s="4">
        <f>O24*B32</f>
        <v>3</v>
      </c>
      <c r="AI100" s="24">
        <f>P24*B33</f>
        <v>3</v>
      </c>
      <c r="AJ100" s="1">
        <f t="shared" ref="AJ100:AJ114" si="7">SUM(U100:AI100)</f>
        <v>30.3</v>
      </c>
    </row>
    <row r="101" spans="20:36" x14ac:dyDescent="0.25">
      <c r="T101" s="4" t="s">
        <v>46</v>
      </c>
      <c r="U101" s="4">
        <f>B24*C19</f>
        <v>15</v>
      </c>
      <c r="V101" s="4">
        <f>C24*C20</f>
        <v>5</v>
      </c>
      <c r="W101" s="4">
        <f>D24*C21</f>
        <v>5</v>
      </c>
      <c r="X101" s="4">
        <f>E24*C22</f>
        <v>15</v>
      </c>
      <c r="Y101" s="4">
        <f>F24*C23</f>
        <v>15</v>
      </c>
      <c r="Z101" s="4">
        <f>G24*C24</f>
        <v>5</v>
      </c>
      <c r="AA101" s="4">
        <f>H24*C25</f>
        <v>1.6500000000000001</v>
      </c>
      <c r="AB101" s="4">
        <f>I24*C26</f>
        <v>5</v>
      </c>
      <c r="AC101" s="4">
        <f>J24*C27</f>
        <v>5</v>
      </c>
      <c r="AD101" s="16">
        <f>K24*C28</f>
        <v>15</v>
      </c>
      <c r="AE101" s="4">
        <f>L24*C29</f>
        <v>5</v>
      </c>
      <c r="AF101" s="4">
        <f>M24*C30</f>
        <v>15</v>
      </c>
      <c r="AG101" s="4">
        <f>N24*C31</f>
        <v>5</v>
      </c>
      <c r="AH101" s="4">
        <f>O24*C32</f>
        <v>5</v>
      </c>
      <c r="AI101" s="24">
        <f>P24*C33</f>
        <v>15</v>
      </c>
      <c r="AJ101" s="1">
        <f t="shared" si="7"/>
        <v>131.65</v>
      </c>
    </row>
    <row r="102" spans="20:36" x14ac:dyDescent="0.25">
      <c r="T102" s="4" t="s">
        <v>47</v>
      </c>
      <c r="U102" s="4">
        <f>B24*D19</f>
        <v>15</v>
      </c>
      <c r="V102" s="4">
        <f>C24*D20</f>
        <v>5</v>
      </c>
      <c r="W102" s="4">
        <f>D24*D21</f>
        <v>5</v>
      </c>
      <c r="X102" s="4">
        <f>E24*D22</f>
        <v>15</v>
      </c>
      <c r="Y102" s="4">
        <f>F24*D23</f>
        <v>15</v>
      </c>
      <c r="Z102" s="4">
        <f>G24*D24</f>
        <v>5</v>
      </c>
      <c r="AA102" s="4">
        <f>H24*D25</f>
        <v>1.6500000000000001</v>
      </c>
      <c r="AB102" s="4">
        <f>I24*D26</f>
        <v>5</v>
      </c>
      <c r="AC102" s="4">
        <f>J24*D27</f>
        <v>5</v>
      </c>
      <c r="AD102" s="16">
        <f>K24*D28</f>
        <v>15</v>
      </c>
      <c r="AE102" s="4">
        <f>L24*D29</f>
        <v>5</v>
      </c>
      <c r="AF102" s="4">
        <f>M24*D30</f>
        <v>15</v>
      </c>
      <c r="AG102" s="4">
        <f>N24*D31</f>
        <v>5</v>
      </c>
      <c r="AH102" s="4">
        <f>O24*D32</f>
        <v>5</v>
      </c>
      <c r="AI102" s="24">
        <f>P24*D33</f>
        <v>15</v>
      </c>
      <c r="AJ102" s="1">
        <f t="shared" si="7"/>
        <v>131.65</v>
      </c>
    </row>
    <row r="103" spans="20:36" x14ac:dyDescent="0.25">
      <c r="T103" s="4" t="s">
        <v>48</v>
      </c>
      <c r="U103" s="4">
        <f>B24*E19</f>
        <v>3</v>
      </c>
      <c r="V103" s="4">
        <f>C24*E20</f>
        <v>1</v>
      </c>
      <c r="W103" s="4">
        <f>D24*E21</f>
        <v>1</v>
      </c>
      <c r="X103" s="4">
        <f>E24*E22</f>
        <v>3</v>
      </c>
      <c r="Y103" s="4">
        <f>F24*E23</f>
        <v>1.6500000000000001</v>
      </c>
      <c r="Z103" s="4">
        <f>G24*E24</f>
        <v>3</v>
      </c>
      <c r="AA103" s="4">
        <f>H24*E25</f>
        <v>1</v>
      </c>
      <c r="AB103" s="4">
        <f>I24*E26</f>
        <v>1</v>
      </c>
      <c r="AC103" s="4">
        <f>J24*E27</f>
        <v>1</v>
      </c>
      <c r="AD103" s="16">
        <f>K24*E28</f>
        <v>1.6500000000000001</v>
      </c>
      <c r="AE103" s="4">
        <f>L24*E29</f>
        <v>1</v>
      </c>
      <c r="AF103" s="4">
        <f>M24*E30</f>
        <v>3</v>
      </c>
      <c r="AG103" s="4">
        <f>N24*E31</f>
        <v>3</v>
      </c>
      <c r="AH103" s="4">
        <f>O24*E32</f>
        <v>3</v>
      </c>
      <c r="AI103" s="24">
        <f>P24*E33</f>
        <v>3</v>
      </c>
      <c r="AJ103" s="1">
        <f t="shared" si="7"/>
        <v>30.3</v>
      </c>
    </row>
    <row r="104" spans="20:36" x14ac:dyDescent="0.25">
      <c r="T104" s="4" t="s">
        <v>49</v>
      </c>
      <c r="U104" s="4">
        <f>B24*F19</f>
        <v>9</v>
      </c>
      <c r="V104" s="4">
        <f>C24*F20</f>
        <v>1</v>
      </c>
      <c r="W104" s="4">
        <f>D24*F21</f>
        <v>1</v>
      </c>
      <c r="X104" s="4">
        <f>E24*F22</f>
        <v>9</v>
      </c>
      <c r="Y104" s="4">
        <f>F24*F23</f>
        <v>5</v>
      </c>
      <c r="Z104" s="4">
        <f>G24*F24</f>
        <v>5</v>
      </c>
      <c r="AA104" s="4">
        <f>H24*F25</f>
        <v>1</v>
      </c>
      <c r="AB104" s="4">
        <f>I24*F26</f>
        <v>1.6500000000000001</v>
      </c>
      <c r="AC104" s="4">
        <f>J24*F27</f>
        <v>1.6500000000000001</v>
      </c>
      <c r="AD104" s="16">
        <f>K24*F28</f>
        <v>5</v>
      </c>
      <c r="AE104" s="4">
        <f>L24*F29</f>
        <v>1.6500000000000001</v>
      </c>
      <c r="AF104" s="4">
        <f>M24*F30</f>
        <v>9</v>
      </c>
      <c r="AG104" s="4">
        <f>N24*F31</f>
        <v>5</v>
      </c>
      <c r="AH104" s="4">
        <f>O24*F32</f>
        <v>5</v>
      </c>
      <c r="AI104" s="24">
        <f>P24*F33</f>
        <v>9</v>
      </c>
      <c r="AJ104" s="1">
        <f t="shared" si="7"/>
        <v>68.949999999999989</v>
      </c>
    </row>
    <row r="105" spans="20:36" x14ac:dyDescent="0.25">
      <c r="T105" s="4" t="s">
        <v>50</v>
      </c>
      <c r="U105" s="4">
        <f>B24*G19</f>
        <v>0.99</v>
      </c>
      <c r="V105" s="4">
        <f>C24*G20</f>
        <v>1</v>
      </c>
      <c r="W105" s="4">
        <f>D24*G21</f>
        <v>1</v>
      </c>
      <c r="X105" s="4">
        <f>E24*G22</f>
        <v>0.99</v>
      </c>
      <c r="Y105" s="4">
        <f>F24*G23</f>
        <v>1</v>
      </c>
      <c r="Z105" s="4">
        <f>G24*G24</f>
        <v>1</v>
      </c>
      <c r="AA105" s="4">
        <f>H24*G25</f>
        <v>1</v>
      </c>
      <c r="AB105" s="4">
        <f>I24*G26</f>
        <v>1</v>
      </c>
      <c r="AC105" s="4">
        <f>J24*G27</f>
        <v>1</v>
      </c>
      <c r="AD105" s="16">
        <f>K24*G28</f>
        <v>1</v>
      </c>
      <c r="AE105" s="4">
        <f>L24*G29</f>
        <v>1</v>
      </c>
      <c r="AF105" s="4">
        <f>M24*G30</f>
        <v>0.99</v>
      </c>
      <c r="AG105" s="4">
        <f>N24*G31</f>
        <v>1</v>
      </c>
      <c r="AH105" s="4">
        <f>O24*G32</f>
        <v>1</v>
      </c>
      <c r="AI105" s="24">
        <f>P24*G33</f>
        <v>0.99</v>
      </c>
      <c r="AJ105" s="1">
        <f t="shared" si="7"/>
        <v>14.96</v>
      </c>
    </row>
    <row r="106" spans="20:36" x14ac:dyDescent="0.25">
      <c r="T106" s="4" t="s">
        <v>51</v>
      </c>
      <c r="U106" s="4">
        <f>B24*H19</f>
        <v>15</v>
      </c>
      <c r="V106" s="4">
        <f>C24*H20</f>
        <v>15</v>
      </c>
      <c r="W106" s="4">
        <f>D24*H21</f>
        <v>15</v>
      </c>
      <c r="X106" s="4">
        <f>E24*H22</f>
        <v>15</v>
      </c>
      <c r="Y106" s="4">
        <f>F24*H23</f>
        <v>25</v>
      </c>
      <c r="Z106" s="4">
        <f>G24*H24</f>
        <v>5</v>
      </c>
      <c r="AA106" s="4">
        <f>H24*H25</f>
        <v>5</v>
      </c>
      <c r="AB106" s="4">
        <f>I24*H26</f>
        <v>15</v>
      </c>
      <c r="AC106" s="4">
        <f>J24*H27</f>
        <v>15</v>
      </c>
      <c r="AD106" s="16">
        <f>K24*H28</f>
        <v>25</v>
      </c>
      <c r="AE106" s="4">
        <f>L24*H29</f>
        <v>15</v>
      </c>
      <c r="AF106" s="4">
        <f>M24*H30</f>
        <v>15</v>
      </c>
      <c r="AG106" s="4">
        <f>N24*H31</f>
        <v>5</v>
      </c>
      <c r="AH106" s="4">
        <f>O24*H32</f>
        <v>5</v>
      </c>
      <c r="AI106" s="24">
        <f>P24*H33</f>
        <v>15</v>
      </c>
      <c r="AJ106" s="1">
        <f t="shared" si="7"/>
        <v>205</v>
      </c>
    </row>
    <row r="107" spans="20:36" x14ac:dyDescent="0.25">
      <c r="T107" s="4" t="s">
        <v>52</v>
      </c>
      <c r="U107" s="4">
        <f>B24*I19</f>
        <v>15</v>
      </c>
      <c r="V107" s="4">
        <f>C24*I20</f>
        <v>5</v>
      </c>
      <c r="W107" s="4">
        <f>D24*I21</f>
        <v>5</v>
      </c>
      <c r="X107" s="4">
        <f>E24*I22</f>
        <v>15</v>
      </c>
      <c r="Y107" s="4">
        <f>F24*I23</f>
        <v>15</v>
      </c>
      <c r="Z107" s="4">
        <f>G24*I24</f>
        <v>5</v>
      </c>
      <c r="AA107" s="4">
        <f>H24*I25</f>
        <v>1.6500000000000001</v>
      </c>
      <c r="AB107" s="4">
        <f>I24*I26</f>
        <v>5</v>
      </c>
      <c r="AC107" s="4">
        <f>J24*I27</f>
        <v>5</v>
      </c>
      <c r="AD107" s="16">
        <f>K24*I28</f>
        <v>15</v>
      </c>
      <c r="AE107" s="4">
        <f>L24*I29</f>
        <v>5</v>
      </c>
      <c r="AF107" s="4">
        <f>M24*I30</f>
        <v>15</v>
      </c>
      <c r="AG107" s="4">
        <f>N24*I31</f>
        <v>5</v>
      </c>
      <c r="AH107" s="4">
        <f>O24*I32</f>
        <v>5</v>
      </c>
      <c r="AI107" s="24">
        <f>P24*I33</f>
        <v>15</v>
      </c>
      <c r="AJ107" s="1">
        <f t="shared" si="7"/>
        <v>131.65</v>
      </c>
    </row>
    <row r="108" spans="20:36" x14ac:dyDescent="0.25">
      <c r="T108" s="4" t="s">
        <v>53</v>
      </c>
      <c r="U108" s="4">
        <f>B24*J19</f>
        <v>15</v>
      </c>
      <c r="V108" s="4">
        <f>C24*J20</f>
        <v>5</v>
      </c>
      <c r="W108" s="4">
        <f>D24*J21</f>
        <v>5</v>
      </c>
      <c r="X108" s="4">
        <f>E24*J22</f>
        <v>15</v>
      </c>
      <c r="Y108" s="4">
        <f>F24*J23</f>
        <v>15</v>
      </c>
      <c r="Z108" s="4">
        <f>G24*J24</f>
        <v>5</v>
      </c>
      <c r="AA108" s="4">
        <f>H24*J25</f>
        <v>1.6500000000000001</v>
      </c>
      <c r="AB108" s="4">
        <f>I24*J26</f>
        <v>5</v>
      </c>
      <c r="AC108" s="4">
        <f>J24*J27</f>
        <v>5</v>
      </c>
      <c r="AD108" s="16">
        <f>K24*J28</f>
        <v>15</v>
      </c>
      <c r="AE108" s="4">
        <f>L24*J29</f>
        <v>5</v>
      </c>
      <c r="AF108" s="4">
        <f>M24*J30</f>
        <v>15</v>
      </c>
      <c r="AG108" s="4">
        <f>N24*J31</f>
        <v>5</v>
      </c>
      <c r="AH108" s="4">
        <f>O24*J32</f>
        <v>5</v>
      </c>
      <c r="AI108" s="24">
        <f>P24*J33</f>
        <v>15</v>
      </c>
      <c r="AJ108" s="1">
        <f t="shared" si="7"/>
        <v>131.65</v>
      </c>
    </row>
    <row r="109" spans="20:36" x14ac:dyDescent="0.25">
      <c r="T109" s="4" t="s">
        <v>54</v>
      </c>
      <c r="U109" s="4">
        <f>B24*K19</f>
        <v>9</v>
      </c>
      <c r="V109" s="4">
        <f>C24*K20</f>
        <v>1</v>
      </c>
      <c r="W109" s="4">
        <f>D24*K21</f>
        <v>1</v>
      </c>
      <c r="X109" s="4">
        <f>E24*K22</f>
        <v>9</v>
      </c>
      <c r="Y109" s="4">
        <f>F24*K23</f>
        <v>5</v>
      </c>
      <c r="Z109" s="4">
        <f>G24*K24</f>
        <v>5</v>
      </c>
      <c r="AA109" s="4">
        <f>H24*K25</f>
        <v>1</v>
      </c>
      <c r="AB109" s="4">
        <f>I24*K26</f>
        <v>1.6500000000000001</v>
      </c>
      <c r="AC109" s="4">
        <f>J24*K27</f>
        <v>1.6500000000000001</v>
      </c>
      <c r="AD109" s="16">
        <f>K24*K28</f>
        <v>5</v>
      </c>
      <c r="AE109" s="4">
        <f>L24*K29</f>
        <v>1.6500000000000001</v>
      </c>
      <c r="AF109" s="4">
        <f>M24*K30</f>
        <v>9</v>
      </c>
      <c r="AG109" s="4">
        <f>N24*K31</f>
        <v>5</v>
      </c>
      <c r="AH109" s="4">
        <f>O24*K32</f>
        <v>5</v>
      </c>
      <c r="AI109" s="24">
        <f>P24*K33</f>
        <v>9</v>
      </c>
      <c r="AJ109" s="1">
        <f t="shared" si="7"/>
        <v>68.949999999999989</v>
      </c>
    </row>
    <row r="110" spans="20:36" x14ac:dyDescent="0.25">
      <c r="T110" s="4" t="s">
        <v>55</v>
      </c>
      <c r="U110" s="4">
        <f>B24*L19</f>
        <v>15</v>
      </c>
      <c r="V110" s="4">
        <f>C24*L20</f>
        <v>5</v>
      </c>
      <c r="W110" s="4">
        <f>D24*L21</f>
        <v>5</v>
      </c>
      <c r="X110" s="4">
        <f>E24*L22</f>
        <v>15</v>
      </c>
      <c r="Y110" s="4">
        <f>F24*L23</f>
        <v>15</v>
      </c>
      <c r="Z110" s="4">
        <f>G24*L24</f>
        <v>5</v>
      </c>
      <c r="AA110" s="4">
        <f>H24*L25</f>
        <v>1.6500000000000001</v>
      </c>
      <c r="AB110" s="4">
        <f>I24*L26</f>
        <v>5</v>
      </c>
      <c r="AC110" s="4">
        <f>J24*L27</f>
        <v>5</v>
      </c>
      <c r="AD110" s="16">
        <f>K24*L28</f>
        <v>15</v>
      </c>
      <c r="AE110" s="4">
        <f>L24*L29</f>
        <v>5</v>
      </c>
      <c r="AF110" s="4">
        <f>M24*L30</f>
        <v>15</v>
      </c>
      <c r="AG110" s="4">
        <f>N24*L31</f>
        <v>5</v>
      </c>
      <c r="AH110" s="4">
        <f>O24*L32</f>
        <v>5</v>
      </c>
      <c r="AI110" s="24">
        <f>P24*L33</f>
        <v>15</v>
      </c>
      <c r="AJ110" s="1">
        <f t="shared" si="7"/>
        <v>131.65</v>
      </c>
    </row>
    <row r="111" spans="20:36" x14ac:dyDescent="0.25">
      <c r="T111" s="4" t="s">
        <v>56</v>
      </c>
      <c r="U111" s="4">
        <f>B24*M19</f>
        <v>3</v>
      </c>
      <c r="V111" s="4">
        <f>C24*M20</f>
        <v>1</v>
      </c>
      <c r="W111" s="4">
        <f>D24*M21</f>
        <v>1</v>
      </c>
      <c r="X111" s="4">
        <f>E24*M22</f>
        <v>3</v>
      </c>
      <c r="Y111" s="4">
        <f>F24*M23</f>
        <v>1.6500000000000001</v>
      </c>
      <c r="Z111" s="4">
        <f>G24*M24</f>
        <v>3</v>
      </c>
      <c r="AA111" s="4">
        <f>H24*M25</f>
        <v>1</v>
      </c>
      <c r="AB111" s="4">
        <f>I24*M26</f>
        <v>1</v>
      </c>
      <c r="AC111" s="4">
        <f>J24*M27</f>
        <v>1</v>
      </c>
      <c r="AD111" s="16">
        <f>K24*M28</f>
        <v>1.6500000000000001</v>
      </c>
      <c r="AE111" s="4">
        <f>L24*M29</f>
        <v>1</v>
      </c>
      <c r="AF111" s="4">
        <f>M24*M30</f>
        <v>3</v>
      </c>
      <c r="AG111" s="4">
        <f>N24*M31</f>
        <v>3</v>
      </c>
      <c r="AH111" s="4">
        <f>O24*M32</f>
        <v>3</v>
      </c>
      <c r="AI111" s="24">
        <f>P24*M33</f>
        <v>3</v>
      </c>
      <c r="AJ111" s="1">
        <f t="shared" si="7"/>
        <v>30.3</v>
      </c>
    </row>
    <row r="112" spans="20:36" x14ac:dyDescent="0.25">
      <c r="T112" s="4" t="s">
        <v>57</v>
      </c>
      <c r="U112" s="4">
        <f>B24*N19</f>
        <v>0.99</v>
      </c>
      <c r="V112" s="4">
        <f>C24*N20</f>
        <v>1</v>
      </c>
      <c r="W112" s="4">
        <f>D24*N21</f>
        <v>1</v>
      </c>
      <c r="X112" s="4">
        <f>E24*N22</f>
        <v>0.99</v>
      </c>
      <c r="Y112" s="4">
        <f>F24*N23</f>
        <v>1</v>
      </c>
      <c r="Z112" s="4">
        <f>G24*N24</f>
        <v>1</v>
      </c>
      <c r="AA112" s="4">
        <f>H24*N25</f>
        <v>1</v>
      </c>
      <c r="AB112" s="4">
        <f>I24*N26</f>
        <v>1</v>
      </c>
      <c r="AC112" s="4">
        <f>J24*N27</f>
        <v>1</v>
      </c>
      <c r="AD112" s="16">
        <f>K24*N28</f>
        <v>1</v>
      </c>
      <c r="AE112" s="4">
        <f>L24*N29</f>
        <v>1</v>
      </c>
      <c r="AF112" s="4">
        <f>M24*N30</f>
        <v>0.99</v>
      </c>
      <c r="AG112" s="4">
        <f>N24*N31</f>
        <v>1</v>
      </c>
      <c r="AH112" s="4">
        <f>O24*N32</f>
        <v>1</v>
      </c>
      <c r="AI112" s="24">
        <f>P24*N33</f>
        <v>0.99</v>
      </c>
      <c r="AJ112" s="1">
        <f t="shared" si="7"/>
        <v>14.96</v>
      </c>
    </row>
    <row r="113" spans="20:36" x14ac:dyDescent="0.25">
      <c r="T113" s="4" t="s">
        <v>58</v>
      </c>
      <c r="U113" s="4">
        <f>B24*O19</f>
        <v>0.99</v>
      </c>
      <c r="V113" s="4">
        <f>C24*O20</f>
        <v>1</v>
      </c>
      <c r="W113" s="4">
        <f>D24*O21</f>
        <v>1</v>
      </c>
      <c r="X113" s="4">
        <f>E24*O22</f>
        <v>0.99</v>
      </c>
      <c r="Y113" s="4">
        <f>F24*O23</f>
        <v>1</v>
      </c>
      <c r="Z113" s="4">
        <f>G24*O24</f>
        <v>1</v>
      </c>
      <c r="AA113" s="4">
        <f>H24*O25</f>
        <v>1</v>
      </c>
      <c r="AB113" s="4">
        <f>I24*O26</f>
        <v>1</v>
      </c>
      <c r="AC113" s="4">
        <f>J24*O27</f>
        <v>1</v>
      </c>
      <c r="AD113" s="16">
        <f>K24*O28</f>
        <v>1</v>
      </c>
      <c r="AE113" s="4">
        <f>L24*O29</f>
        <v>1</v>
      </c>
      <c r="AF113" s="4">
        <f>M24*O30</f>
        <v>0.99</v>
      </c>
      <c r="AG113" s="4">
        <f>N24*O31</f>
        <v>1</v>
      </c>
      <c r="AH113" s="4">
        <f>O24*O32</f>
        <v>1</v>
      </c>
      <c r="AI113" s="24">
        <f>P24*O33</f>
        <v>0.99</v>
      </c>
      <c r="AJ113" s="1">
        <f t="shared" si="7"/>
        <v>14.96</v>
      </c>
    </row>
    <row r="114" spans="20:36" x14ac:dyDescent="0.25">
      <c r="T114" s="31" t="s">
        <v>59</v>
      </c>
      <c r="U114" s="31">
        <f>B24*P19</f>
        <v>3</v>
      </c>
      <c r="V114" s="31">
        <f>C24*P20</f>
        <v>1.5</v>
      </c>
      <c r="W114" s="31">
        <f>D24*P21</f>
        <v>1.5</v>
      </c>
      <c r="X114" s="31">
        <f>E24*P22</f>
        <v>3</v>
      </c>
      <c r="Y114" s="31">
        <f>F24*P23</f>
        <v>1.6500000000000001</v>
      </c>
      <c r="Z114" s="31">
        <f>G24*P24</f>
        <v>3</v>
      </c>
      <c r="AA114" s="32">
        <f>H24*P25</f>
        <v>1</v>
      </c>
      <c r="AB114" s="33">
        <f>I24*P26</f>
        <v>1</v>
      </c>
      <c r="AC114" s="31">
        <f>J24*P27</f>
        <v>1</v>
      </c>
      <c r="AD114" s="34">
        <f>K24*P28</f>
        <v>1.6500000000000001</v>
      </c>
      <c r="AE114" s="31">
        <f>L24*P29</f>
        <v>1</v>
      </c>
      <c r="AF114" s="31">
        <f>M24*P30</f>
        <v>3</v>
      </c>
      <c r="AG114" s="4">
        <f>N24*P31</f>
        <v>3</v>
      </c>
      <c r="AH114" s="4">
        <f>O24*P32</f>
        <v>3</v>
      </c>
      <c r="AI114" s="24">
        <f>P24*P33</f>
        <v>3</v>
      </c>
      <c r="AJ114" s="1">
        <f t="shared" si="7"/>
        <v>31.299999999999997</v>
      </c>
    </row>
    <row r="115" spans="20:36" x14ac:dyDescent="0.25">
      <c r="T115" s="76" t="s">
        <v>61</v>
      </c>
      <c r="U115" s="76"/>
      <c r="V115" s="76"/>
      <c r="W115" s="76"/>
      <c r="X115" s="55"/>
      <c r="Y115" s="55"/>
      <c r="Z115" s="55"/>
      <c r="AA115" s="55"/>
      <c r="AB115" s="55"/>
      <c r="AC115" s="55"/>
      <c r="AD115" s="35"/>
      <c r="AE115" s="55"/>
      <c r="AF115" s="55"/>
      <c r="AG115" s="55"/>
      <c r="AH115" s="55"/>
      <c r="AI115" s="55"/>
      <c r="AJ115" s="1">
        <f>SUM(AJ100:AJ114)</f>
        <v>1168.23</v>
      </c>
    </row>
    <row r="117" spans="20:36" x14ac:dyDescent="0.25">
      <c r="T117" s="67" t="s">
        <v>8</v>
      </c>
      <c r="U117" s="67"/>
      <c r="V117" s="67"/>
      <c r="W117" s="67"/>
      <c r="X117" s="67"/>
      <c r="Y117" s="67"/>
      <c r="Z117" s="67"/>
      <c r="AA117" s="57"/>
      <c r="AB117" s="57"/>
      <c r="AC117" s="57"/>
      <c r="AD117" s="57"/>
      <c r="AE117" s="57"/>
      <c r="AF117" s="57"/>
      <c r="AG117" s="57"/>
      <c r="AH117" s="57"/>
      <c r="AI117" s="57"/>
    </row>
    <row r="118" spans="20:36" x14ac:dyDescent="0.25">
      <c r="T118" s="4" t="s">
        <v>60</v>
      </c>
      <c r="U118" s="4" t="s">
        <v>45</v>
      </c>
      <c r="V118" s="4" t="s">
        <v>46</v>
      </c>
      <c r="W118" s="4" t="s">
        <v>47</v>
      </c>
      <c r="X118" s="4" t="s">
        <v>48</v>
      </c>
      <c r="Y118" s="4" t="s">
        <v>49</v>
      </c>
      <c r="Z118" s="4" t="s">
        <v>50</v>
      </c>
      <c r="AA118" s="4" t="s">
        <v>51</v>
      </c>
      <c r="AB118" s="4" t="s">
        <v>52</v>
      </c>
      <c r="AC118" s="4" t="s">
        <v>53</v>
      </c>
      <c r="AD118" s="16" t="s">
        <v>54</v>
      </c>
      <c r="AE118" s="4" t="s">
        <v>55</v>
      </c>
      <c r="AF118" s="4" t="s">
        <v>56</v>
      </c>
      <c r="AG118" s="4" t="s">
        <v>57</v>
      </c>
      <c r="AH118" s="4" t="s">
        <v>58</v>
      </c>
      <c r="AI118" s="24" t="s">
        <v>59</v>
      </c>
      <c r="AJ118" s="1"/>
    </row>
    <row r="119" spans="20:36" x14ac:dyDescent="0.25">
      <c r="T119" s="4" t="s">
        <v>45</v>
      </c>
      <c r="U119" s="4">
        <f>B25*B19</f>
        <v>0.2</v>
      </c>
      <c r="V119" s="4">
        <f>C25*B20</f>
        <v>6.6000000000000003E-2</v>
      </c>
      <c r="W119" s="4">
        <f>D25*B21</f>
        <v>6.6000000000000003E-2</v>
      </c>
      <c r="X119" s="4">
        <f>E25*B22</f>
        <v>0.2</v>
      </c>
      <c r="Y119" s="4">
        <f>F25*B23</f>
        <v>6.6000000000000003E-2</v>
      </c>
      <c r="Z119" s="4">
        <f>G25*B24</f>
        <v>0.60000000000000009</v>
      </c>
      <c r="AA119" s="4">
        <f>H25*B25</f>
        <v>0.2</v>
      </c>
      <c r="AB119" s="4">
        <f>I25*B26</f>
        <v>6.6000000000000003E-2</v>
      </c>
      <c r="AC119" s="4">
        <f>J25*B27</f>
        <v>6.6000000000000003E-2</v>
      </c>
      <c r="AD119" s="16">
        <f>K25*B28</f>
        <v>6.6000000000000003E-2</v>
      </c>
      <c r="AE119" s="4">
        <f>L25*B29</f>
        <v>6.6000000000000003E-2</v>
      </c>
      <c r="AF119" s="4">
        <f>M25*B30</f>
        <v>0.2</v>
      </c>
      <c r="AG119" s="4">
        <f>N25*B31</f>
        <v>0.60000000000000009</v>
      </c>
      <c r="AH119" s="4">
        <f>O25*B32</f>
        <v>0.60000000000000009</v>
      </c>
      <c r="AI119" s="24">
        <f>P25*B33</f>
        <v>0.2</v>
      </c>
      <c r="AJ119" s="1">
        <f t="shared" ref="AJ119:AJ133" si="8">SUM(U119:AI119)</f>
        <v>3.2620000000000009</v>
      </c>
    </row>
    <row r="120" spans="20:36" x14ac:dyDescent="0.25">
      <c r="T120" s="4" t="s">
        <v>46</v>
      </c>
      <c r="U120" s="4">
        <f>B25*C19</f>
        <v>1</v>
      </c>
      <c r="V120" s="4">
        <f>C25*C20</f>
        <v>0.33</v>
      </c>
      <c r="W120" s="4">
        <f>D25*C21</f>
        <v>0.33</v>
      </c>
      <c r="X120" s="4">
        <f>E25*C22</f>
        <v>1</v>
      </c>
      <c r="Y120" s="4">
        <f>F25*C23</f>
        <v>0.60000000000000009</v>
      </c>
      <c r="Z120" s="4">
        <f>G25*C24</f>
        <v>1</v>
      </c>
      <c r="AA120" s="4">
        <f>H25*C25</f>
        <v>0.33</v>
      </c>
      <c r="AB120" s="4">
        <f>I25*C26</f>
        <v>0.33</v>
      </c>
      <c r="AC120" s="4">
        <f>J25*C27</f>
        <v>0.33</v>
      </c>
      <c r="AD120" s="16">
        <f>K25*C28</f>
        <v>0.60000000000000009</v>
      </c>
      <c r="AE120" s="4">
        <f>L25*C29</f>
        <v>0.33</v>
      </c>
      <c r="AF120" s="4">
        <f>M25*C30</f>
        <v>1</v>
      </c>
      <c r="AG120" s="4">
        <f>N25*C31</f>
        <v>1</v>
      </c>
      <c r="AH120" s="4">
        <f>O25*C32</f>
        <v>1</v>
      </c>
      <c r="AI120" s="24">
        <f>P25*C33</f>
        <v>1</v>
      </c>
      <c r="AJ120" s="1">
        <f t="shared" si="8"/>
        <v>10.18</v>
      </c>
    </row>
    <row r="121" spans="20:36" x14ac:dyDescent="0.25">
      <c r="T121" s="4" t="s">
        <v>47</v>
      </c>
      <c r="U121" s="4">
        <f>B25*D19</f>
        <v>1</v>
      </c>
      <c r="V121" s="4">
        <f>C25*D20</f>
        <v>0.33</v>
      </c>
      <c r="W121" s="4">
        <f>D25*D21</f>
        <v>0.33</v>
      </c>
      <c r="X121" s="4">
        <f>E25*D22</f>
        <v>1</v>
      </c>
      <c r="Y121" s="4">
        <f>F25*D23</f>
        <v>0.60000000000000009</v>
      </c>
      <c r="Z121" s="4">
        <f>G25*D24</f>
        <v>1</v>
      </c>
      <c r="AA121" s="4">
        <f>H25*D25</f>
        <v>0.33</v>
      </c>
      <c r="AB121" s="4">
        <f>I25*D26</f>
        <v>0.33</v>
      </c>
      <c r="AC121" s="4">
        <f>J25*D27</f>
        <v>0.33</v>
      </c>
      <c r="AD121" s="16">
        <f>K25*D28</f>
        <v>0.60000000000000009</v>
      </c>
      <c r="AE121" s="4">
        <f>L25*D29</f>
        <v>0.33</v>
      </c>
      <c r="AF121" s="4">
        <f>M25*D30</f>
        <v>1</v>
      </c>
      <c r="AG121" s="4">
        <f>N25*D31</f>
        <v>1</v>
      </c>
      <c r="AH121" s="4">
        <f>O25*D32</f>
        <v>1</v>
      </c>
      <c r="AI121" s="24">
        <f>P25*D33</f>
        <v>1</v>
      </c>
      <c r="AJ121" s="1">
        <f t="shared" si="8"/>
        <v>10.18</v>
      </c>
    </row>
    <row r="122" spans="20:36" x14ac:dyDescent="0.25">
      <c r="T122" s="4" t="s">
        <v>48</v>
      </c>
      <c r="U122" s="4">
        <f>B25*E19</f>
        <v>0.2</v>
      </c>
      <c r="V122" s="4">
        <f>C25*E20</f>
        <v>6.6000000000000003E-2</v>
      </c>
      <c r="W122" s="4">
        <f>D25*E21</f>
        <v>6.6000000000000003E-2</v>
      </c>
      <c r="X122" s="4">
        <f>E25*E22</f>
        <v>0.2</v>
      </c>
      <c r="Y122" s="4">
        <f>F25*E23</f>
        <v>6.6000000000000003E-2</v>
      </c>
      <c r="Z122" s="4">
        <f>G25*E24</f>
        <v>0.60000000000000009</v>
      </c>
      <c r="AA122" s="4">
        <f>H25*E25</f>
        <v>0.2</v>
      </c>
      <c r="AB122" s="4">
        <f>I25*E26</f>
        <v>6.6000000000000003E-2</v>
      </c>
      <c r="AC122" s="4">
        <f>J25*E27</f>
        <v>6.6000000000000003E-2</v>
      </c>
      <c r="AD122" s="16">
        <f>K25*E28</f>
        <v>6.6000000000000003E-2</v>
      </c>
      <c r="AE122" s="4">
        <f>L25*E29</f>
        <v>6.6000000000000003E-2</v>
      </c>
      <c r="AF122" s="4">
        <f>M25*E30</f>
        <v>0.2</v>
      </c>
      <c r="AG122" s="4">
        <f>N25*E31</f>
        <v>0.60000000000000009</v>
      </c>
      <c r="AH122" s="4">
        <f>O25*E32</f>
        <v>0.60000000000000009</v>
      </c>
      <c r="AI122" s="24">
        <f>P25*E33</f>
        <v>0.2</v>
      </c>
      <c r="AJ122" s="1">
        <f t="shared" si="8"/>
        <v>3.2620000000000009</v>
      </c>
    </row>
    <row r="123" spans="20:36" x14ac:dyDescent="0.25">
      <c r="T123" s="4" t="s">
        <v>49</v>
      </c>
      <c r="U123" s="4">
        <f>B25*F19</f>
        <v>0.60000000000000009</v>
      </c>
      <c r="V123" s="4">
        <f>C25*F20</f>
        <v>6.6000000000000003E-2</v>
      </c>
      <c r="W123" s="4">
        <f>D25*F21</f>
        <v>6.6000000000000003E-2</v>
      </c>
      <c r="X123" s="4">
        <f>E25*F22</f>
        <v>0.60000000000000009</v>
      </c>
      <c r="Y123" s="4">
        <f>F25*F23</f>
        <v>0.2</v>
      </c>
      <c r="Z123" s="4">
        <f>G25*F24</f>
        <v>1</v>
      </c>
      <c r="AA123" s="4">
        <f>H25*F25</f>
        <v>0.2</v>
      </c>
      <c r="AB123" s="4">
        <f>I25*F26</f>
        <v>0.10890000000000001</v>
      </c>
      <c r="AC123" s="4">
        <f>J25*F27</f>
        <v>0.10890000000000001</v>
      </c>
      <c r="AD123" s="16">
        <f>K25*F28</f>
        <v>0.2</v>
      </c>
      <c r="AE123" s="4">
        <f>L25*F29</f>
        <v>0.10890000000000001</v>
      </c>
      <c r="AF123" s="4">
        <f>M25*F30</f>
        <v>0.60000000000000009</v>
      </c>
      <c r="AG123" s="4">
        <f>N25*F31</f>
        <v>1</v>
      </c>
      <c r="AH123" s="4">
        <f>O25*F32</f>
        <v>1</v>
      </c>
      <c r="AI123" s="24">
        <f>P25*F33</f>
        <v>0.60000000000000009</v>
      </c>
      <c r="AJ123" s="1">
        <f t="shared" si="8"/>
        <v>6.4587000000000003</v>
      </c>
    </row>
    <row r="124" spans="20:36" x14ac:dyDescent="0.25">
      <c r="T124" s="4" t="s">
        <v>50</v>
      </c>
      <c r="U124" s="4">
        <f>B25*G19</f>
        <v>6.6000000000000003E-2</v>
      </c>
      <c r="V124" s="4">
        <f>C25*G20</f>
        <v>6.6000000000000003E-2</v>
      </c>
      <c r="W124" s="4">
        <f>D25*G21</f>
        <v>6.6000000000000003E-2</v>
      </c>
      <c r="X124" s="4">
        <f>E25*G22</f>
        <v>6.6000000000000003E-2</v>
      </c>
      <c r="Y124" s="4">
        <f>F25*G23</f>
        <v>4.0000000000000008E-2</v>
      </c>
      <c r="Z124" s="4">
        <f>G25*G24</f>
        <v>0.2</v>
      </c>
      <c r="AA124" s="4">
        <f>H25*G25</f>
        <v>0.2</v>
      </c>
      <c r="AB124" s="4">
        <f>I25*G26</f>
        <v>6.6000000000000003E-2</v>
      </c>
      <c r="AC124" s="4">
        <f>J25*G27</f>
        <v>6.6000000000000003E-2</v>
      </c>
      <c r="AD124" s="16">
        <f>K25*G28</f>
        <v>4.0000000000000008E-2</v>
      </c>
      <c r="AE124" s="4">
        <f>L25*G29</f>
        <v>6.6000000000000003E-2</v>
      </c>
      <c r="AF124" s="4">
        <f>M25*G30</f>
        <v>6.6000000000000003E-2</v>
      </c>
      <c r="AG124" s="4">
        <f>N25*G31</f>
        <v>0.2</v>
      </c>
      <c r="AH124" s="4">
        <f>O25*G32</f>
        <v>0.2</v>
      </c>
      <c r="AI124" s="24">
        <f>P25*G33</f>
        <v>6.6000000000000003E-2</v>
      </c>
      <c r="AJ124" s="1">
        <f t="shared" si="8"/>
        <v>1.4740000000000002</v>
      </c>
    </row>
    <row r="125" spans="20:36" x14ac:dyDescent="0.25">
      <c r="T125" s="4" t="s">
        <v>51</v>
      </c>
      <c r="U125" s="4">
        <f>B25*H19</f>
        <v>1</v>
      </c>
      <c r="V125" s="4">
        <f>C25*H20</f>
        <v>0.99</v>
      </c>
      <c r="W125" s="4">
        <f>D25*H21</f>
        <v>0.99</v>
      </c>
      <c r="X125" s="4">
        <f>E25*H22</f>
        <v>1</v>
      </c>
      <c r="Y125" s="4">
        <f>F25*H23</f>
        <v>1</v>
      </c>
      <c r="Z125" s="4">
        <f>G25*H24</f>
        <v>1</v>
      </c>
      <c r="AA125" s="4">
        <f>H25*H25</f>
        <v>1</v>
      </c>
      <c r="AB125" s="4">
        <f>I25*H26</f>
        <v>0.99</v>
      </c>
      <c r="AC125" s="4">
        <f>J25*H27</f>
        <v>0.99</v>
      </c>
      <c r="AD125" s="16">
        <f>K25*H28</f>
        <v>1</v>
      </c>
      <c r="AE125" s="4">
        <f>L25*H29</f>
        <v>0.99</v>
      </c>
      <c r="AF125" s="4">
        <f>M25*H30</f>
        <v>1</v>
      </c>
      <c r="AG125" s="4">
        <f>N25*H31</f>
        <v>1</v>
      </c>
      <c r="AH125" s="4">
        <f>O25*H32</f>
        <v>1</v>
      </c>
      <c r="AI125" s="24">
        <f>P25*H33</f>
        <v>1</v>
      </c>
      <c r="AJ125" s="1">
        <f t="shared" si="8"/>
        <v>14.950000000000001</v>
      </c>
    </row>
    <row r="126" spans="20:36" x14ac:dyDescent="0.25">
      <c r="T126" s="4" t="s">
        <v>52</v>
      </c>
      <c r="U126" s="4">
        <f>B25*I19</f>
        <v>1</v>
      </c>
      <c r="V126" s="4">
        <f>C25*I20</f>
        <v>0.33</v>
      </c>
      <c r="W126" s="4">
        <f>D25*I21</f>
        <v>0.33</v>
      </c>
      <c r="X126" s="4">
        <f>E25*I22</f>
        <v>1</v>
      </c>
      <c r="Y126" s="4">
        <f>F25*I23</f>
        <v>0.60000000000000009</v>
      </c>
      <c r="Z126" s="4">
        <f>G25*I24</f>
        <v>1</v>
      </c>
      <c r="AA126" s="4">
        <f>H25*I25</f>
        <v>0.33</v>
      </c>
      <c r="AB126" s="4">
        <f>I25*I26</f>
        <v>0.33</v>
      </c>
      <c r="AC126" s="4">
        <f>J25*I27</f>
        <v>0.33</v>
      </c>
      <c r="AD126" s="16">
        <f>K25*I28</f>
        <v>0.60000000000000009</v>
      </c>
      <c r="AE126" s="4">
        <f>L25*I29</f>
        <v>0.33</v>
      </c>
      <c r="AF126" s="4">
        <f>M25*I30</f>
        <v>1</v>
      </c>
      <c r="AG126" s="4">
        <f>N25*I31</f>
        <v>1</v>
      </c>
      <c r="AH126" s="4">
        <f>O25*I32</f>
        <v>1</v>
      </c>
      <c r="AI126" s="24">
        <f>P25*I33</f>
        <v>1</v>
      </c>
      <c r="AJ126" s="1">
        <f t="shared" si="8"/>
        <v>10.18</v>
      </c>
    </row>
    <row r="127" spans="20:36" x14ac:dyDescent="0.25">
      <c r="T127" s="4" t="s">
        <v>53</v>
      </c>
      <c r="U127" s="4">
        <f>B25*J19</f>
        <v>1</v>
      </c>
      <c r="V127" s="4">
        <f>C25*J20</f>
        <v>0.33</v>
      </c>
      <c r="W127" s="4">
        <f>D25*J21</f>
        <v>0.33</v>
      </c>
      <c r="X127" s="4">
        <f>E25*J22</f>
        <v>1</v>
      </c>
      <c r="Y127" s="4">
        <f>F25*J23</f>
        <v>0.60000000000000009</v>
      </c>
      <c r="Z127" s="4">
        <f>G25*J24</f>
        <v>1</v>
      </c>
      <c r="AA127" s="4">
        <f>H25*J25</f>
        <v>0.33</v>
      </c>
      <c r="AB127" s="4">
        <f>I25*J26</f>
        <v>0.33</v>
      </c>
      <c r="AC127" s="4">
        <f>J25*J27</f>
        <v>0.33</v>
      </c>
      <c r="AD127" s="16">
        <f>K25*J28</f>
        <v>0.60000000000000009</v>
      </c>
      <c r="AE127" s="4">
        <f>L25*J29</f>
        <v>0.33</v>
      </c>
      <c r="AF127" s="4">
        <f>M25*J30</f>
        <v>1</v>
      </c>
      <c r="AG127" s="4">
        <f>N25*J31</f>
        <v>1</v>
      </c>
      <c r="AH127" s="4">
        <f>O25*J32</f>
        <v>1</v>
      </c>
      <c r="AI127" s="24">
        <f>P25*J33</f>
        <v>1</v>
      </c>
      <c r="AJ127" s="1">
        <f t="shared" si="8"/>
        <v>10.18</v>
      </c>
    </row>
    <row r="128" spans="20:36" x14ac:dyDescent="0.25">
      <c r="T128" s="4" t="s">
        <v>54</v>
      </c>
      <c r="U128" s="4">
        <f>B25*K19</f>
        <v>0.60000000000000009</v>
      </c>
      <c r="V128" s="4">
        <f>C25*K20</f>
        <v>6.6000000000000003E-2</v>
      </c>
      <c r="W128" s="4">
        <f>D25*K21</f>
        <v>6.6000000000000003E-2</v>
      </c>
      <c r="X128" s="4">
        <f>E25*K22</f>
        <v>0.60000000000000009</v>
      </c>
      <c r="Y128" s="4">
        <f>F25*K23</f>
        <v>0.2</v>
      </c>
      <c r="Z128" s="4">
        <f>G25*K24</f>
        <v>1</v>
      </c>
      <c r="AA128" s="4">
        <f>H25*K25</f>
        <v>0.2</v>
      </c>
      <c r="AB128" s="4">
        <f>I25*K26</f>
        <v>0.10890000000000001</v>
      </c>
      <c r="AC128" s="4">
        <f>J25*K27</f>
        <v>0.10890000000000001</v>
      </c>
      <c r="AD128" s="16">
        <f>K25*K28</f>
        <v>0.2</v>
      </c>
      <c r="AE128" s="4">
        <f>L25*K29</f>
        <v>0.10890000000000001</v>
      </c>
      <c r="AF128" s="4">
        <f>M25*K30</f>
        <v>0.60000000000000009</v>
      </c>
      <c r="AG128" s="4">
        <f>N25*K31</f>
        <v>1</v>
      </c>
      <c r="AH128" s="4">
        <f>O25*K32</f>
        <v>1</v>
      </c>
      <c r="AI128" s="24">
        <f>P25*K33</f>
        <v>0.60000000000000009</v>
      </c>
      <c r="AJ128" s="1">
        <f t="shared" si="8"/>
        <v>6.4587000000000003</v>
      </c>
    </row>
    <row r="129" spans="20:36" x14ac:dyDescent="0.25">
      <c r="T129" s="4" t="s">
        <v>55</v>
      </c>
      <c r="U129" s="4">
        <f>B25*L19</f>
        <v>1</v>
      </c>
      <c r="V129" s="4">
        <f>C25*L20</f>
        <v>0.33</v>
      </c>
      <c r="W129" s="4">
        <f>D25*L21</f>
        <v>0.33</v>
      </c>
      <c r="X129" s="4">
        <f>E25*L22</f>
        <v>1</v>
      </c>
      <c r="Y129" s="4">
        <f>F25*L23</f>
        <v>0.60000000000000009</v>
      </c>
      <c r="Z129" s="4">
        <f>G25*L24</f>
        <v>1</v>
      </c>
      <c r="AA129" s="4">
        <f>H25*L25</f>
        <v>0.33</v>
      </c>
      <c r="AB129" s="4">
        <f>I25*L26</f>
        <v>0.33</v>
      </c>
      <c r="AC129" s="4">
        <f>J25*L27</f>
        <v>0.33</v>
      </c>
      <c r="AD129" s="16">
        <f>K25*L28</f>
        <v>0.60000000000000009</v>
      </c>
      <c r="AE129" s="4">
        <f>L25*L29</f>
        <v>0.33</v>
      </c>
      <c r="AF129" s="4">
        <f>M25*L30</f>
        <v>1</v>
      </c>
      <c r="AG129" s="4">
        <f>N25*L31</f>
        <v>1</v>
      </c>
      <c r="AH129" s="4">
        <f>O25*L32</f>
        <v>1</v>
      </c>
      <c r="AI129" s="24">
        <f>P25*L33</f>
        <v>1</v>
      </c>
      <c r="AJ129" s="1">
        <f t="shared" si="8"/>
        <v>10.18</v>
      </c>
    </row>
    <row r="130" spans="20:36" x14ac:dyDescent="0.25">
      <c r="T130" s="4" t="s">
        <v>56</v>
      </c>
      <c r="U130" s="4">
        <f>B25*M19</f>
        <v>0.2</v>
      </c>
      <c r="V130" s="4">
        <f>C25*M20</f>
        <v>6.6000000000000003E-2</v>
      </c>
      <c r="W130" s="4">
        <f>D25*M21</f>
        <v>6.6000000000000003E-2</v>
      </c>
      <c r="X130" s="4">
        <f>E25*M22</f>
        <v>0.2</v>
      </c>
      <c r="Y130" s="4">
        <f>F25*M23</f>
        <v>6.6000000000000003E-2</v>
      </c>
      <c r="Z130" s="4">
        <f>G25*M24</f>
        <v>0.60000000000000009</v>
      </c>
      <c r="AA130" s="4">
        <f>H25*M25</f>
        <v>0.2</v>
      </c>
      <c r="AB130" s="4">
        <f>I25*M26</f>
        <v>6.6000000000000003E-2</v>
      </c>
      <c r="AC130" s="4">
        <f>J25*M27</f>
        <v>6.6000000000000003E-2</v>
      </c>
      <c r="AD130" s="16">
        <f>K25*M28</f>
        <v>6.6000000000000003E-2</v>
      </c>
      <c r="AE130" s="4">
        <f>L25*M29</f>
        <v>6.6000000000000003E-2</v>
      </c>
      <c r="AF130" s="4">
        <f>M25*M30</f>
        <v>0.2</v>
      </c>
      <c r="AG130" s="4">
        <f>N25*M31</f>
        <v>0.60000000000000009</v>
      </c>
      <c r="AH130" s="4">
        <f>O25*M32</f>
        <v>0.60000000000000009</v>
      </c>
      <c r="AI130" s="4">
        <f>P25*M33</f>
        <v>0.2</v>
      </c>
      <c r="AJ130" s="1">
        <f t="shared" si="8"/>
        <v>3.2620000000000009</v>
      </c>
    </row>
    <row r="131" spans="20:36" x14ac:dyDescent="0.25">
      <c r="T131" s="4" t="s">
        <v>57</v>
      </c>
      <c r="U131" s="4">
        <f>B25*N19</f>
        <v>6.6000000000000003E-2</v>
      </c>
      <c r="V131" s="4">
        <f>C25*N20</f>
        <v>6.6000000000000003E-2</v>
      </c>
      <c r="W131" s="4">
        <f>D25*N21</f>
        <v>6.6000000000000003E-2</v>
      </c>
      <c r="X131" s="4">
        <f>E25*N22</f>
        <v>6.6000000000000003E-2</v>
      </c>
      <c r="Y131" s="4">
        <f>F25*N23</f>
        <v>4.0000000000000008E-2</v>
      </c>
      <c r="Z131" s="4">
        <f>G25*N24</f>
        <v>0.2</v>
      </c>
      <c r="AA131" s="4">
        <f>H25*N25</f>
        <v>0.2</v>
      </c>
      <c r="AB131" s="4">
        <f>I25*N26</f>
        <v>6.6000000000000003E-2</v>
      </c>
      <c r="AC131" s="4">
        <f>J25*N27</f>
        <v>6.6000000000000003E-2</v>
      </c>
      <c r="AD131" s="16">
        <f>K25*N28</f>
        <v>4.0000000000000008E-2</v>
      </c>
      <c r="AE131" s="4">
        <f>L25*N29</f>
        <v>6.6000000000000003E-2</v>
      </c>
      <c r="AF131" s="4">
        <f>M25*N30</f>
        <v>6.6000000000000003E-2</v>
      </c>
      <c r="AG131" s="4">
        <f>N25*N31</f>
        <v>0.2</v>
      </c>
      <c r="AH131" s="4">
        <f>O25*N32</f>
        <v>0.2</v>
      </c>
      <c r="AI131" s="4">
        <f>P25*N33</f>
        <v>6.6000000000000003E-2</v>
      </c>
      <c r="AJ131" s="1">
        <f t="shared" si="8"/>
        <v>1.4740000000000002</v>
      </c>
    </row>
    <row r="132" spans="20:36" x14ac:dyDescent="0.25">
      <c r="T132" s="4" t="s">
        <v>58</v>
      </c>
      <c r="U132" s="4">
        <f>B25*O19</f>
        <v>6.6000000000000003E-2</v>
      </c>
      <c r="V132" s="4">
        <f>C25*O20</f>
        <v>6.6000000000000003E-2</v>
      </c>
      <c r="W132" s="4">
        <f>D25*O21</f>
        <v>6.6000000000000003E-2</v>
      </c>
      <c r="X132" s="4">
        <f>E25*O22</f>
        <v>6.6000000000000003E-2</v>
      </c>
      <c r="Y132" s="4">
        <f>F25*O23</f>
        <v>4.0000000000000008E-2</v>
      </c>
      <c r="Z132" s="4">
        <f>G25*O24</f>
        <v>0.2</v>
      </c>
      <c r="AA132" s="4">
        <f>H25*O25</f>
        <v>0.2</v>
      </c>
      <c r="AB132" s="4">
        <f>I25*O26</f>
        <v>6.6000000000000003E-2</v>
      </c>
      <c r="AC132" s="4">
        <f>J25*O27</f>
        <v>6.6000000000000003E-2</v>
      </c>
      <c r="AD132" s="16">
        <f>K25*O28</f>
        <v>4.0000000000000008E-2</v>
      </c>
      <c r="AE132" s="4">
        <f>L25*O29</f>
        <v>6.6000000000000003E-2</v>
      </c>
      <c r="AF132" s="4">
        <f>M25*O30</f>
        <v>6.6000000000000003E-2</v>
      </c>
      <c r="AG132" s="4">
        <f>N25*O31</f>
        <v>0.2</v>
      </c>
      <c r="AH132" s="4">
        <f>O25*O32</f>
        <v>0.2</v>
      </c>
      <c r="AI132" s="4">
        <f>P25*O33</f>
        <v>6.6000000000000003E-2</v>
      </c>
      <c r="AJ132" s="1">
        <f t="shared" si="8"/>
        <v>1.4740000000000002</v>
      </c>
    </row>
    <row r="133" spans="20:36" x14ac:dyDescent="0.25">
      <c r="T133" s="31" t="s">
        <v>59</v>
      </c>
      <c r="U133" s="31">
        <f>B25*P19</f>
        <v>0.2</v>
      </c>
      <c r="V133" s="31">
        <f>C25*P20</f>
        <v>9.9000000000000005E-2</v>
      </c>
      <c r="W133" s="31">
        <f>D25*P21</f>
        <v>9.9000000000000005E-2</v>
      </c>
      <c r="X133" s="31">
        <f>E25*P22</f>
        <v>0.2</v>
      </c>
      <c r="Y133" s="31">
        <f>F25*P23</f>
        <v>6.6000000000000003E-2</v>
      </c>
      <c r="Z133" s="31">
        <f>G25*P24</f>
        <v>0.60000000000000009</v>
      </c>
      <c r="AA133" s="32">
        <f>H25*P25</f>
        <v>0.2</v>
      </c>
      <c r="AB133" s="33">
        <f>I25*P26</f>
        <v>6.6000000000000003E-2</v>
      </c>
      <c r="AC133" s="31">
        <f>J25*P27</f>
        <v>6.6000000000000003E-2</v>
      </c>
      <c r="AD133" s="34">
        <f>K25*P28</f>
        <v>6.6000000000000003E-2</v>
      </c>
      <c r="AE133" s="31">
        <f>L25*P29</f>
        <v>6.6000000000000003E-2</v>
      </c>
      <c r="AF133" s="31">
        <f>M25*P30</f>
        <v>0.2</v>
      </c>
      <c r="AG133" s="4">
        <f>N25*P31</f>
        <v>0.60000000000000009</v>
      </c>
      <c r="AH133" s="4">
        <f>O25*P32</f>
        <v>0.60000000000000009</v>
      </c>
      <c r="AI133" s="4">
        <f>P25*P33</f>
        <v>0.2</v>
      </c>
      <c r="AJ133" s="1">
        <f t="shared" si="8"/>
        <v>3.3280000000000007</v>
      </c>
    </row>
    <row r="134" spans="20:36" x14ac:dyDescent="0.25">
      <c r="T134" s="76" t="s">
        <v>62</v>
      </c>
      <c r="U134" s="76"/>
      <c r="V134" s="76"/>
      <c r="W134" s="76"/>
      <c r="X134" s="55"/>
      <c r="Y134" s="55"/>
      <c r="Z134" s="55"/>
      <c r="AA134" s="55"/>
      <c r="AB134" s="55"/>
      <c r="AC134" s="55"/>
      <c r="AD134" s="35"/>
      <c r="AE134" s="55"/>
      <c r="AF134" s="55"/>
      <c r="AG134" s="55"/>
      <c r="AH134" s="55"/>
      <c r="AI134" s="55"/>
      <c r="AJ134" s="1">
        <f>SUM(AJ119:AJ133)</f>
        <v>96.303400000000011</v>
      </c>
    </row>
    <row r="136" spans="20:36" x14ac:dyDescent="0.25">
      <c r="T136" s="67" t="s">
        <v>8</v>
      </c>
      <c r="U136" s="67"/>
      <c r="V136" s="67"/>
      <c r="W136" s="67"/>
      <c r="X136" s="67"/>
      <c r="Y136" s="67"/>
      <c r="Z136" s="67"/>
      <c r="AA136" s="57"/>
      <c r="AB136" s="57"/>
      <c r="AC136" s="57"/>
      <c r="AD136" s="57"/>
      <c r="AE136" s="57"/>
      <c r="AF136" s="57"/>
      <c r="AG136" s="57"/>
      <c r="AH136" s="57"/>
      <c r="AI136" s="57"/>
    </row>
    <row r="137" spans="20:36" x14ac:dyDescent="0.25">
      <c r="T137" s="4" t="s">
        <v>60</v>
      </c>
      <c r="U137" s="4" t="s">
        <v>45</v>
      </c>
      <c r="V137" s="4" t="s">
        <v>46</v>
      </c>
      <c r="W137" s="4" t="s">
        <v>47</v>
      </c>
      <c r="X137" s="4" t="s">
        <v>48</v>
      </c>
      <c r="Y137" s="4" t="s">
        <v>49</v>
      </c>
      <c r="Z137" s="4" t="s">
        <v>50</v>
      </c>
      <c r="AA137" s="4" t="s">
        <v>51</v>
      </c>
      <c r="AB137" s="4" t="s">
        <v>52</v>
      </c>
      <c r="AC137" s="4" t="s">
        <v>53</v>
      </c>
      <c r="AD137" s="16" t="s">
        <v>54</v>
      </c>
      <c r="AE137" s="4" t="s">
        <v>55</v>
      </c>
      <c r="AF137" s="4" t="s">
        <v>56</v>
      </c>
      <c r="AG137" s="4" t="s">
        <v>57</v>
      </c>
      <c r="AH137" s="4" t="s">
        <v>58</v>
      </c>
      <c r="AI137" s="4" t="s">
        <v>59</v>
      </c>
      <c r="AJ137" s="1"/>
    </row>
    <row r="138" spans="20:36" x14ac:dyDescent="0.25">
      <c r="T138" s="4" t="s">
        <v>45</v>
      </c>
      <c r="U138" s="4">
        <f>B26*B19</f>
        <v>0.2</v>
      </c>
      <c r="V138" s="4">
        <f>C26*B20</f>
        <v>0.2</v>
      </c>
      <c r="W138" s="4">
        <f>D26*B21</f>
        <v>0.2</v>
      </c>
      <c r="X138" s="4">
        <f>E26*B22</f>
        <v>0.2</v>
      </c>
      <c r="Y138" s="4">
        <f>F26*B23</f>
        <v>0.10890000000000001</v>
      </c>
      <c r="Z138" s="4">
        <f>G26*B24</f>
        <v>0.60000000000000009</v>
      </c>
      <c r="AA138" s="4">
        <f>H26*B25</f>
        <v>0.60000000000000009</v>
      </c>
      <c r="AB138" s="4">
        <f>I26*B26</f>
        <v>0.2</v>
      </c>
      <c r="AC138" s="4">
        <f>J26*B27</f>
        <v>0.2</v>
      </c>
      <c r="AD138" s="16">
        <f>K26*B28</f>
        <v>0.10890000000000001</v>
      </c>
      <c r="AE138" s="4">
        <f>L26*B29</f>
        <v>0.2</v>
      </c>
      <c r="AF138" s="4">
        <f>M26*B30</f>
        <v>0.2</v>
      </c>
      <c r="AG138" s="4">
        <f>N26*B31</f>
        <v>0.60000000000000009</v>
      </c>
      <c r="AH138" s="4">
        <f>O26*B32</f>
        <v>0.60000000000000009</v>
      </c>
      <c r="AI138" s="4">
        <f>P26*B33</f>
        <v>0.2</v>
      </c>
      <c r="AJ138" s="1">
        <f t="shared" ref="AJ138:AJ151" si="9">SUM(U138:AI138)</f>
        <v>4.4178000000000015</v>
      </c>
    </row>
    <row r="139" spans="20:36" x14ac:dyDescent="0.25">
      <c r="T139" s="4" t="s">
        <v>46</v>
      </c>
      <c r="U139" s="4">
        <f>B26*C19</f>
        <v>1</v>
      </c>
      <c r="V139" s="4">
        <f>C26*C20</f>
        <v>1</v>
      </c>
      <c r="W139" s="4">
        <f>D26*C21</f>
        <v>1</v>
      </c>
      <c r="X139" s="4">
        <f>E26*C22</f>
        <v>1</v>
      </c>
      <c r="Y139" s="4">
        <f>F26*C23</f>
        <v>0.99</v>
      </c>
      <c r="Z139" s="4">
        <f>G26*C24</f>
        <v>1</v>
      </c>
      <c r="AA139" s="4">
        <f>H26*C25</f>
        <v>0.99</v>
      </c>
      <c r="AB139" s="4">
        <f>I26*C26</f>
        <v>1</v>
      </c>
      <c r="AC139" s="4">
        <f>J26*C27</f>
        <v>1</v>
      </c>
      <c r="AD139" s="16">
        <f>K26*C28</f>
        <v>0.99</v>
      </c>
      <c r="AE139" s="4">
        <f>L26*C29</f>
        <v>1</v>
      </c>
      <c r="AF139" s="4">
        <f>M26*C30</f>
        <v>1</v>
      </c>
      <c r="AG139" s="4">
        <f>N26*C31</f>
        <v>1</v>
      </c>
      <c r="AH139" s="4">
        <f>O26*C32</f>
        <v>1</v>
      </c>
      <c r="AI139" s="4">
        <f>P26*C33</f>
        <v>1</v>
      </c>
      <c r="AJ139" s="1">
        <f t="shared" si="9"/>
        <v>14.97</v>
      </c>
    </row>
    <row r="140" spans="20:36" x14ac:dyDescent="0.25">
      <c r="T140" s="4" t="s">
        <v>47</v>
      </c>
      <c r="U140" s="4">
        <f>B26*D19</f>
        <v>1</v>
      </c>
      <c r="V140" s="4">
        <f>C26*D20</f>
        <v>1</v>
      </c>
      <c r="W140" s="4">
        <f>D26*D21</f>
        <v>1</v>
      </c>
      <c r="X140" s="4">
        <f>E26*D22</f>
        <v>1</v>
      </c>
      <c r="Y140" s="4">
        <f>F26*D23</f>
        <v>0.99</v>
      </c>
      <c r="Z140" s="4">
        <f>G26*D24</f>
        <v>1</v>
      </c>
      <c r="AA140" s="4">
        <f>H26*D25</f>
        <v>0.99</v>
      </c>
      <c r="AB140" s="4">
        <f>I26*D26</f>
        <v>1</v>
      </c>
      <c r="AC140" s="4">
        <f>J26*D27</f>
        <v>1</v>
      </c>
      <c r="AD140" s="16">
        <f>K26*D28</f>
        <v>0.99</v>
      </c>
      <c r="AE140" s="4">
        <f>L26*D29</f>
        <v>1</v>
      </c>
      <c r="AF140" s="4">
        <f>M26*D30</f>
        <v>1</v>
      </c>
      <c r="AG140" s="4">
        <f>N26*D31</f>
        <v>1</v>
      </c>
      <c r="AH140" s="4">
        <f>O26*D32</f>
        <v>1</v>
      </c>
      <c r="AI140" s="4">
        <f>P26*D33</f>
        <v>1</v>
      </c>
      <c r="AJ140" s="1">
        <f t="shared" si="9"/>
        <v>14.97</v>
      </c>
    </row>
    <row r="141" spans="20:36" x14ac:dyDescent="0.25">
      <c r="T141" s="4" t="s">
        <v>48</v>
      </c>
      <c r="U141" s="4">
        <f>B26*E19</f>
        <v>0.2</v>
      </c>
      <c r="V141" s="4">
        <f>C26*E20</f>
        <v>0.2</v>
      </c>
      <c r="W141" s="4">
        <f>D26*E21</f>
        <v>0.2</v>
      </c>
      <c r="X141" s="4">
        <f>E26*E22</f>
        <v>0.2</v>
      </c>
      <c r="Y141" s="4">
        <f>F26*E23</f>
        <v>0.10890000000000001</v>
      </c>
      <c r="Z141" s="4">
        <f>G26*E24</f>
        <v>0.60000000000000009</v>
      </c>
      <c r="AA141" s="4">
        <f>H26*E25</f>
        <v>0.60000000000000009</v>
      </c>
      <c r="AB141" s="4">
        <f>I26*E26</f>
        <v>0.2</v>
      </c>
      <c r="AC141" s="4">
        <f>J26*E27</f>
        <v>0.2</v>
      </c>
      <c r="AD141" s="16">
        <f>K26*E28</f>
        <v>0.10890000000000001</v>
      </c>
      <c r="AE141" s="4">
        <f>L26*E29</f>
        <v>0.2</v>
      </c>
      <c r="AF141" s="4">
        <f>M26*E30</f>
        <v>0.2</v>
      </c>
      <c r="AG141" s="4">
        <f>N26*E31</f>
        <v>0.60000000000000009</v>
      </c>
      <c r="AH141" s="4">
        <f>O26*E32</f>
        <v>0.60000000000000009</v>
      </c>
      <c r="AI141" s="4">
        <f>P26*E33</f>
        <v>0.2</v>
      </c>
      <c r="AJ141" s="1">
        <f t="shared" si="9"/>
        <v>4.4178000000000015</v>
      </c>
    </row>
    <row r="142" spans="20:36" x14ac:dyDescent="0.25">
      <c r="T142" s="4" t="s">
        <v>49</v>
      </c>
      <c r="U142" s="4">
        <f>B26*F19</f>
        <v>0.60000000000000009</v>
      </c>
      <c r="V142" s="4">
        <f>C26*F20</f>
        <v>0.2</v>
      </c>
      <c r="W142" s="4">
        <f>D26*F21</f>
        <v>0.2</v>
      </c>
      <c r="X142" s="4">
        <f>E26*F22</f>
        <v>0.60000000000000009</v>
      </c>
      <c r="Y142" s="4">
        <f>F26*F23</f>
        <v>0.33</v>
      </c>
      <c r="Z142" s="4">
        <f>G26*F24</f>
        <v>1</v>
      </c>
      <c r="AA142" s="4">
        <f>H26*F25</f>
        <v>0.60000000000000009</v>
      </c>
      <c r="AB142" s="4">
        <f>I26*F26</f>
        <v>0.33</v>
      </c>
      <c r="AC142" s="4">
        <f>J26*F27</f>
        <v>0.33</v>
      </c>
      <c r="AD142" s="16">
        <f>K26*F28</f>
        <v>0.33</v>
      </c>
      <c r="AE142" s="4">
        <f>L26*F29</f>
        <v>0.33</v>
      </c>
      <c r="AF142" s="4">
        <f>M26*F30</f>
        <v>0.60000000000000009</v>
      </c>
      <c r="AG142" s="4">
        <f>N26*F31</f>
        <v>1</v>
      </c>
      <c r="AH142" s="4">
        <f>O26*F32</f>
        <v>1</v>
      </c>
      <c r="AI142" s="4">
        <f>P26*F33</f>
        <v>0.60000000000000009</v>
      </c>
      <c r="AJ142" s="1">
        <f t="shared" si="9"/>
        <v>8.0500000000000007</v>
      </c>
    </row>
    <row r="143" spans="20:36" x14ac:dyDescent="0.25">
      <c r="T143" s="4" t="s">
        <v>50</v>
      </c>
      <c r="U143" s="4">
        <f>B26*G19</f>
        <v>6.6000000000000003E-2</v>
      </c>
      <c r="V143" s="4">
        <f>C26*G20</f>
        <v>0.2</v>
      </c>
      <c r="W143" s="4">
        <f>D26*G21</f>
        <v>0.2</v>
      </c>
      <c r="X143" s="4">
        <f>E26*G22</f>
        <v>6.6000000000000003E-2</v>
      </c>
      <c r="Y143" s="4">
        <f>F26*G23</f>
        <v>6.6000000000000003E-2</v>
      </c>
      <c r="Z143" s="4">
        <f>G26*G24</f>
        <v>0.2</v>
      </c>
      <c r="AA143" s="4">
        <f>H26*G25</f>
        <v>0.60000000000000009</v>
      </c>
      <c r="AB143" s="4">
        <f>I26*G26</f>
        <v>0.2</v>
      </c>
      <c r="AC143" s="4">
        <f>J26*G27</f>
        <v>0.2</v>
      </c>
      <c r="AD143" s="16">
        <f>K26*G28</f>
        <v>6.6000000000000003E-2</v>
      </c>
      <c r="AE143" s="4">
        <f>L26*G29</f>
        <v>0.2</v>
      </c>
      <c r="AF143" s="4">
        <f>M26*G30</f>
        <v>6.6000000000000003E-2</v>
      </c>
      <c r="AG143" s="4">
        <f>N26*G31</f>
        <v>0.2</v>
      </c>
      <c r="AH143" s="4">
        <f>O26*G32</f>
        <v>0.2</v>
      </c>
      <c r="AI143" s="4">
        <f>P26*G33</f>
        <v>6.6000000000000003E-2</v>
      </c>
      <c r="AJ143" s="1">
        <f t="shared" si="9"/>
        <v>2.5960000000000001</v>
      </c>
    </row>
    <row r="144" spans="20:36" x14ac:dyDescent="0.25">
      <c r="T144" s="4" t="s">
        <v>51</v>
      </c>
      <c r="U144" s="4">
        <f>B26*H19</f>
        <v>1</v>
      </c>
      <c r="V144" s="4">
        <f>C26*H20</f>
        <v>3</v>
      </c>
      <c r="W144" s="4">
        <f>D26*H21</f>
        <v>3</v>
      </c>
      <c r="X144" s="4">
        <f>E26*H22</f>
        <v>1</v>
      </c>
      <c r="Y144" s="4">
        <f>F26*H23</f>
        <v>1.6500000000000001</v>
      </c>
      <c r="Z144" s="4">
        <f>G26*H24</f>
        <v>1</v>
      </c>
      <c r="AA144" s="4">
        <f>H26*H25</f>
        <v>3</v>
      </c>
      <c r="AB144" s="4">
        <f>I26*H26</f>
        <v>3</v>
      </c>
      <c r="AC144" s="4">
        <f>J26*H27</f>
        <v>3</v>
      </c>
      <c r="AD144" s="16">
        <f>K26*H28</f>
        <v>1.6500000000000001</v>
      </c>
      <c r="AE144" s="4">
        <f>L26*H29</f>
        <v>3</v>
      </c>
      <c r="AF144" s="4">
        <f>M26*H30</f>
        <v>1</v>
      </c>
      <c r="AG144" s="4">
        <f>N26*H31</f>
        <v>1</v>
      </c>
      <c r="AH144" s="4">
        <f>O26*H32</f>
        <v>1</v>
      </c>
      <c r="AI144" s="4">
        <f>P26*H33</f>
        <v>1</v>
      </c>
      <c r="AJ144" s="1">
        <f t="shared" si="9"/>
        <v>28.299999999999997</v>
      </c>
    </row>
    <row r="145" spans="20:36" x14ac:dyDescent="0.25">
      <c r="T145" s="4" t="s">
        <v>52</v>
      </c>
      <c r="U145" s="4">
        <f>B26*I19</f>
        <v>1</v>
      </c>
      <c r="V145" s="4">
        <f>C26*I20</f>
        <v>1</v>
      </c>
      <c r="W145" s="4">
        <f>D26*I21</f>
        <v>1</v>
      </c>
      <c r="X145" s="4">
        <f>E26*I22</f>
        <v>1</v>
      </c>
      <c r="Y145" s="4">
        <f>F26*I23</f>
        <v>0.99</v>
      </c>
      <c r="Z145" s="4">
        <f>G26*I24</f>
        <v>1</v>
      </c>
      <c r="AA145" s="4">
        <f>H26*I25</f>
        <v>0.99</v>
      </c>
      <c r="AB145" s="4">
        <f>I26*I26</f>
        <v>1</v>
      </c>
      <c r="AC145" s="4">
        <f>J26*I27</f>
        <v>1</v>
      </c>
      <c r="AD145" s="16">
        <f>K26*I28</f>
        <v>0.99</v>
      </c>
      <c r="AE145" s="4">
        <f>L26*I29</f>
        <v>1</v>
      </c>
      <c r="AF145" s="4">
        <f>M26*I30</f>
        <v>1</v>
      </c>
      <c r="AG145" s="4">
        <f>N26*I31</f>
        <v>1</v>
      </c>
      <c r="AH145" s="4">
        <f>O26*I32</f>
        <v>1</v>
      </c>
      <c r="AI145" s="4">
        <f>P26*I33</f>
        <v>1</v>
      </c>
      <c r="AJ145" s="1">
        <f t="shared" si="9"/>
        <v>14.97</v>
      </c>
    </row>
    <row r="146" spans="20:36" x14ac:dyDescent="0.25">
      <c r="T146" s="4" t="s">
        <v>53</v>
      </c>
      <c r="U146" s="4">
        <f>B26*J19</f>
        <v>1</v>
      </c>
      <c r="V146" s="4">
        <f>C26*J20</f>
        <v>1</v>
      </c>
      <c r="W146" s="4">
        <f>D26*J21</f>
        <v>1</v>
      </c>
      <c r="X146" s="4">
        <f>E26*J22</f>
        <v>1</v>
      </c>
      <c r="Y146" s="4">
        <f>F26*J23</f>
        <v>0.99</v>
      </c>
      <c r="Z146" s="4">
        <f>G26*J24</f>
        <v>1</v>
      </c>
      <c r="AA146" s="4">
        <f>H26*J25</f>
        <v>0.99</v>
      </c>
      <c r="AB146" s="4">
        <f>I26*J26</f>
        <v>1</v>
      </c>
      <c r="AC146" s="4">
        <f>J26*J27</f>
        <v>1</v>
      </c>
      <c r="AD146" s="16">
        <f>K26*J28</f>
        <v>0.99</v>
      </c>
      <c r="AE146" s="4">
        <f>L26*J29</f>
        <v>1</v>
      </c>
      <c r="AF146" s="4">
        <f>M26*J30</f>
        <v>1</v>
      </c>
      <c r="AG146" s="4">
        <f>N26*J31</f>
        <v>1</v>
      </c>
      <c r="AH146" s="4">
        <f>O26*J32</f>
        <v>1</v>
      </c>
      <c r="AI146" s="4">
        <f>P26*J33</f>
        <v>1</v>
      </c>
      <c r="AJ146" s="1">
        <f t="shared" si="9"/>
        <v>14.97</v>
      </c>
    </row>
    <row r="147" spans="20:36" x14ac:dyDescent="0.25">
      <c r="T147" s="4" t="s">
        <v>54</v>
      </c>
      <c r="U147" s="4">
        <f>B26*K19</f>
        <v>0.60000000000000009</v>
      </c>
      <c r="V147" s="4">
        <f>C26*K20</f>
        <v>0.2</v>
      </c>
      <c r="W147" s="4">
        <f>D26*K21</f>
        <v>0.2</v>
      </c>
      <c r="X147" s="4">
        <f>E26*K22</f>
        <v>0.60000000000000009</v>
      </c>
      <c r="Y147" s="4">
        <f>F26*K23</f>
        <v>0.33</v>
      </c>
      <c r="Z147" s="4">
        <f>G26*K24</f>
        <v>1</v>
      </c>
      <c r="AA147" s="4">
        <f>H26*K25</f>
        <v>0.60000000000000009</v>
      </c>
      <c r="AB147" s="4">
        <f>I26*K26</f>
        <v>0.33</v>
      </c>
      <c r="AC147" s="4">
        <f>J26*K27</f>
        <v>0.33</v>
      </c>
      <c r="AD147" s="16">
        <f>K26*K28</f>
        <v>0.33</v>
      </c>
      <c r="AE147" s="4">
        <f>L26*K29</f>
        <v>0.33</v>
      </c>
      <c r="AF147" s="4">
        <f>M26*K30</f>
        <v>0.60000000000000009</v>
      </c>
      <c r="AG147" s="4">
        <f>N26*K31</f>
        <v>1</v>
      </c>
      <c r="AH147" s="4">
        <f>O26*K32</f>
        <v>1</v>
      </c>
      <c r="AI147" s="4">
        <f>P26*K33</f>
        <v>0.60000000000000009</v>
      </c>
      <c r="AJ147" s="1">
        <f t="shared" si="9"/>
        <v>8.0500000000000007</v>
      </c>
    </row>
    <row r="148" spans="20:36" x14ac:dyDescent="0.25">
      <c r="T148" s="4" t="s">
        <v>55</v>
      </c>
      <c r="U148" s="4">
        <f>B26*L19</f>
        <v>1</v>
      </c>
      <c r="V148" s="4">
        <f>C26*L20</f>
        <v>1</v>
      </c>
      <c r="W148" s="4">
        <f>D26*L21</f>
        <v>1</v>
      </c>
      <c r="X148" s="4">
        <f>E26*L22</f>
        <v>1</v>
      </c>
      <c r="Y148" s="4">
        <f>F26*L23</f>
        <v>0.99</v>
      </c>
      <c r="Z148" s="4">
        <f>G26*L24</f>
        <v>1</v>
      </c>
      <c r="AA148" s="4">
        <f>H26*L25</f>
        <v>0.99</v>
      </c>
      <c r="AB148" s="4">
        <f>I26*L26</f>
        <v>1</v>
      </c>
      <c r="AC148" s="4">
        <f>J26*L27</f>
        <v>1</v>
      </c>
      <c r="AD148" s="16">
        <f>K26*L28</f>
        <v>0.99</v>
      </c>
      <c r="AE148" s="4">
        <f>L26*L29</f>
        <v>1</v>
      </c>
      <c r="AF148" s="4">
        <f>M26*L30</f>
        <v>1</v>
      </c>
      <c r="AG148" s="4">
        <f>N26*L31</f>
        <v>1</v>
      </c>
      <c r="AH148" s="4">
        <f>O26*L32</f>
        <v>1</v>
      </c>
      <c r="AI148" s="4">
        <f>P26*L33</f>
        <v>1</v>
      </c>
      <c r="AJ148" s="1">
        <f t="shared" si="9"/>
        <v>14.97</v>
      </c>
    </row>
    <row r="149" spans="20:36" x14ac:dyDescent="0.25">
      <c r="T149" s="4" t="s">
        <v>56</v>
      </c>
      <c r="U149" s="4">
        <f>B26*M19</f>
        <v>0.2</v>
      </c>
      <c r="V149" s="4">
        <f>C26*M20</f>
        <v>0.2</v>
      </c>
      <c r="W149" s="4">
        <f>D26*M21</f>
        <v>0.2</v>
      </c>
      <c r="X149" s="4">
        <f>E26*M22</f>
        <v>0.2</v>
      </c>
      <c r="Y149" s="4">
        <f>F26*M23</f>
        <v>0.10890000000000001</v>
      </c>
      <c r="Z149" s="4">
        <f>G26*M24</f>
        <v>0.60000000000000009</v>
      </c>
      <c r="AA149" s="4">
        <f>H26*M25</f>
        <v>0.60000000000000009</v>
      </c>
      <c r="AB149" s="4">
        <f>I26*M26</f>
        <v>0.2</v>
      </c>
      <c r="AC149" s="4">
        <f>J26*M27</f>
        <v>0.2</v>
      </c>
      <c r="AD149" s="16">
        <f>K26*M28</f>
        <v>0.10890000000000001</v>
      </c>
      <c r="AE149" s="4">
        <f>L26*M29</f>
        <v>0.2</v>
      </c>
      <c r="AF149" s="4">
        <f>M26*M30</f>
        <v>0.2</v>
      </c>
      <c r="AG149" s="4">
        <f>N26*M31</f>
        <v>0.60000000000000009</v>
      </c>
      <c r="AH149" s="4">
        <f>O26*M32</f>
        <v>0.60000000000000009</v>
      </c>
      <c r="AI149" s="4">
        <f>P26*M33</f>
        <v>0.2</v>
      </c>
      <c r="AJ149" s="1">
        <f t="shared" si="9"/>
        <v>4.4178000000000015</v>
      </c>
    </row>
    <row r="150" spans="20:36" x14ac:dyDescent="0.25">
      <c r="T150" s="4" t="s">
        <v>57</v>
      </c>
      <c r="U150" s="4">
        <f>B26*N19</f>
        <v>6.6000000000000003E-2</v>
      </c>
      <c r="V150" s="4">
        <f>C26*N20</f>
        <v>0.2</v>
      </c>
      <c r="W150" s="4">
        <f>D26*N21</f>
        <v>0.2</v>
      </c>
      <c r="X150" s="4">
        <f>E26*N22</f>
        <v>6.6000000000000003E-2</v>
      </c>
      <c r="Y150" s="4">
        <f>F26*N23</f>
        <v>6.6000000000000003E-2</v>
      </c>
      <c r="Z150" s="4">
        <f>G26*N24</f>
        <v>0.2</v>
      </c>
      <c r="AA150" s="4">
        <f>H26*N25</f>
        <v>0.60000000000000009</v>
      </c>
      <c r="AB150" s="4">
        <f>I26*N26</f>
        <v>0.2</v>
      </c>
      <c r="AC150" s="4">
        <f>J26*N27</f>
        <v>0.2</v>
      </c>
      <c r="AD150" s="16">
        <f>K26*N28</f>
        <v>6.6000000000000003E-2</v>
      </c>
      <c r="AE150" s="4">
        <f>L26*N29</f>
        <v>0.2</v>
      </c>
      <c r="AF150" s="4">
        <f>M26*N30</f>
        <v>6.6000000000000003E-2</v>
      </c>
      <c r="AG150" s="4">
        <f>N26*N31</f>
        <v>0.2</v>
      </c>
      <c r="AH150" s="4">
        <f>O26*N32</f>
        <v>0.2</v>
      </c>
      <c r="AI150" s="4">
        <f>P26*N33</f>
        <v>6.6000000000000003E-2</v>
      </c>
      <c r="AJ150" s="1">
        <f t="shared" si="9"/>
        <v>2.5960000000000001</v>
      </c>
    </row>
    <row r="151" spans="20:36" x14ac:dyDescent="0.25">
      <c r="T151" s="4" t="s">
        <v>58</v>
      </c>
      <c r="U151" s="4">
        <f>B26*O19</f>
        <v>6.6000000000000003E-2</v>
      </c>
      <c r="V151" s="4">
        <f>C26*O20</f>
        <v>0.2</v>
      </c>
      <c r="W151" s="4">
        <f>D26*O21</f>
        <v>0.2</v>
      </c>
      <c r="X151" s="4">
        <f>E26*O22</f>
        <v>6.6000000000000003E-2</v>
      </c>
      <c r="Y151" s="4">
        <f>F26*O23</f>
        <v>6.6000000000000003E-2</v>
      </c>
      <c r="Z151" s="4">
        <f>G26*O24</f>
        <v>0.2</v>
      </c>
      <c r="AA151" s="4">
        <f>H26*O25</f>
        <v>0.60000000000000009</v>
      </c>
      <c r="AB151" s="4">
        <f>I26*O26</f>
        <v>0.2</v>
      </c>
      <c r="AC151" s="4">
        <f>J26*O27</f>
        <v>0.2</v>
      </c>
      <c r="AD151" s="16">
        <f>K26*O28</f>
        <v>6.6000000000000003E-2</v>
      </c>
      <c r="AE151" s="4">
        <f>L26*O29</f>
        <v>0.2</v>
      </c>
      <c r="AF151" s="4">
        <f>M26*O30</f>
        <v>6.6000000000000003E-2</v>
      </c>
      <c r="AG151" s="4">
        <f>N26*O31</f>
        <v>0.2</v>
      </c>
      <c r="AH151" s="4">
        <f>O26*O32</f>
        <v>0.2</v>
      </c>
      <c r="AI151" s="4">
        <f>P26*O33</f>
        <v>6.6000000000000003E-2</v>
      </c>
      <c r="AJ151" s="1">
        <f t="shared" si="9"/>
        <v>2.5960000000000001</v>
      </c>
    </row>
    <row r="152" spans="20:36" x14ac:dyDescent="0.25">
      <c r="T152" s="31" t="s">
        <v>59</v>
      </c>
      <c r="U152" s="31">
        <f>B26*P19</f>
        <v>0.2</v>
      </c>
      <c r="V152" s="31">
        <f>C26*P20</f>
        <v>0.3</v>
      </c>
      <c r="W152" s="31">
        <f>D26*P21</f>
        <v>0.3</v>
      </c>
      <c r="X152" s="31">
        <f>E26*P22</f>
        <v>0.2</v>
      </c>
      <c r="Y152" s="31">
        <f>F26*P23</f>
        <v>0.10890000000000001</v>
      </c>
      <c r="Z152" s="31">
        <f>G26*P24</f>
        <v>0.60000000000000009</v>
      </c>
      <c r="AA152" s="4">
        <f>H26*P25</f>
        <v>0.60000000000000009</v>
      </c>
      <c r="AB152" s="4">
        <f>I26*P26</f>
        <v>0.2</v>
      </c>
      <c r="AC152" s="31">
        <f>J26*P27</f>
        <v>0.2</v>
      </c>
      <c r="AD152" s="34">
        <f>K26*P28</f>
        <v>0.10890000000000001</v>
      </c>
      <c r="AE152" s="31">
        <f>L26*P29</f>
        <v>0.2</v>
      </c>
      <c r="AF152" s="4">
        <f>M26*P30</f>
        <v>0.2</v>
      </c>
      <c r="AG152" s="4">
        <f>N26*P31</f>
        <v>0.60000000000000009</v>
      </c>
      <c r="AH152" s="4">
        <f>O26*P32</f>
        <v>0.60000000000000009</v>
      </c>
      <c r="AI152" s="24">
        <f>P26*P33</f>
        <v>0.2</v>
      </c>
      <c r="AJ152" s="1">
        <f>SUM(U152:AI152)</f>
        <v>4.6178000000000017</v>
      </c>
    </row>
    <row r="153" spans="20:36" x14ac:dyDescent="0.25">
      <c r="T153" s="76" t="s">
        <v>63</v>
      </c>
      <c r="U153" s="76"/>
      <c r="V153" s="76"/>
      <c r="W153" s="76"/>
      <c r="X153" s="55"/>
      <c r="Y153" s="55"/>
      <c r="Z153" s="55"/>
      <c r="AA153" s="55"/>
      <c r="AB153" s="55"/>
      <c r="AC153" s="55"/>
      <c r="AD153" s="35"/>
      <c r="AE153" s="55"/>
      <c r="AF153" s="55"/>
      <c r="AG153" s="55"/>
      <c r="AH153" s="55"/>
      <c r="AI153" s="55"/>
      <c r="AJ153" s="1">
        <f>SUM(AJ138:AJ152)</f>
        <v>144.9092</v>
      </c>
    </row>
    <row r="155" spans="20:36" x14ac:dyDescent="0.25">
      <c r="T155" s="67" t="s">
        <v>8</v>
      </c>
      <c r="U155" s="67"/>
      <c r="V155" s="67"/>
      <c r="W155" s="67"/>
      <c r="X155" s="67"/>
      <c r="Y155" s="67"/>
      <c r="Z155" s="67"/>
      <c r="AA155" s="57"/>
      <c r="AB155" s="57"/>
      <c r="AC155" s="57"/>
      <c r="AD155" s="57"/>
      <c r="AE155" s="57"/>
      <c r="AF155" s="57"/>
      <c r="AG155" s="57"/>
      <c r="AH155" s="57"/>
      <c r="AI155" s="57"/>
    </row>
    <row r="156" spans="20:36" x14ac:dyDescent="0.25">
      <c r="T156" s="4" t="s">
        <v>60</v>
      </c>
      <c r="U156" s="4" t="s">
        <v>45</v>
      </c>
      <c r="V156" s="4" t="s">
        <v>46</v>
      </c>
      <c r="W156" s="4" t="s">
        <v>47</v>
      </c>
      <c r="X156" s="4" t="s">
        <v>48</v>
      </c>
      <c r="Y156" s="4" t="s">
        <v>49</v>
      </c>
      <c r="Z156" s="4" t="s">
        <v>50</v>
      </c>
      <c r="AA156" s="4" t="s">
        <v>51</v>
      </c>
      <c r="AB156" s="4" t="s">
        <v>52</v>
      </c>
      <c r="AC156" s="4" t="s">
        <v>53</v>
      </c>
      <c r="AD156" s="16" t="s">
        <v>54</v>
      </c>
      <c r="AE156" s="4" t="s">
        <v>55</v>
      </c>
      <c r="AF156" s="4" t="s">
        <v>56</v>
      </c>
      <c r="AG156" s="4" t="s">
        <v>57</v>
      </c>
      <c r="AH156" s="4" t="s">
        <v>58</v>
      </c>
      <c r="AI156" s="24" t="s">
        <v>59</v>
      </c>
      <c r="AJ156" s="1"/>
    </row>
    <row r="157" spans="20:36" x14ac:dyDescent="0.25">
      <c r="T157" s="4" t="s">
        <v>45</v>
      </c>
      <c r="U157" s="4">
        <f>B27*B19</f>
        <v>0.2</v>
      </c>
      <c r="V157" s="4">
        <f>C27*B20</f>
        <v>0.2</v>
      </c>
      <c r="W157" s="4">
        <f>D27*B21</f>
        <v>0.2</v>
      </c>
      <c r="X157" s="4">
        <f>E27*B22</f>
        <v>0.2</v>
      </c>
      <c r="Y157" s="4">
        <f>F27*B23</f>
        <v>0.10890000000000001</v>
      </c>
      <c r="Z157" s="4">
        <f>G27*B24</f>
        <v>0.60000000000000009</v>
      </c>
      <c r="AA157" s="4">
        <f>H27*B25</f>
        <v>0.60000000000000009</v>
      </c>
      <c r="AB157" s="4">
        <f>I27*B26</f>
        <v>0.2</v>
      </c>
      <c r="AC157" s="4">
        <f>J27*B27</f>
        <v>0.2</v>
      </c>
      <c r="AD157" s="16">
        <f>K27*B28</f>
        <v>0.10890000000000001</v>
      </c>
      <c r="AE157" s="4">
        <f>L27*B29</f>
        <v>0.2</v>
      </c>
      <c r="AF157" s="4">
        <f>M27*B30</f>
        <v>0.2</v>
      </c>
      <c r="AG157" s="4">
        <f>N27*B31</f>
        <v>0.60000000000000009</v>
      </c>
      <c r="AH157" s="4">
        <f>O27*B32</f>
        <v>0.60000000000000009</v>
      </c>
      <c r="AI157" s="24">
        <f>P27*B33</f>
        <v>0.2</v>
      </c>
      <c r="AJ157" s="1">
        <f t="shared" ref="AJ157:AJ170" si="10">SUM(U157:AI157)</f>
        <v>4.4178000000000015</v>
      </c>
    </row>
    <row r="158" spans="20:36" x14ac:dyDescent="0.25">
      <c r="T158" s="4" t="s">
        <v>46</v>
      </c>
      <c r="U158" s="4">
        <f>B27*C19</f>
        <v>1</v>
      </c>
      <c r="V158" s="4">
        <f>C27*C20</f>
        <v>1</v>
      </c>
      <c r="W158" s="4">
        <f>D27*C21</f>
        <v>1</v>
      </c>
      <c r="X158" s="4">
        <f>E27*C22</f>
        <v>1</v>
      </c>
      <c r="Y158" s="4">
        <f>F27*C23</f>
        <v>0.99</v>
      </c>
      <c r="Z158" s="4">
        <f>G27*C24</f>
        <v>1</v>
      </c>
      <c r="AA158" s="4">
        <f>H27*C25</f>
        <v>0.99</v>
      </c>
      <c r="AB158" s="4">
        <f>I27*C26</f>
        <v>1</v>
      </c>
      <c r="AC158" s="4">
        <f>J27*C27</f>
        <v>1</v>
      </c>
      <c r="AD158" s="16">
        <f>K27*C28</f>
        <v>0.99</v>
      </c>
      <c r="AE158" s="4">
        <f>L27*C29</f>
        <v>1</v>
      </c>
      <c r="AF158" s="4">
        <f>M27*C30</f>
        <v>1</v>
      </c>
      <c r="AG158" s="4">
        <f>N27*C31</f>
        <v>1</v>
      </c>
      <c r="AH158" s="4">
        <f>O27*C32</f>
        <v>1</v>
      </c>
      <c r="AI158" s="24">
        <f>P27*C33</f>
        <v>1</v>
      </c>
      <c r="AJ158" s="1">
        <f t="shared" si="10"/>
        <v>14.97</v>
      </c>
    </row>
    <row r="159" spans="20:36" x14ac:dyDescent="0.25">
      <c r="T159" s="4" t="s">
        <v>47</v>
      </c>
      <c r="U159" s="4">
        <f>B27*D19</f>
        <v>1</v>
      </c>
      <c r="V159" s="4">
        <f>C27*D20</f>
        <v>1</v>
      </c>
      <c r="W159" s="4">
        <f>D27*D21</f>
        <v>1</v>
      </c>
      <c r="X159" s="4">
        <f>E27*D22</f>
        <v>1</v>
      </c>
      <c r="Y159" s="4">
        <f>F27*D23</f>
        <v>0.99</v>
      </c>
      <c r="Z159" s="4">
        <f>G27*D24</f>
        <v>1</v>
      </c>
      <c r="AA159" s="4">
        <f>H27*D25</f>
        <v>0.99</v>
      </c>
      <c r="AB159" s="4">
        <f>I27*D26</f>
        <v>1</v>
      </c>
      <c r="AC159" s="4">
        <f>J27*D27</f>
        <v>1</v>
      </c>
      <c r="AD159" s="16">
        <f>K27*D28</f>
        <v>0.99</v>
      </c>
      <c r="AE159" s="4">
        <f>L27*D29</f>
        <v>1</v>
      </c>
      <c r="AF159" s="4">
        <f>M27*D30</f>
        <v>1</v>
      </c>
      <c r="AG159" s="4">
        <f>N27*D31</f>
        <v>1</v>
      </c>
      <c r="AH159" s="4">
        <f>O27*D32</f>
        <v>1</v>
      </c>
      <c r="AI159" s="24">
        <f>P27*D33</f>
        <v>1</v>
      </c>
      <c r="AJ159" s="1">
        <f t="shared" si="10"/>
        <v>14.97</v>
      </c>
    </row>
    <row r="160" spans="20:36" x14ac:dyDescent="0.25">
      <c r="T160" s="4" t="s">
        <v>48</v>
      </c>
      <c r="U160" s="4">
        <f>B27*E19</f>
        <v>0.2</v>
      </c>
      <c r="V160" s="4">
        <f>C27*E20</f>
        <v>0.2</v>
      </c>
      <c r="W160" s="4">
        <f>D27*E21</f>
        <v>0.2</v>
      </c>
      <c r="X160" s="4">
        <f>E27*E22</f>
        <v>0.2</v>
      </c>
      <c r="Y160" s="4">
        <f>F27*E23</f>
        <v>0.10890000000000001</v>
      </c>
      <c r="Z160" s="4">
        <f>G27*E24</f>
        <v>0.60000000000000009</v>
      </c>
      <c r="AA160" s="4">
        <f>H27*E25</f>
        <v>0.60000000000000009</v>
      </c>
      <c r="AB160" s="4">
        <f>I27*E26</f>
        <v>0.2</v>
      </c>
      <c r="AC160" s="4">
        <f>J27*E27</f>
        <v>0.2</v>
      </c>
      <c r="AD160" s="16">
        <f>K27*E28</f>
        <v>0.10890000000000001</v>
      </c>
      <c r="AE160" s="4">
        <f>L27*E29</f>
        <v>0.2</v>
      </c>
      <c r="AF160" s="4">
        <f>M27*E30</f>
        <v>0.2</v>
      </c>
      <c r="AG160" s="4">
        <f>N27*E31</f>
        <v>0.60000000000000009</v>
      </c>
      <c r="AH160" s="4">
        <f>O27*E32</f>
        <v>0.60000000000000009</v>
      </c>
      <c r="AI160" s="24">
        <f>P27*E33</f>
        <v>0.2</v>
      </c>
      <c r="AJ160" s="1">
        <f t="shared" si="10"/>
        <v>4.4178000000000015</v>
      </c>
    </row>
    <row r="161" spans="20:36" x14ac:dyDescent="0.25">
      <c r="T161" s="4" t="s">
        <v>49</v>
      </c>
      <c r="U161" s="4">
        <f>B27*F19</f>
        <v>0.60000000000000009</v>
      </c>
      <c r="V161" s="4">
        <f>C27*F20</f>
        <v>0.2</v>
      </c>
      <c r="W161" s="4">
        <f>D27*F21</f>
        <v>0.2</v>
      </c>
      <c r="X161" s="4">
        <f>E27*F22</f>
        <v>0.60000000000000009</v>
      </c>
      <c r="Y161" s="4">
        <f>F27*F23</f>
        <v>0.33</v>
      </c>
      <c r="Z161" s="4">
        <f>G27*F24</f>
        <v>1</v>
      </c>
      <c r="AA161" s="4">
        <f>H27*F25</f>
        <v>0.60000000000000009</v>
      </c>
      <c r="AB161" s="4">
        <f>I27*F26</f>
        <v>0.33</v>
      </c>
      <c r="AC161" s="4">
        <f>J27*F27</f>
        <v>0.33</v>
      </c>
      <c r="AD161" s="16">
        <f>K27*F28</f>
        <v>0.33</v>
      </c>
      <c r="AE161" s="4">
        <f>L27*F29</f>
        <v>0.33</v>
      </c>
      <c r="AF161" s="4">
        <f>M27*F30</f>
        <v>0.60000000000000009</v>
      </c>
      <c r="AG161" s="4">
        <f>N27*F31</f>
        <v>1</v>
      </c>
      <c r="AH161" s="4">
        <f>O27*F32</f>
        <v>1</v>
      </c>
      <c r="AI161" s="24">
        <f>P27*F33</f>
        <v>0.60000000000000009</v>
      </c>
      <c r="AJ161" s="1">
        <f t="shared" si="10"/>
        <v>8.0500000000000007</v>
      </c>
    </row>
    <row r="162" spans="20:36" x14ac:dyDescent="0.25">
      <c r="T162" s="4" t="s">
        <v>50</v>
      </c>
      <c r="U162" s="4">
        <f>B27*G19</f>
        <v>6.6000000000000003E-2</v>
      </c>
      <c r="V162" s="4">
        <f>C27*G20</f>
        <v>0.2</v>
      </c>
      <c r="W162" s="4">
        <f>D27*G21</f>
        <v>0.2</v>
      </c>
      <c r="X162" s="4">
        <f>E27*G22</f>
        <v>6.6000000000000003E-2</v>
      </c>
      <c r="Y162" s="4">
        <f>F27*G23</f>
        <v>6.6000000000000003E-2</v>
      </c>
      <c r="Z162" s="4">
        <f>G27*G24</f>
        <v>0.2</v>
      </c>
      <c r="AA162" s="4">
        <f>H27*G25</f>
        <v>0.60000000000000009</v>
      </c>
      <c r="AB162" s="4">
        <f>I27*G26</f>
        <v>0.2</v>
      </c>
      <c r="AC162" s="4">
        <f>J27*G27</f>
        <v>0.2</v>
      </c>
      <c r="AD162" s="16">
        <f>K27*G28</f>
        <v>6.6000000000000003E-2</v>
      </c>
      <c r="AE162" s="4">
        <f>L27*G29</f>
        <v>0.2</v>
      </c>
      <c r="AF162" s="4">
        <f>M27*G30</f>
        <v>6.6000000000000003E-2</v>
      </c>
      <c r="AG162" s="4">
        <f>N27*G31</f>
        <v>0.2</v>
      </c>
      <c r="AH162" s="4">
        <f>O27*G32</f>
        <v>0.2</v>
      </c>
      <c r="AI162" s="24">
        <f>P27*G33</f>
        <v>6.6000000000000003E-2</v>
      </c>
      <c r="AJ162" s="1">
        <f t="shared" si="10"/>
        <v>2.5960000000000001</v>
      </c>
    </row>
    <row r="163" spans="20:36" x14ac:dyDescent="0.25">
      <c r="T163" s="4" t="s">
        <v>51</v>
      </c>
      <c r="U163" s="4">
        <f>B27*H19</f>
        <v>1</v>
      </c>
      <c r="V163" s="4">
        <f>C27*H20</f>
        <v>3</v>
      </c>
      <c r="W163" s="4">
        <f>D27*H21</f>
        <v>3</v>
      </c>
      <c r="X163" s="4">
        <f>E27*H22</f>
        <v>1</v>
      </c>
      <c r="Y163" s="4">
        <f>F27*H23</f>
        <v>1.6500000000000001</v>
      </c>
      <c r="Z163" s="4">
        <f>G27*H24</f>
        <v>1</v>
      </c>
      <c r="AA163" s="4">
        <f>H27*H25</f>
        <v>3</v>
      </c>
      <c r="AB163" s="4">
        <f>I27*H26</f>
        <v>3</v>
      </c>
      <c r="AC163" s="4">
        <f>J27*H27</f>
        <v>3</v>
      </c>
      <c r="AD163" s="16">
        <f>K27*H28</f>
        <v>1.6500000000000001</v>
      </c>
      <c r="AE163" s="4">
        <f>L27*H29</f>
        <v>3</v>
      </c>
      <c r="AF163" s="4">
        <f>M27*H30</f>
        <v>1</v>
      </c>
      <c r="AG163" s="4">
        <f>N27*H31</f>
        <v>1</v>
      </c>
      <c r="AH163" s="4">
        <f>O27*H32</f>
        <v>1</v>
      </c>
      <c r="AI163" s="24">
        <f>P27*H33</f>
        <v>1</v>
      </c>
      <c r="AJ163" s="1">
        <f t="shared" si="10"/>
        <v>28.299999999999997</v>
      </c>
    </row>
    <row r="164" spans="20:36" x14ac:dyDescent="0.25">
      <c r="T164" s="4" t="s">
        <v>52</v>
      </c>
      <c r="U164" s="4">
        <f>B27*I19</f>
        <v>1</v>
      </c>
      <c r="V164" s="4">
        <f>C27*I20</f>
        <v>1</v>
      </c>
      <c r="W164" s="4">
        <f>D27*I21</f>
        <v>1</v>
      </c>
      <c r="X164" s="4">
        <f>E27*I22</f>
        <v>1</v>
      </c>
      <c r="Y164" s="4">
        <f>F27*I23</f>
        <v>0.99</v>
      </c>
      <c r="Z164" s="4">
        <f>G27*I24</f>
        <v>1</v>
      </c>
      <c r="AA164" s="4">
        <f>H27*I25</f>
        <v>0.99</v>
      </c>
      <c r="AB164" s="4">
        <f>I27*I26</f>
        <v>1</v>
      </c>
      <c r="AC164" s="4">
        <f>J27*I27</f>
        <v>1</v>
      </c>
      <c r="AD164" s="16">
        <f>K27*I28</f>
        <v>0.99</v>
      </c>
      <c r="AE164" s="4">
        <f>L27*I29</f>
        <v>1</v>
      </c>
      <c r="AF164" s="4">
        <f>M27*I30</f>
        <v>1</v>
      </c>
      <c r="AG164" s="4">
        <f>N27*I31</f>
        <v>1</v>
      </c>
      <c r="AH164" s="4">
        <f>O27*I32</f>
        <v>1</v>
      </c>
      <c r="AI164" s="24">
        <f>P27*I33</f>
        <v>1</v>
      </c>
      <c r="AJ164" s="1">
        <f t="shared" si="10"/>
        <v>14.97</v>
      </c>
    </row>
    <row r="165" spans="20:36" x14ac:dyDescent="0.25">
      <c r="T165" s="4" t="s">
        <v>53</v>
      </c>
      <c r="U165" s="4">
        <f>B27*J19</f>
        <v>1</v>
      </c>
      <c r="V165" s="4">
        <f>C27*J20</f>
        <v>1</v>
      </c>
      <c r="W165" s="4">
        <f>D27*J21</f>
        <v>1</v>
      </c>
      <c r="X165" s="4">
        <f>E27*J22</f>
        <v>1</v>
      </c>
      <c r="Y165" s="4">
        <f>F27*J23</f>
        <v>0.99</v>
      </c>
      <c r="Z165" s="4">
        <f>G27*J24</f>
        <v>1</v>
      </c>
      <c r="AA165" s="4">
        <f>H27*J25</f>
        <v>0.99</v>
      </c>
      <c r="AB165" s="4">
        <f>I27*J26</f>
        <v>1</v>
      </c>
      <c r="AC165" s="4">
        <f>J27*J27</f>
        <v>1</v>
      </c>
      <c r="AD165" s="16">
        <f>K27*J28</f>
        <v>0.99</v>
      </c>
      <c r="AE165" s="4">
        <f>L27*J29</f>
        <v>1</v>
      </c>
      <c r="AF165" s="4">
        <f>M27*J30</f>
        <v>1</v>
      </c>
      <c r="AG165" s="4">
        <f>N27*J31</f>
        <v>1</v>
      </c>
      <c r="AH165" s="4">
        <f>O27*J32</f>
        <v>1</v>
      </c>
      <c r="AI165" s="24">
        <f>P27*J33</f>
        <v>1</v>
      </c>
      <c r="AJ165" s="1">
        <f t="shared" si="10"/>
        <v>14.97</v>
      </c>
    </row>
    <row r="166" spans="20:36" x14ac:dyDescent="0.25">
      <c r="T166" s="4" t="s">
        <v>54</v>
      </c>
      <c r="U166" s="4">
        <f>B27*K19</f>
        <v>0.60000000000000009</v>
      </c>
      <c r="V166" s="4">
        <f>C27*K20</f>
        <v>0.2</v>
      </c>
      <c r="W166" s="4">
        <f>D27*K21</f>
        <v>0.2</v>
      </c>
      <c r="X166" s="4">
        <f>E27*K22</f>
        <v>0.60000000000000009</v>
      </c>
      <c r="Y166" s="4">
        <f>F27*K23</f>
        <v>0.33</v>
      </c>
      <c r="Z166" s="4">
        <f>G27*K24</f>
        <v>1</v>
      </c>
      <c r="AA166" s="4">
        <f>H27*K25</f>
        <v>0.60000000000000009</v>
      </c>
      <c r="AB166" s="4">
        <f>I27*K26</f>
        <v>0.33</v>
      </c>
      <c r="AC166" s="4">
        <f>J27*K27</f>
        <v>0.33</v>
      </c>
      <c r="AD166" s="16">
        <f>K27*K28</f>
        <v>0.33</v>
      </c>
      <c r="AE166" s="4">
        <f>L27*K29</f>
        <v>0.33</v>
      </c>
      <c r="AF166" s="4">
        <f>M27*K30</f>
        <v>0.60000000000000009</v>
      </c>
      <c r="AG166" s="4">
        <f>N27*K31</f>
        <v>1</v>
      </c>
      <c r="AH166" s="4">
        <f>O27*K32</f>
        <v>1</v>
      </c>
      <c r="AI166" s="24">
        <f>P27*K33</f>
        <v>0.60000000000000009</v>
      </c>
      <c r="AJ166" s="1">
        <f t="shared" si="10"/>
        <v>8.0500000000000007</v>
      </c>
    </row>
    <row r="167" spans="20:36" x14ac:dyDescent="0.25">
      <c r="T167" s="4" t="s">
        <v>55</v>
      </c>
      <c r="U167" s="4">
        <f>B27*L19</f>
        <v>1</v>
      </c>
      <c r="V167" s="4">
        <f>C27*L20</f>
        <v>1</v>
      </c>
      <c r="W167" s="4">
        <f>D27*L21</f>
        <v>1</v>
      </c>
      <c r="X167" s="4">
        <f>E27*L22</f>
        <v>1</v>
      </c>
      <c r="Y167" s="4">
        <f>F27*L23</f>
        <v>0.99</v>
      </c>
      <c r="Z167" s="4">
        <f>G27*L24</f>
        <v>1</v>
      </c>
      <c r="AA167" s="4">
        <f>H27*L25</f>
        <v>0.99</v>
      </c>
      <c r="AB167" s="4">
        <f>I27*L26</f>
        <v>1</v>
      </c>
      <c r="AC167" s="4">
        <f>J27*L27</f>
        <v>1</v>
      </c>
      <c r="AD167" s="16">
        <f>K27*L28</f>
        <v>0.99</v>
      </c>
      <c r="AE167" s="4">
        <f>L27*L29</f>
        <v>1</v>
      </c>
      <c r="AF167" s="4">
        <f>M27*L30</f>
        <v>1</v>
      </c>
      <c r="AG167" s="4">
        <f>N27*L31</f>
        <v>1</v>
      </c>
      <c r="AH167" s="4">
        <f>O27*L32</f>
        <v>1</v>
      </c>
      <c r="AI167" s="24">
        <f>P27*L33</f>
        <v>1</v>
      </c>
      <c r="AJ167" s="1">
        <f t="shared" si="10"/>
        <v>14.97</v>
      </c>
    </row>
    <row r="168" spans="20:36" x14ac:dyDescent="0.25">
      <c r="T168" s="4" t="s">
        <v>56</v>
      </c>
      <c r="U168" s="4">
        <f>B27*M19</f>
        <v>0.2</v>
      </c>
      <c r="V168" s="4">
        <f>C27*M20</f>
        <v>0.2</v>
      </c>
      <c r="W168" s="4">
        <f>D27*M21</f>
        <v>0.2</v>
      </c>
      <c r="X168" s="4">
        <f>E27*M22</f>
        <v>0.2</v>
      </c>
      <c r="Y168" s="4">
        <f>F27*M23</f>
        <v>0.10890000000000001</v>
      </c>
      <c r="Z168" s="4">
        <f>G27*M24</f>
        <v>0.60000000000000009</v>
      </c>
      <c r="AA168" s="4">
        <f>H27*M25</f>
        <v>0.60000000000000009</v>
      </c>
      <c r="AB168" s="4">
        <f>I27*M26</f>
        <v>0.2</v>
      </c>
      <c r="AC168" s="4">
        <f>J27*M27</f>
        <v>0.2</v>
      </c>
      <c r="AD168" s="16">
        <f>K27*M28</f>
        <v>0.10890000000000001</v>
      </c>
      <c r="AE168" s="4">
        <f>L27*M29</f>
        <v>0.2</v>
      </c>
      <c r="AF168" s="4">
        <f>M27*M30</f>
        <v>0.2</v>
      </c>
      <c r="AG168" s="4">
        <f>N27*M31</f>
        <v>0.60000000000000009</v>
      </c>
      <c r="AH168" s="4">
        <f>O27*M32</f>
        <v>0.60000000000000009</v>
      </c>
      <c r="AI168" s="24">
        <f>P27*M33</f>
        <v>0.2</v>
      </c>
      <c r="AJ168" s="1">
        <f t="shared" si="10"/>
        <v>4.4178000000000015</v>
      </c>
    </row>
    <row r="169" spans="20:36" x14ac:dyDescent="0.25">
      <c r="T169" s="4" t="s">
        <v>57</v>
      </c>
      <c r="U169" s="4">
        <f>B27*N19</f>
        <v>6.6000000000000003E-2</v>
      </c>
      <c r="V169" s="4">
        <f>C27*N20</f>
        <v>0.2</v>
      </c>
      <c r="W169" s="4">
        <f>D27*N21</f>
        <v>0.2</v>
      </c>
      <c r="X169" s="4">
        <f>E27*N22</f>
        <v>6.6000000000000003E-2</v>
      </c>
      <c r="Y169" s="4">
        <f>F27*N23</f>
        <v>6.6000000000000003E-2</v>
      </c>
      <c r="Z169" s="4">
        <f>G27*N24</f>
        <v>0.2</v>
      </c>
      <c r="AA169" s="4">
        <f>H27*N25</f>
        <v>0.60000000000000009</v>
      </c>
      <c r="AB169" s="4">
        <f>I27*N26</f>
        <v>0.2</v>
      </c>
      <c r="AC169" s="4">
        <f>J27*N27</f>
        <v>0.2</v>
      </c>
      <c r="AD169" s="16">
        <f>K27*N28</f>
        <v>6.6000000000000003E-2</v>
      </c>
      <c r="AE169" s="4">
        <f>L27*N29</f>
        <v>0.2</v>
      </c>
      <c r="AF169" s="4">
        <f>M27*N30</f>
        <v>6.6000000000000003E-2</v>
      </c>
      <c r="AG169" s="4">
        <f>N27*N31</f>
        <v>0.2</v>
      </c>
      <c r="AH169" s="4">
        <f>O27*N32</f>
        <v>0.2</v>
      </c>
      <c r="AI169" s="24">
        <f>P27*N33</f>
        <v>6.6000000000000003E-2</v>
      </c>
      <c r="AJ169" s="1">
        <f t="shared" si="10"/>
        <v>2.5960000000000001</v>
      </c>
    </row>
    <row r="170" spans="20:36" x14ac:dyDescent="0.25">
      <c r="T170" s="4" t="s">
        <v>58</v>
      </c>
      <c r="U170" s="4">
        <f>B27*O19</f>
        <v>6.6000000000000003E-2</v>
      </c>
      <c r="V170" s="4">
        <f>C27*O20</f>
        <v>0.2</v>
      </c>
      <c r="W170" s="4">
        <f>D27*O21</f>
        <v>0.2</v>
      </c>
      <c r="X170" s="4">
        <f>E27*O22</f>
        <v>6.6000000000000003E-2</v>
      </c>
      <c r="Y170" s="4">
        <f>F27*O23</f>
        <v>6.6000000000000003E-2</v>
      </c>
      <c r="Z170" s="4">
        <f>G27*O24</f>
        <v>0.2</v>
      </c>
      <c r="AA170" s="4">
        <f>H27*O25</f>
        <v>0.60000000000000009</v>
      </c>
      <c r="AB170" s="4">
        <f>I27*O26</f>
        <v>0.2</v>
      </c>
      <c r="AC170" s="4">
        <f>J27*O27</f>
        <v>0.2</v>
      </c>
      <c r="AD170" s="16">
        <f>K27*O28</f>
        <v>6.6000000000000003E-2</v>
      </c>
      <c r="AE170" s="4">
        <f>L27*O29</f>
        <v>0.2</v>
      </c>
      <c r="AF170" s="4">
        <f>M27*O30</f>
        <v>6.6000000000000003E-2</v>
      </c>
      <c r="AG170" s="4">
        <f>N27*O31</f>
        <v>0.2</v>
      </c>
      <c r="AH170" s="4">
        <f>O27*O32</f>
        <v>0.2</v>
      </c>
      <c r="AI170" s="24">
        <f>P27*O33</f>
        <v>6.6000000000000003E-2</v>
      </c>
      <c r="AJ170" s="1">
        <f t="shared" si="10"/>
        <v>2.5960000000000001</v>
      </c>
    </row>
    <row r="171" spans="20:36" x14ac:dyDescent="0.25">
      <c r="T171" s="31" t="s">
        <v>59</v>
      </c>
      <c r="U171" s="31">
        <f>B27*P19</f>
        <v>0.2</v>
      </c>
      <c r="V171" s="31">
        <f>C27*P20</f>
        <v>0.3</v>
      </c>
      <c r="W171" s="31">
        <f>D27*P21</f>
        <v>0.3</v>
      </c>
      <c r="X171" s="31">
        <f>E27*P22</f>
        <v>0.2</v>
      </c>
      <c r="Y171" s="31">
        <f>F27*P23</f>
        <v>0.10890000000000001</v>
      </c>
      <c r="Z171" s="4">
        <f>G27*P24</f>
        <v>0.60000000000000009</v>
      </c>
      <c r="AA171" s="4">
        <f>H27*P25</f>
        <v>0.60000000000000009</v>
      </c>
      <c r="AB171" s="4">
        <f>I27*P26</f>
        <v>0.2</v>
      </c>
      <c r="AC171" s="31">
        <f>J27*P27</f>
        <v>0.2</v>
      </c>
      <c r="AD171" s="34">
        <f>K27*P28</f>
        <v>0.10890000000000001</v>
      </c>
      <c r="AE171" s="31">
        <f>L27*P29</f>
        <v>0.2</v>
      </c>
      <c r="AF171" s="31">
        <f>M27*P30</f>
        <v>0.2</v>
      </c>
      <c r="AG171" s="4">
        <f>N27*P31</f>
        <v>0.60000000000000009</v>
      </c>
      <c r="AH171" s="4">
        <f>O27*P32</f>
        <v>0.60000000000000009</v>
      </c>
      <c r="AI171" s="24">
        <f>P27*P33</f>
        <v>0.2</v>
      </c>
      <c r="AJ171" s="1">
        <f>SUM(T171:AI171)</f>
        <v>4.6178000000000017</v>
      </c>
    </row>
    <row r="172" spans="20:36" x14ac:dyDescent="0.25">
      <c r="T172" s="76" t="s">
        <v>64</v>
      </c>
      <c r="U172" s="76"/>
      <c r="V172" s="76"/>
      <c r="W172" s="76"/>
      <c r="X172" s="55"/>
      <c r="Y172" s="55"/>
      <c r="Z172" s="55"/>
      <c r="AA172" s="55"/>
      <c r="AB172" s="55"/>
      <c r="AC172" s="55"/>
      <c r="AD172" s="35"/>
      <c r="AE172" s="55"/>
      <c r="AF172" s="55"/>
      <c r="AG172" s="55"/>
      <c r="AH172" s="55"/>
      <c r="AI172" s="55"/>
      <c r="AJ172" s="1">
        <f>SUM(AJ157:AJ171)</f>
        <v>144.9092</v>
      </c>
    </row>
    <row r="174" spans="20:36" x14ac:dyDescent="0.25">
      <c r="T174" s="67" t="s">
        <v>8</v>
      </c>
      <c r="U174" s="67"/>
      <c r="V174" s="67"/>
      <c r="W174" s="67"/>
      <c r="X174" s="67"/>
      <c r="Y174" s="67"/>
      <c r="Z174" s="67"/>
      <c r="AA174" s="57"/>
      <c r="AB174" s="57"/>
      <c r="AC174" s="57"/>
      <c r="AD174" s="57"/>
      <c r="AE174" s="57"/>
      <c r="AF174" s="57"/>
      <c r="AG174" s="57"/>
      <c r="AH174" s="57"/>
      <c r="AI174" s="57"/>
    </row>
    <row r="175" spans="20:36" x14ac:dyDescent="0.25">
      <c r="T175" s="4" t="s">
        <v>60</v>
      </c>
      <c r="U175" s="4" t="s">
        <v>45</v>
      </c>
      <c r="V175" s="4" t="s">
        <v>46</v>
      </c>
      <c r="W175" s="4" t="s">
        <v>47</v>
      </c>
      <c r="X175" s="4" t="s">
        <v>48</v>
      </c>
      <c r="Y175" s="4" t="s">
        <v>49</v>
      </c>
      <c r="Z175" s="4" t="s">
        <v>50</v>
      </c>
      <c r="AA175" s="4" t="s">
        <v>51</v>
      </c>
      <c r="AB175" s="4" t="s">
        <v>52</v>
      </c>
      <c r="AC175" s="4" t="s">
        <v>53</v>
      </c>
      <c r="AD175" s="16" t="s">
        <v>54</v>
      </c>
      <c r="AE175" s="4" t="s">
        <v>55</v>
      </c>
      <c r="AF175" s="4" t="s">
        <v>56</v>
      </c>
      <c r="AG175" s="4" t="s">
        <v>57</v>
      </c>
      <c r="AH175" s="4" t="s">
        <v>58</v>
      </c>
      <c r="AI175" s="24" t="s">
        <v>59</v>
      </c>
      <c r="AJ175" s="1"/>
    </row>
    <row r="176" spans="20:36" x14ac:dyDescent="0.25">
      <c r="T176" s="4" t="s">
        <v>45</v>
      </c>
      <c r="U176" s="4">
        <f>B28*B19</f>
        <v>0.33</v>
      </c>
      <c r="V176" s="4">
        <f>C28*B20</f>
        <v>0.60000000000000009</v>
      </c>
      <c r="W176" s="4">
        <f>D28*B21</f>
        <v>0.60000000000000009</v>
      </c>
      <c r="X176" s="4">
        <f>E28*B22</f>
        <v>0.33</v>
      </c>
      <c r="Y176" s="4">
        <f>F28*B23</f>
        <v>0.33</v>
      </c>
      <c r="Z176" s="4">
        <f>G28*B24</f>
        <v>0.60000000000000009</v>
      </c>
      <c r="AA176" s="4">
        <f>H28*B25</f>
        <v>1</v>
      </c>
      <c r="AB176" s="4">
        <f>I28*B26</f>
        <v>0.60000000000000009</v>
      </c>
      <c r="AC176" s="4">
        <f>J28*B27</f>
        <v>0.60000000000000009</v>
      </c>
      <c r="AD176" s="16">
        <f>K28*B28</f>
        <v>0.33</v>
      </c>
      <c r="AE176" s="4">
        <f>L28*B29</f>
        <v>0.60000000000000009</v>
      </c>
      <c r="AF176" s="4">
        <f>M28*B30</f>
        <v>0.33</v>
      </c>
      <c r="AG176" s="4">
        <f>N28*B31</f>
        <v>0.60000000000000009</v>
      </c>
      <c r="AH176" s="4">
        <f>O28*B32</f>
        <v>0.60000000000000009</v>
      </c>
      <c r="AI176" s="24">
        <f>P28*B33</f>
        <v>0.33</v>
      </c>
      <c r="AJ176" s="1">
        <f t="shared" ref="AJ176:AJ190" si="11">SUM(U176:AI176)</f>
        <v>7.7799999999999994</v>
      </c>
    </row>
    <row r="177" spans="20:36" x14ac:dyDescent="0.25">
      <c r="T177" s="4" t="s">
        <v>46</v>
      </c>
      <c r="U177" s="4">
        <f>B28*C19</f>
        <v>1.6500000000000001</v>
      </c>
      <c r="V177" s="4">
        <f>C28*C20</f>
        <v>3</v>
      </c>
      <c r="W177" s="4">
        <f>D28*C21</f>
        <v>3</v>
      </c>
      <c r="X177" s="4">
        <f>E28*C22</f>
        <v>1.6500000000000001</v>
      </c>
      <c r="Y177" s="4">
        <f>F28*C23</f>
        <v>3</v>
      </c>
      <c r="Z177" s="4">
        <f>G28*C24</f>
        <v>1</v>
      </c>
      <c r="AA177" s="4">
        <f>H28*C25</f>
        <v>1.6500000000000001</v>
      </c>
      <c r="AB177" s="4">
        <f>I28*C26</f>
        <v>3</v>
      </c>
      <c r="AC177" s="4">
        <f>J28*C27</f>
        <v>3</v>
      </c>
      <c r="AD177" s="16">
        <f>K28*C28</f>
        <v>3</v>
      </c>
      <c r="AE177" s="4">
        <f>L28*C29</f>
        <v>3</v>
      </c>
      <c r="AF177" s="4">
        <f>M28*C30</f>
        <v>1.6500000000000001</v>
      </c>
      <c r="AG177" s="4">
        <f>N28*C31</f>
        <v>1</v>
      </c>
      <c r="AH177" s="4">
        <f>O28*C32</f>
        <v>1</v>
      </c>
      <c r="AI177" s="24">
        <f>P28*C33</f>
        <v>1.6500000000000001</v>
      </c>
      <c r="AJ177" s="1">
        <f t="shared" si="11"/>
        <v>32.25</v>
      </c>
    </row>
    <row r="178" spans="20:36" x14ac:dyDescent="0.25">
      <c r="T178" s="4" t="s">
        <v>47</v>
      </c>
      <c r="U178" s="4">
        <f>B28*D19</f>
        <v>1.6500000000000001</v>
      </c>
      <c r="V178" s="4">
        <f>C28*D20</f>
        <v>3</v>
      </c>
      <c r="W178" s="4">
        <f>D28*D21</f>
        <v>3</v>
      </c>
      <c r="X178" s="4">
        <f>E28*D22</f>
        <v>1.6500000000000001</v>
      </c>
      <c r="Y178" s="4">
        <f>F28*D23</f>
        <v>3</v>
      </c>
      <c r="Z178" s="4">
        <f>G28*D24</f>
        <v>1</v>
      </c>
      <c r="AA178" s="4">
        <f>H28*D25</f>
        <v>1.6500000000000001</v>
      </c>
      <c r="AB178" s="4">
        <f>I28*D26</f>
        <v>3</v>
      </c>
      <c r="AC178" s="4">
        <f>J28*D27</f>
        <v>3</v>
      </c>
      <c r="AD178" s="16">
        <f>K28*D28</f>
        <v>3</v>
      </c>
      <c r="AE178" s="4">
        <f>L28*D29</f>
        <v>3</v>
      </c>
      <c r="AF178" s="4">
        <f>M28*D30</f>
        <v>1.6500000000000001</v>
      </c>
      <c r="AG178" s="4">
        <f>N28*D31</f>
        <v>1</v>
      </c>
      <c r="AH178" s="4">
        <f>O28*D32</f>
        <v>1</v>
      </c>
      <c r="AI178" s="24">
        <f>P28*D33</f>
        <v>1.6500000000000001</v>
      </c>
      <c r="AJ178" s="1">
        <f t="shared" si="11"/>
        <v>32.25</v>
      </c>
    </row>
    <row r="179" spans="20:36" x14ac:dyDescent="0.25">
      <c r="T179" s="4" t="s">
        <v>48</v>
      </c>
      <c r="U179" s="4">
        <f>B28*E19</f>
        <v>0.33</v>
      </c>
      <c r="V179" s="4">
        <f>C28*E20</f>
        <v>0.60000000000000009</v>
      </c>
      <c r="W179" s="4">
        <f>D28*E21</f>
        <v>0.60000000000000009</v>
      </c>
      <c r="X179" s="4">
        <f>E28*E22</f>
        <v>0.33</v>
      </c>
      <c r="Y179" s="4">
        <f>F28*E23</f>
        <v>0.33</v>
      </c>
      <c r="Z179" s="4">
        <f>G28*E24</f>
        <v>0.60000000000000009</v>
      </c>
      <c r="AA179" s="4">
        <f>H28*E25</f>
        <v>1</v>
      </c>
      <c r="AB179" s="4">
        <f>I28*E26</f>
        <v>0.60000000000000009</v>
      </c>
      <c r="AC179" s="4">
        <f>J28*E27</f>
        <v>0.60000000000000009</v>
      </c>
      <c r="AD179" s="16">
        <f>K28*E28</f>
        <v>0.33</v>
      </c>
      <c r="AE179" s="4">
        <f>L28*E29</f>
        <v>0.60000000000000009</v>
      </c>
      <c r="AF179" s="4">
        <f>M28*E30</f>
        <v>0.33</v>
      </c>
      <c r="AG179" s="4">
        <f>N28*E31</f>
        <v>0.60000000000000009</v>
      </c>
      <c r="AH179" s="4">
        <f>O28*E32</f>
        <v>0.60000000000000009</v>
      </c>
      <c r="AI179" s="24">
        <f>P28*E33</f>
        <v>0.33</v>
      </c>
      <c r="AJ179" s="1">
        <f t="shared" si="11"/>
        <v>7.7799999999999994</v>
      </c>
    </row>
    <row r="180" spans="20:36" x14ac:dyDescent="0.25">
      <c r="T180" s="4" t="s">
        <v>49</v>
      </c>
      <c r="U180" s="4">
        <f>B28*F19</f>
        <v>0.99</v>
      </c>
      <c r="V180" s="4">
        <f>C28*F20</f>
        <v>0.60000000000000009</v>
      </c>
      <c r="W180" s="4">
        <f>D28*F21</f>
        <v>0.60000000000000009</v>
      </c>
      <c r="X180" s="4">
        <f>E28*F22</f>
        <v>0.99</v>
      </c>
      <c r="Y180" s="4">
        <f>F28*F23</f>
        <v>1</v>
      </c>
      <c r="Z180" s="4">
        <f>G28*F24</f>
        <v>1</v>
      </c>
      <c r="AA180" s="4">
        <f>H28*F25</f>
        <v>1</v>
      </c>
      <c r="AB180" s="4">
        <f>I28*F26</f>
        <v>0.99</v>
      </c>
      <c r="AC180" s="4">
        <f>J28*F27</f>
        <v>0.99</v>
      </c>
      <c r="AD180" s="16">
        <f>K28*F28</f>
        <v>1</v>
      </c>
      <c r="AE180" s="4">
        <f>L28*F29</f>
        <v>0.99</v>
      </c>
      <c r="AF180" s="4">
        <f>M28*F30</f>
        <v>0.99</v>
      </c>
      <c r="AG180" s="4">
        <f>N28*F31</f>
        <v>1</v>
      </c>
      <c r="AH180" s="4">
        <f>O28*F32</f>
        <v>1</v>
      </c>
      <c r="AI180" s="24">
        <f>P28*F33</f>
        <v>0.99</v>
      </c>
      <c r="AJ180" s="1">
        <f t="shared" si="11"/>
        <v>14.13</v>
      </c>
    </row>
    <row r="181" spans="20:36" x14ac:dyDescent="0.25">
      <c r="T181" s="4" t="s">
        <v>50</v>
      </c>
      <c r="U181" s="4">
        <f>B28*G19</f>
        <v>0.10890000000000001</v>
      </c>
      <c r="V181" s="4">
        <f>C28*G20</f>
        <v>0.60000000000000009</v>
      </c>
      <c r="W181" s="4">
        <f>D28*G21</f>
        <v>0.60000000000000009</v>
      </c>
      <c r="X181" s="4">
        <f>E28*G22</f>
        <v>0.10890000000000001</v>
      </c>
      <c r="Y181" s="4">
        <f>F28*G23</f>
        <v>0.2</v>
      </c>
      <c r="Z181" s="4">
        <f>G28*G24</f>
        <v>0.2</v>
      </c>
      <c r="AA181" s="4">
        <f>H28*G25</f>
        <v>1</v>
      </c>
      <c r="AB181" s="4">
        <f>I28*G26</f>
        <v>0.60000000000000009</v>
      </c>
      <c r="AC181" s="4">
        <f>J28*G27</f>
        <v>0.60000000000000009</v>
      </c>
      <c r="AD181" s="16">
        <f>K28*G28</f>
        <v>0.2</v>
      </c>
      <c r="AE181" s="4">
        <f>L28*G29</f>
        <v>0.60000000000000009</v>
      </c>
      <c r="AF181" s="4">
        <f>M28*G30</f>
        <v>0.10890000000000001</v>
      </c>
      <c r="AG181" s="4">
        <f>N28*G31</f>
        <v>0.2</v>
      </c>
      <c r="AH181" s="4">
        <f>O28*G32</f>
        <v>0.2</v>
      </c>
      <c r="AI181" s="24">
        <f>P28*G33</f>
        <v>0.10890000000000001</v>
      </c>
      <c r="AJ181" s="1">
        <f t="shared" si="11"/>
        <v>5.4356000000000009</v>
      </c>
    </row>
    <row r="182" spans="20:36" x14ac:dyDescent="0.25">
      <c r="T182" s="4" t="s">
        <v>51</v>
      </c>
      <c r="U182" s="4">
        <f>B28*H19</f>
        <v>1.6500000000000001</v>
      </c>
      <c r="V182" s="4">
        <f>C28*H20</f>
        <v>9</v>
      </c>
      <c r="W182" s="4">
        <f>D28*H21</f>
        <v>9</v>
      </c>
      <c r="X182" s="4">
        <f>E28*H22</f>
        <v>1.6500000000000001</v>
      </c>
      <c r="Y182" s="4">
        <f>F28*H23</f>
        <v>5</v>
      </c>
      <c r="Z182" s="4">
        <f>G28*H24</f>
        <v>1</v>
      </c>
      <c r="AA182" s="4">
        <f>H28*H25</f>
        <v>5</v>
      </c>
      <c r="AB182" s="4">
        <f>I28*H26</f>
        <v>9</v>
      </c>
      <c r="AC182" s="4">
        <f>J28*H27</f>
        <v>9</v>
      </c>
      <c r="AD182" s="16">
        <f>K28*H28</f>
        <v>5</v>
      </c>
      <c r="AE182" s="4">
        <f>L28*H29</f>
        <v>9</v>
      </c>
      <c r="AF182" s="4">
        <f>M28*H30</f>
        <v>1.6500000000000001</v>
      </c>
      <c r="AG182" s="4">
        <f>N28*H31</f>
        <v>1</v>
      </c>
      <c r="AH182" s="4">
        <f>O28*H32</f>
        <v>1</v>
      </c>
      <c r="AI182" s="24">
        <f>P28*H33</f>
        <v>1.6500000000000001</v>
      </c>
      <c r="AJ182" s="1">
        <f t="shared" si="11"/>
        <v>69.600000000000009</v>
      </c>
    </row>
    <row r="183" spans="20:36" x14ac:dyDescent="0.25">
      <c r="T183" s="4" t="s">
        <v>52</v>
      </c>
      <c r="U183" s="4">
        <f>B28*I19</f>
        <v>1.6500000000000001</v>
      </c>
      <c r="V183" s="4">
        <f>C28*I20</f>
        <v>3</v>
      </c>
      <c r="W183" s="4">
        <f>D28*I21</f>
        <v>3</v>
      </c>
      <c r="X183" s="4">
        <f>E28*I22</f>
        <v>1.6500000000000001</v>
      </c>
      <c r="Y183" s="4">
        <f>F28*I23</f>
        <v>3</v>
      </c>
      <c r="Z183" s="4">
        <f>G28*I24</f>
        <v>1</v>
      </c>
      <c r="AA183" s="4">
        <f>H28*I25</f>
        <v>1.6500000000000001</v>
      </c>
      <c r="AB183" s="4">
        <f>I28*I26</f>
        <v>3</v>
      </c>
      <c r="AC183" s="4">
        <f>J28*I27</f>
        <v>3</v>
      </c>
      <c r="AD183" s="16">
        <f>K28*I28</f>
        <v>3</v>
      </c>
      <c r="AE183" s="4">
        <f>L28*I29</f>
        <v>3</v>
      </c>
      <c r="AF183" s="4">
        <f>M28*I30</f>
        <v>1.6500000000000001</v>
      </c>
      <c r="AG183" s="4">
        <f>N28*I31</f>
        <v>1</v>
      </c>
      <c r="AH183" s="4">
        <f>O28*I32</f>
        <v>1</v>
      </c>
      <c r="AI183" s="24">
        <f>P28*I33</f>
        <v>1.6500000000000001</v>
      </c>
      <c r="AJ183" s="1">
        <f t="shared" si="11"/>
        <v>32.25</v>
      </c>
    </row>
    <row r="184" spans="20:36" x14ac:dyDescent="0.25">
      <c r="T184" s="4" t="s">
        <v>53</v>
      </c>
      <c r="U184" s="4">
        <f>B28*J19</f>
        <v>1.6500000000000001</v>
      </c>
      <c r="V184" s="4">
        <f>C28*J20</f>
        <v>3</v>
      </c>
      <c r="W184" s="4">
        <f>D28*J21</f>
        <v>3</v>
      </c>
      <c r="X184" s="4">
        <f>E28*J22</f>
        <v>1.6500000000000001</v>
      </c>
      <c r="Y184" s="4">
        <f>F28*J23</f>
        <v>3</v>
      </c>
      <c r="Z184" s="4">
        <f>G28*J24</f>
        <v>1</v>
      </c>
      <c r="AA184" s="4">
        <f>H28*J25</f>
        <v>1.6500000000000001</v>
      </c>
      <c r="AB184" s="4">
        <f>I28*J26</f>
        <v>3</v>
      </c>
      <c r="AC184" s="4">
        <f>J28*J27</f>
        <v>3</v>
      </c>
      <c r="AD184" s="16">
        <f>K28*J28</f>
        <v>3</v>
      </c>
      <c r="AE184" s="4">
        <f>L28*J29</f>
        <v>3</v>
      </c>
      <c r="AF184" s="4">
        <f>M28*J30</f>
        <v>1.6500000000000001</v>
      </c>
      <c r="AG184" s="4">
        <f>N28*J31</f>
        <v>1</v>
      </c>
      <c r="AH184" s="4">
        <f>O28*J32</f>
        <v>1</v>
      </c>
      <c r="AI184" s="24">
        <f>P28*J33</f>
        <v>1.6500000000000001</v>
      </c>
      <c r="AJ184" s="1">
        <f t="shared" si="11"/>
        <v>32.25</v>
      </c>
    </row>
    <row r="185" spans="20:36" x14ac:dyDescent="0.25">
      <c r="T185" s="4" t="s">
        <v>54</v>
      </c>
      <c r="U185" s="4">
        <f>B28*K19</f>
        <v>0.99</v>
      </c>
      <c r="V185" s="4">
        <f>C28*K20</f>
        <v>0.60000000000000009</v>
      </c>
      <c r="W185" s="4">
        <f>D28*K21</f>
        <v>0.60000000000000009</v>
      </c>
      <c r="X185" s="4">
        <f>E28*K22</f>
        <v>0.99</v>
      </c>
      <c r="Y185" s="4">
        <f>F28*K23</f>
        <v>1</v>
      </c>
      <c r="Z185" s="4">
        <f>G28*K24</f>
        <v>1</v>
      </c>
      <c r="AA185" s="4">
        <f>H28*K25</f>
        <v>1</v>
      </c>
      <c r="AB185" s="4">
        <f>I28*K26</f>
        <v>0.99</v>
      </c>
      <c r="AC185" s="4">
        <f>J28*K27</f>
        <v>0.99</v>
      </c>
      <c r="AD185" s="16">
        <f>K28*K28</f>
        <v>1</v>
      </c>
      <c r="AE185" s="4">
        <f>L28*K29</f>
        <v>0.99</v>
      </c>
      <c r="AF185" s="4">
        <f>M28*K30</f>
        <v>0.99</v>
      </c>
      <c r="AG185" s="4">
        <f>N28*K31</f>
        <v>1</v>
      </c>
      <c r="AH185" s="4">
        <f>O28*K32</f>
        <v>1</v>
      </c>
      <c r="AI185" s="24">
        <f>P28*K33</f>
        <v>0.99</v>
      </c>
      <c r="AJ185" s="1">
        <f t="shared" si="11"/>
        <v>14.13</v>
      </c>
    </row>
    <row r="186" spans="20:36" x14ac:dyDescent="0.25">
      <c r="T186" s="4" t="s">
        <v>55</v>
      </c>
      <c r="U186" s="4">
        <f>B28*L19</f>
        <v>1.6500000000000001</v>
      </c>
      <c r="V186" s="4">
        <f>C28*L20</f>
        <v>3</v>
      </c>
      <c r="W186" s="4">
        <f>D28*L21</f>
        <v>3</v>
      </c>
      <c r="X186" s="4">
        <f>E28*L22</f>
        <v>1.6500000000000001</v>
      </c>
      <c r="Y186" s="4">
        <f>F28*L23</f>
        <v>3</v>
      </c>
      <c r="Z186" s="4">
        <f>G28*L24</f>
        <v>1</v>
      </c>
      <c r="AA186" s="4">
        <f>H28*L25</f>
        <v>1.6500000000000001</v>
      </c>
      <c r="AB186" s="4">
        <f>I28*L26</f>
        <v>3</v>
      </c>
      <c r="AC186" s="4">
        <f>J28*L27</f>
        <v>3</v>
      </c>
      <c r="AD186" s="16">
        <f>K28*L28</f>
        <v>3</v>
      </c>
      <c r="AE186" s="4">
        <f>L28*L29</f>
        <v>3</v>
      </c>
      <c r="AF186" s="4">
        <f>M28*L30</f>
        <v>1.6500000000000001</v>
      </c>
      <c r="AG186" s="4">
        <f>N28*L31</f>
        <v>1</v>
      </c>
      <c r="AH186" s="4">
        <f>O28*L32</f>
        <v>1</v>
      </c>
      <c r="AI186" s="24">
        <f>P28*L33</f>
        <v>1.6500000000000001</v>
      </c>
      <c r="AJ186" s="1">
        <f t="shared" si="11"/>
        <v>32.25</v>
      </c>
    </row>
    <row r="187" spans="20:36" x14ac:dyDescent="0.25">
      <c r="T187" s="4" t="s">
        <v>56</v>
      </c>
      <c r="U187" s="4">
        <f>B28*M19</f>
        <v>0.33</v>
      </c>
      <c r="V187" s="4">
        <f>C28*M20</f>
        <v>0.60000000000000009</v>
      </c>
      <c r="W187" s="4">
        <f>D28*M21</f>
        <v>0.60000000000000009</v>
      </c>
      <c r="X187" s="4">
        <f>E28*M22</f>
        <v>0.33</v>
      </c>
      <c r="Y187" s="4">
        <f>F28*M23</f>
        <v>0.33</v>
      </c>
      <c r="Z187" s="4">
        <f>G28*M24</f>
        <v>0.60000000000000009</v>
      </c>
      <c r="AA187" s="4">
        <f>H28*M25</f>
        <v>1</v>
      </c>
      <c r="AB187" s="4">
        <f>I28*M26</f>
        <v>0.60000000000000009</v>
      </c>
      <c r="AC187" s="4">
        <f>J28*M27</f>
        <v>0.60000000000000009</v>
      </c>
      <c r="AD187" s="16">
        <f>K28*M28</f>
        <v>0.33</v>
      </c>
      <c r="AE187" s="4">
        <f>L28*M29</f>
        <v>0.60000000000000009</v>
      </c>
      <c r="AF187" s="4">
        <f>M28*M30</f>
        <v>0.33</v>
      </c>
      <c r="AG187" s="4">
        <f>N28*M31</f>
        <v>0.60000000000000009</v>
      </c>
      <c r="AH187" s="4">
        <f>O28*M32</f>
        <v>0.60000000000000009</v>
      </c>
      <c r="AI187" s="24">
        <f>P28*M33</f>
        <v>0.33</v>
      </c>
      <c r="AJ187" s="1">
        <f t="shared" si="11"/>
        <v>7.7799999999999994</v>
      </c>
    </row>
    <row r="188" spans="20:36" x14ac:dyDescent="0.25">
      <c r="T188" s="4" t="s">
        <v>57</v>
      </c>
      <c r="U188" s="4">
        <f>B28*N19</f>
        <v>0.10890000000000001</v>
      </c>
      <c r="V188" s="4">
        <f>C28*N20</f>
        <v>0.60000000000000009</v>
      </c>
      <c r="W188" s="4">
        <f>D28*N21</f>
        <v>0.60000000000000009</v>
      </c>
      <c r="X188" s="4">
        <f>E28*N22</f>
        <v>0.10890000000000001</v>
      </c>
      <c r="Y188" s="4">
        <f>F28*N23</f>
        <v>0.2</v>
      </c>
      <c r="Z188" s="4">
        <f>G28*N24</f>
        <v>0.2</v>
      </c>
      <c r="AA188" s="4">
        <f>H28*N25</f>
        <v>1</v>
      </c>
      <c r="AB188" s="4">
        <f>I28*N26</f>
        <v>0.60000000000000009</v>
      </c>
      <c r="AC188" s="4">
        <f>J28*N27</f>
        <v>0.60000000000000009</v>
      </c>
      <c r="AD188" s="16">
        <f>K28*N28</f>
        <v>0.2</v>
      </c>
      <c r="AE188" s="4">
        <f>L28*N29</f>
        <v>0.60000000000000009</v>
      </c>
      <c r="AF188" s="4">
        <f>M28*N30</f>
        <v>0.10890000000000001</v>
      </c>
      <c r="AG188" s="4">
        <f>N28*N31</f>
        <v>0.2</v>
      </c>
      <c r="AH188" s="4">
        <f>O28*N32</f>
        <v>0.2</v>
      </c>
      <c r="AI188" s="4">
        <f>P28*N33</f>
        <v>0.10890000000000001</v>
      </c>
      <c r="AJ188" s="1">
        <f t="shared" si="11"/>
        <v>5.4356000000000009</v>
      </c>
    </row>
    <row r="189" spans="20:36" x14ac:dyDescent="0.25">
      <c r="T189" s="4" t="s">
        <v>58</v>
      </c>
      <c r="U189" s="4">
        <f>B28*O19</f>
        <v>0.10890000000000001</v>
      </c>
      <c r="V189" s="4">
        <f>C28*O20</f>
        <v>0.60000000000000009</v>
      </c>
      <c r="W189" s="4">
        <f>D28*O21</f>
        <v>0.60000000000000009</v>
      </c>
      <c r="X189" s="4">
        <f>E28*O22</f>
        <v>0.10890000000000001</v>
      </c>
      <c r="Y189" s="4">
        <f>F28*O23</f>
        <v>0.2</v>
      </c>
      <c r="Z189" s="4">
        <f>G28*O24</f>
        <v>0.2</v>
      </c>
      <c r="AA189" s="4">
        <f>H28*O25</f>
        <v>1</v>
      </c>
      <c r="AB189" s="4">
        <f>I28*O26</f>
        <v>0.60000000000000009</v>
      </c>
      <c r="AC189" s="4">
        <f>J28*O27</f>
        <v>0.60000000000000009</v>
      </c>
      <c r="AD189" s="16">
        <f>K28*O28</f>
        <v>0.2</v>
      </c>
      <c r="AE189" s="4">
        <f>L28*O29</f>
        <v>0.60000000000000009</v>
      </c>
      <c r="AF189" s="4">
        <f>M28*O30</f>
        <v>0.10890000000000001</v>
      </c>
      <c r="AG189" s="4">
        <f>N28*O31</f>
        <v>0.2</v>
      </c>
      <c r="AH189" s="4">
        <f>O28*O32</f>
        <v>0.2</v>
      </c>
      <c r="AI189" s="4">
        <f>P28*O33</f>
        <v>0.10890000000000001</v>
      </c>
      <c r="AJ189" s="1">
        <f t="shared" si="11"/>
        <v>5.4356000000000009</v>
      </c>
    </row>
    <row r="190" spans="20:36" x14ac:dyDescent="0.25">
      <c r="T190" s="31" t="s">
        <v>59</v>
      </c>
      <c r="U190" s="31">
        <f>B28*P19</f>
        <v>0.33</v>
      </c>
      <c r="V190" s="31">
        <f>C28*P20</f>
        <v>0.89999999999999991</v>
      </c>
      <c r="W190" s="31">
        <f>D28*P21</f>
        <v>0.89999999999999991</v>
      </c>
      <c r="X190" s="31">
        <f>E28*P22</f>
        <v>0.33</v>
      </c>
      <c r="Y190" s="4">
        <f>F28*P23</f>
        <v>0.33</v>
      </c>
      <c r="Z190" s="4">
        <f>G28*P24</f>
        <v>0.60000000000000009</v>
      </c>
      <c r="AA190" s="4">
        <f>H28*P25</f>
        <v>1</v>
      </c>
      <c r="AB190" s="4">
        <f>I28*P26</f>
        <v>0.60000000000000009</v>
      </c>
      <c r="AC190" s="4">
        <f>J28*P27</f>
        <v>0.60000000000000009</v>
      </c>
      <c r="AD190" s="16">
        <f>K28*P28</f>
        <v>0.33</v>
      </c>
      <c r="AE190" s="4">
        <f>L28*P29</f>
        <v>0.60000000000000009</v>
      </c>
      <c r="AF190" s="4">
        <f>M28*P30</f>
        <v>0.33</v>
      </c>
      <c r="AG190" s="4">
        <f>N28*P31</f>
        <v>0.60000000000000009</v>
      </c>
      <c r="AH190" s="4">
        <f>O28*P32</f>
        <v>0.60000000000000009</v>
      </c>
      <c r="AI190" s="4">
        <f>P28*P33</f>
        <v>0.33</v>
      </c>
      <c r="AJ190" s="1">
        <f t="shared" si="11"/>
        <v>8.379999999999999</v>
      </c>
    </row>
    <row r="191" spans="20:36" x14ac:dyDescent="0.25">
      <c r="T191" s="76" t="s">
        <v>69</v>
      </c>
      <c r="U191" s="76"/>
      <c r="V191" s="76"/>
      <c r="W191" s="76"/>
      <c r="X191" s="55"/>
      <c r="Y191" s="55"/>
      <c r="Z191" s="55"/>
      <c r="AA191" s="55"/>
      <c r="AB191" s="55"/>
      <c r="AC191" s="55"/>
      <c r="AD191" s="35"/>
      <c r="AE191" s="55"/>
      <c r="AF191" s="55"/>
      <c r="AG191" s="55"/>
      <c r="AH191" s="55"/>
      <c r="AI191" s="55"/>
      <c r="AJ191" s="1">
        <f>SUM(AJ176:AJ190)</f>
        <v>307.13679999999999</v>
      </c>
    </row>
    <row r="193" spans="20:36" x14ac:dyDescent="0.25">
      <c r="T193" s="67" t="s">
        <v>8</v>
      </c>
      <c r="U193" s="67"/>
      <c r="V193" s="67"/>
      <c r="W193" s="67"/>
      <c r="X193" s="67"/>
      <c r="Y193" s="67"/>
      <c r="Z193" s="67"/>
      <c r="AA193" s="57"/>
      <c r="AB193" s="57"/>
      <c r="AC193" s="57"/>
      <c r="AD193" s="57"/>
      <c r="AE193" s="57"/>
      <c r="AF193" s="57"/>
      <c r="AG193" s="57"/>
      <c r="AH193" s="57"/>
      <c r="AI193" s="57"/>
    </row>
    <row r="194" spans="20:36" x14ac:dyDescent="0.25">
      <c r="T194" s="4" t="s">
        <v>60</v>
      </c>
      <c r="U194" s="4" t="s">
        <v>45</v>
      </c>
      <c r="V194" s="4" t="s">
        <v>46</v>
      </c>
      <c r="W194" s="4" t="s">
        <v>47</v>
      </c>
      <c r="X194" s="4" t="s">
        <v>48</v>
      </c>
      <c r="Y194" s="4" t="s">
        <v>49</v>
      </c>
      <c r="Z194" s="4" t="s">
        <v>50</v>
      </c>
      <c r="AA194" s="4" t="s">
        <v>51</v>
      </c>
      <c r="AB194" s="4" t="s">
        <v>52</v>
      </c>
      <c r="AC194" s="4" t="s">
        <v>53</v>
      </c>
      <c r="AD194" s="16" t="s">
        <v>54</v>
      </c>
      <c r="AE194" s="4" t="s">
        <v>55</v>
      </c>
      <c r="AF194" s="4" t="s">
        <v>56</v>
      </c>
      <c r="AG194" s="4" t="s">
        <v>57</v>
      </c>
      <c r="AH194" s="4" t="s">
        <v>58</v>
      </c>
      <c r="AI194" s="24" t="s">
        <v>59</v>
      </c>
      <c r="AJ194" s="1"/>
    </row>
    <row r="195" spans="20:36" x14ac:dyDescent="0.25">
      <c r="T195" s="4" t="s">
        <v>45</v>
      </c>
      <c r="U195" s="4">
        <f>B29*B19</f>
        <v>0.2</v>
      </c>
      <c r="V195" s="4">
        <f>C29*B20</f>
        <v>0.2</v>
      </c>
      <c r="W195" s="4">
        <f>D29*B21</f>
        <v>0.2</v>
      </c>
      <c r="X195" s="4">
        <f>E29*B22</f>
        <v>0.2</v>
      </c>
      <c r="Y195" s="4">
        <f>F29*B23</f>
        <v>0.10890000000000001</v>
      </c>
      <c r="Z195" s="4">
        <f>G29*B24</f>
        <v>0.60000000000000009</v>
      </c>
      <c r="AA195" s="4">
        <f>H29*B25</f>
        <v>0.60000000000000009</v>
      </c>
      <c r="AB195" s="4">
        <f>I29*B26</f>
        <v>0.2</v>
      </c>
      <c r="AC195" s="4">
        <f>J29*B27</f>
        <v>0.2</v>
      </c>
      <c r="AD195" s="16">
        <f>K29*B28</f>
        <v>0.10890000000000001</v>
      </c>
      <c r="AE195" s="4">
        <f>L29*B29</f>
        <v>0.2</v>
      </c>
      <c r="AF195" s="4">
        <f>M29*B30</f>
        <v>0.2</v>
      </c>
      <c r="AG195" s="4">
        <f>N29*B31</f>
        <v>0.60000000000000009</v>
      </c>
      <c r="AH195" s="4">
        <f>O29*B32</f>
        <v>0.60000000000000009</v>
      </c>
      <c r="AI195" s="24">
        <f>P29*B33</f>
        <v>0.2</v>
      </c>
      <c r="AJ195" s="1">
        <f t="shared" ref="AJ195:AJ209" si="12">SUM(U195:AI195)</f>
        <v>4.4178000000000015</v>
      </c>
    </row>
    <row r="196" spans="20:36" x14ac:dyDescent="0.25">
      <c r="T196" s="4" t="s">
        <v>46</v>
      </c>
      <c r="U196" s="4">
        <f>B29*C19</f>
        <v>1</v>
      </c>
      <c r="V196" s="4">
        <f>C29*C20</f>
        <v>1</v>
      </c>
      <c r="W196" s="4">
        <f>D29*C21</f>
        <v>1</v>
      </c>
      <c r="X196" s="4">
        <f>E29*C22</f>
        <v>1</v>
      </c>
      <c r="Y196" s="4">
        <f>F29*C23</f>
        <v>0.99</v>
      </c>
      <c r="Z196" s="4">
        <f>G29*C24</f>
        <v>1</v>
      </c>
      <c r="AA196" s="4">
        <f>H29*C25</f>
        <v>0.99</v>
      </c>
      <c r="AB196" s="4">
        <f>I29*C26</f>
        <v>1</v>
      </c>
      <c r="AC196" s="4">
        <f>J29*C27</f>
        <v>1</v>
      </c>
      <c r="AD196" s="16">
        <f>K29*C28</f>
        <v>0.99</v>
      </c>
      <c r="AE196" s="4">
        <f>L29*C29</f>
        <v>1</v>
      </c>
      <c r="AF196" s="4">
        <f>M29*C30</f>
        <v>1</v>
      </c>
      <c r="AG196" s="4">
        <f>N29*C31</f>
        <v>1</v>
      </c>
      <c r="AH196" s="4">
        <f>O29*C32</f>
        <v>1</v>
      </c>
      <c r="AI196" s="24">
        <f>P29*C33</f>
        <v>1</v>
      </c>
      <c r="AJ196" s="1">
        <f t="shared" si="12"/>
        <v>14.97</v>
      </c>
    </row>
    <row r="197" spans="20:36" x14ac:dyDescent="0.25">
      <c r="T197" s="4" t="s">
        <v>47</v>
      </c>
      <c r="U197" s="4">
        <f>B29*D19</f>
        <v>1</v>
      </c>
      <c r="V197" s="4">
        <f>C29*D20</f>
        <v>1</v>
      </c>
      <c r="W197" s="4">
        <f>D29*D21</f>
        <v>1</v>
      </c>
      <c r="X197" s="4">
        <f>E29*D22</f>
        <v>1</v>
      </c>
      <c r="Y197" s="4">
        <f>F29*D23</f>
        <v>0.99</v>
      </c>
      <c r="Z197" s="4">
        <f>G29*D24</f>
        <v>1</v>
      </c>
      <c r="AA197" s="4">
        <f>H29*D25</f>
        <v>0.99</v>
      </c>
      <c r="AB197" s="4">
        <f>I29*D26</f>
        <v>1</v>
      </c>
      <c r="AC197" s="4">
        <f>J29*D27</f>
        <v>1</v>
      </c>
      <c r="AD197" s="16">
        <f>K29*D28</f>
        <v>0.99</v>
      </c>
      <c r="AE197" s="4">
        <f>L29*D29</f>
        <v>1</v>
      </c>
      <c r="AF197" s="4">
        <f>M29*D30</f>
        <v>1</v>
      </c>
      <c r="AG197" s="4">
        <f>N29*D31</f>
        <v>1</v>
      </c>
      <c r="AH197" s="4">
        <f>O29*D32</f>
        <v>1</v>
      </c>
      <c r="AI197" s="24">
        <f>P29*D33</f>
        <v>1</v>
      </c>
      <c r="AJ197" s="1">
        <f t="shared" si="12"/>
        <v>14.97</v>
      </c>
    </row>
    <row r="198" spans="20:36" x14ac:dyDescent="0.25">
      <c r="T198" s="4" t="s">
        <v>48</v>
      </c>
      <c r="U198" s="4">
        <f>B29*E19</f>
        <v>0.2</v>
      </c>
      <c r="V198" s="4">
        <f>C29*E20</f>
        <v>0.2</v>
      </c>
      <c r="W198" s="4">
        <f>D29*E21</f>
        <v>0.2</v>
      </c>
      <c r="X198" s="4">
        <f>E29*E22</f>
        <v>0.2</v>
      </c>
      <c r="Y198" s="4">
        <f>F29*E23</f>
        <v>0.10890000000000001</v>
      </c>
      <c r="Z198" s="4">
        <f>G29*E24</f>
        <v>0.60000000000000009</v>
      </c>
      <c r="AA198" s="4">
        <f>H29*E25</f>
        <v>0.60000000000000009</v>
      </c>
      <c r="AB198" s="4">
        <f>I29*E26</f>
        <v>0.2</v>
      </c>
      <c r="AC198" s="4">
        <f>J29*E27</f>
        <v>0.2</v>
      </c>
      <c r="AD198" s="16">
        <f>K29*E28</f>
        <v>0.10890000000000001</v>
      </c>
      <c r="AE198" s="4">
        <f>L29*E29</f>
        <v>0.2</v>
      </c>
      <c r="AF198" s="4">
        <f>M29*E30</f>
        <v>0.2</v>
      </c>
      <c r="AG198" s="4">
        <f>N29*E31</f>
        <v>0.60000000000000009</v>
      </c>
      <c r="AH198" s="4">
        <f>O29*E32</f>
        <v>0.60000000000000009</v>
      </c>
      <c r="AI198" s="24">
        <f>P29*E33</f>
        <v>0.2</v>
      </c>
      <c r="AJ198" s="1">
        <f t="shared" si="12"/>
        <v>4.4178000000000015</v>
      </c>
    </row>
    <row r="199" spans="20:36" x14ac:dyDescent="0.25">
      <c r="T199" s="4" t="s">
        <v>49</v>
      </c>
      <c r="U199" s="4">
        <f>B29*F19</f>
        <v>0.60000000000000009</v>
      </c>
      <c r="V199" s="4">
        <f>C29*F20</f>
        <v>0.2</v>
      </c>
      <c r="W199" s="4">
        <f>D29*F21</f>
        <v>0.2</v>
      </c>
      <c r="X199" s="4">
        <f>E29*F22</f>
        <v>0.60000000000000009</v>
      </c>
      <c r="Y199" s="4">
        <f>F29*F23</f>
        <v>0.33</v>
      </c>
      <c r="Z199" s="4">
        <f>G29*F24</f>
        <v>1</v>
      </c>
      <c r="AA199" s="4">
        <f>H29*F25</f>
        <v>0.60000000000000009</v>
      </c>
      <c r="AB199" s="4">
        <f>I29*F26</f>
        <v>0.33</v>
      </c>
      <c r="AC199" s="4">
        <f>J29*F27</f>
        <v>0.33</v>
      </c>
      <c r="AD199" s="16">
        <f>K29*F28</f>
        <v>0.33</v>
      </c>
      <c r="AE199" s="4">
        <f>L29*F29</f>
        <v>0.33</v>
      </c>
      <c r="AF199" s="4">
        <f>M29*F30</f>
        <v>0.60000000000000009</v>
      </c>
      <c r="AG199" s="4">
        <f>N29*F31</f>
        <v>1</v>
      </c>
      <c r="AH199" s="4">
        <f>O29*F32</f>
        <v>1</v>
      </c>
      <c r="AI199" s="24">
        <f>P29*F33</f>
        <v>0.60000000000000009</v>
      </c>
      <c r="AJ199" s="1">
        <f t="shared" si="12"/>
        <v>8.0500000000000007</v>
      </c>
    </row>
    <row r="200" spans="20:36" x14ac:dyDescent="0.25">
      <c r="T200" s="4" t="s">
        <v>50</v>
      </c>
      <c r="U200" s="4">
        <f>B29*G19</f>
        <v>6.6000000000000003E-2</v>
      </c>
      <c r="V200" s="4">
        <f>C29*G20</f>
        <v>0.2</v>
      </c>
      <c r="W200" s="4">
        <f>D29*G21</f>
        <v>0.2</v>
      </c>
      <c r="X200" s="4">
        <f>E29*G22</f>
        <v>6.6000000000000003E-2</v>
      </c>
      <c r="Y200" s="4">
        <f>F29*G23</f>
        <v>6.6000000000000003E-2</v>
      </c>
      <c r="Z200" s="4">
        <f>G29*G24</f>
        <v>0.2</v>
      </c>
      <c r="AA200" s="4">
        <f>H29*G25</f>
        <v>0.60000000000000009</v>
      </c>
      <c r="AB200" s="4">
        <f>I29*G26</f>
        <v>0.2</v>
      </c>
      <c r="AC200" s="4">
        <f>J29*G27</f>
        <v>0.2</v>
      </c>
      <c r="AD200" s="16">
        <f>K29*G28</f>
        <v>6.6000000000000003E-2</v>
      </c>
      <c r="AE200" s="4">
        <f>L29*G29</f>
        <v>0.2</v>
      </c>
      <c r="AF200" s="4">
        <f>M29*G30</f>
        <v>6.6000000000000003E-2</v>
      </c>
      <c r="AG200" s="4">
        <f>N29*G31</f>
        <v>0.2</v>
      </c>
      <c r="AH200" s="4">
        <f>O29*G32</f>
        <v>0.2</v>
      </c>
      <c r="AI200" s="24">
        <f>P29*G33</f>
        <v>6.6000000000000003E-2</v>
      </c>
      <c r="AJ200" s="1">
        <f t="shared" si="12"/>
        <v>2.5960000000000001</v>
      </c>
    </row>
    <row r="201" spans="20:36" x14ac:dyDescent="0.25">
      <c r="T201" s="4" t="s">
        <v>51</v>
      </c>
      <c r="U201" s="4">
        <f>B29*H19</f>
        <v>1</v>
      </c>
      <c r="V201" s="4">
        <f>C29*H20</f>
        <v>3</v>
      </c>
      <c r="W201" s="4">
        <f>D29*H21</f>
        <v>3</v>
      </c>
      <c r="X201" s="4">
        <f>E29*H22</f>
        <v>1</v>
      </c>
      <c r="Y201" s="4">
        <f>F29*H23</f>
        <v>1.6500000000000001</v>
      </c>
      <c r="Z201" s="4">
        <f>G29*H24</f>
        <v>1</v>
      </c>
      <c r="AA201" s="4">
        <f>H29*H25</f>
        <v>3</v>
      </c>
      <c r="AB201" s="4">
        <f>I29*H26</f>
        <v>3</v>
      </c>
      <c r="AC201" s="4">
        <f>J29*H27</f>
        <v>3</v>
      </c>
      <c r="AD201" s="16">
        <f>K29*H28</f>
        <v>1.6500000000000001</v>
      </c>
      <c r="AE201" s="4">
        <f>L29*H29</f>
        <v>3</v>
      </c>
      <c r="AF201" s="4">
        <f>M29*H30</f>
        <v>1</v>
      </c>
      <c r="AG201" s="4">
        <f>N29*H31</f>
        <v>1</v>
      </c>
      <c r="AH201" s="4">
        <f>O29*H32</f>
        <v>1</v>
      </c>
      <c r="AI201" s="24">
        <f>P29*H33</f>
        <v>1</v>
      </c>
      <c r="AJ201" s="1">
        <f t="shared" si="12"/>
        <v>28.299999999999997</v>
      </c>
    </row>
    <row r="202" spans="20:36" x14ac:dyDescent="0.25">
      <c r="T202" s="4" t="s">
        <v>52</v>
      </c>
      <c r="U202" s="4">
        <f>B29*I19</f>
        <v>1</v>
      </c>
      <c r="V202" s="4">
        <f>C29*I20</f>
        <v>1</v>
      </c>
      <c r="W202" s="4">
        <f>D29*I21</f>
        <v>1</v>
      </c>
      <c r="X202" s="4">
        <f>E29*I22</f>
        <v>1</v>
      </c>
      <c r="Y202" s="4">
        <f>F29*I23</f>
        <v>0.99</v>
      </c>
      <c r="Z202" s="4">
        <f>G29*I24</f>
        <v>1</v>
      </c>
      <c r="AA202" s="4">
        <f>H29*I25</f>
        <v>0.99</v>
      </c>
      <c r="AB202" s="4">
        <f>I29*I26</f>
        <v>1</v>
      </c>
      <c r="AC202" s="4">
        <f>J29*I27</f>
        <v>1</v>
      </c>
      <c r="AD202" s="16">
        <f>K29*I28</f>
        <v>0.99</v>
      </c>
      <c r="AE202" s="4">
        <f>L29*I29</f>
        <v>1</v>
      </c>
      <c r="AF202" s="4">
        <f>M29*I30</f>
        <v>1</v>
      </c>
      <c r="AG202" s="4">
        <f>N29*I31</f>
        <v>1</v>
      </c>
      <c r="AH202" s="4">
        <f>O29*I32</f>
        <v>1</v>
      </c>
      <c r="AI202" s="24">
        <f>P29*I33</f>
        <v>1</v>
      </c>
      <c r="AJ202" s="1">
        <f t="shared" si="12"/>
        <v>14.97</v>
      </c>
    </row>
    <row r="203" spans="20:36" x14ac:dyDescent="0.25">
      <c r="T203" s="4" t="s">
        <v>53</v>
      </c>
      <c r="U203" s="4">
        <f>B29*J19</f>
        <v>1</v>
      </c>
      <c r="V203" s="4">
        <f>C29*J20</f>
        <v>1</v>
      </c>
      <c r="W203" s="4">
        <f>D29*J21</f>
        <v>1</v>
      </c>
      <c r="X203" s="4">
        <f>E29*J22</f>
        <v>1</v>
      </c>
      <c r="Y203" s="4">
        <f>F29*J23</f>
        <v>0.99</v>
      </c>
      <c r="Z203" s="4">
        <f>G29*J24</f>
        <v>1</v>
      </c>
      <c r="AA203" s="4">
        <f>H29*J25</f>
        <v>0.99</v>
      </c>
      <c r="AB203" s="4">
        <f>I29*J26</f>
        <v>1</v>
      </c>
      <c r="AC203" s="4">
        <f>J29*J27</f>
        <v>1</v>
      </c>
      <c r="AD203" s="16">
        <f>K29*J28</f>
        <v>0.99</v>
      </c>
      <c r="AE203" s="4">
        <f>L29*J29</f>
        <v>1</v>
      </c>
      <c r="AF203" s="4">
        <f>M29*J30</f>
        <v>1</v>
      </c>
      <c r="AG203" s="4">
        <f>N29*J31</f>
        <v>1</v>
      </c>
      <c r="AH203" s="4">
        <f>O29*J32</f>
        <v>1</v>
      </c>
      <c r="AI203" s="24">
        <f>P29*J33</f>
        <v>1</v>
      </c>
      <c r="AJ203" s="1">
        <f t="shared" si="12"/>
        <v>14.97</v>
      </c>
    </row>
    <row r="204" spans="20:36" x14ac:dyDescent="0.25">
      <c r="T204" s="4" t="s">
        <v>54</v>
      </c>
      <c r="U204" s="4">
        <f>B29*K19</f>
        <v>0.60000000000000009</v>
      </c>
      <c r="V204" s="4">
        <f>C29*K20</f>
        <v>0.2</v>
      </c>
      <c r="W204" s="4">
        <f>D29*K21</f>
        <v>0.2</v>
      </c>
      <c r="X204" s="4">
        <f>E29*K22</f>
        <v>0.60000000000000009</v>
      </c>
      <c r="Y204" s="4">
        <f>F29*K23</f>
        <v>0.33</v>
      </c>
      <c r="Z204" s="4">
        <f>G29*K24</f>
        <v>1</v>
      </c>
      <c r="AA204" s="4">
        <f>H29*K25</f>
        <v>0.60000000000000009</v>
      </c>
      <c r="AB204" s="4">
        <f>I29*K26</f>
        <v>0.33</v>
      </c>
      <c r="AC204" s="4">
        <f>J29*K27</f>
        <v>0.33</v>
      </c>
      <c r="AD204" s="16">
        <f>K29*K28</f>
        <v>0.33</v>
      </c>
      <c r="AE204" s="4">
        <f>L29*K29</f>
        <v>0.33</v>
      </c>
      <c r="AF204" s="4">
        <f>M29*K30</f>
        <v>0.60000000000000009</v>
      </c>
      <c r="AG204" s="4">
        <f>N29*K31</f>
        <v>1</v>
      </c>
      <c r="AH204" s="4">
        <f>O29*K32</f>
        <v>1</v>
      </c>
      <c r="AI204" s="24">
        <f>P29*K33</f>
        <v>0.60000000000000009</v>
      </c>
      <c r="AJ204" s="1">
        <f t="shared" si="12"/>
        <v>8.0500000000000007</v>
      </c>
    </row>
    <row r="205" spans="20:36" x14ac:dyDescent="0.25">
      <c r="T205" s="4" t="s">
        <v>55</v>
      </c>
      <c r="U205" s="4">
        <f>B29*L19</f>
        <v>1</v>
      </c>
      <c r="V205" s="4">
        <f>C29*L20</f>
        <v>1</v>
      </c>
      <c r="W205" s="4">
        <f>D29*L21</f>
        <v>1</v>
      </c>
      <c r="X205" s="4">
        <f>E29*L22</f>
        <v>1</v>
      </c>
      <c r="Y205" s="4">
        <f>F29*L23</f>
        <v>0.99</v>
      </c>
      <c r="Z205" s="4">
        <f>G29*L24</f>
        <v>1</v>
      </c>
      <c r="AA205" s="4">
        <f>H29*L25</f>
        <v>0.99</v>
      </c>
      <c r="AB205" s="4">
        <f>I29*L26</f>
        <v>1</v>
      </c>
      <c r="AC205" s="4">
        <f>J29*L27</f>
        <v>1</v>
      </c>
      <c r="AD205" s="16">
        <f>K29*L28</f>
        <v>0.99</v>
      </c>
      <c r="AE205" s="4">
        <f>L29*L29</f>
        <v>1</v>
      </c>
      <c r="AF205" s="4">
        <f>M29*L30</f>
        <v>1</v>
      </c>
      <c r="AG205" s="4">
        <f>N29*L31</f>
        <v>1</v>
      </c>
      <c r="AH205" s="4">
        <f>O29*L32</f>
        <v>1</v>
      </c>
      <c r="AI205" s="24">
        <f>P29*L33</f>
        <v>1</v>
      </c>
      <c r="AJ205" s="1">
        <f t="shared" si="12"/>
        <v>14.97</v>
      </c>
    </row>
    <row r="206" spans="20:36" x14ac:dyDescent="0.25">
      <c r="T206" s="4" t="s">
        <v>56</v>
      </c>
      <c r="U206" s="4">
        <f>B29*M19</f>
        <v>0.2</v>
      </c>
      <c r="V206" s="4">
        <f>C29*M20</f>
        <v>0.2</v>
      </c>
      <c r="W206" s="4">
        <f>D29*M21</f>
        <v>0.2</v>
      </c>
      <c r="X206" s="4">
        <f>E29*M22</f>
        <v>0.2</v>
      </c>
      <c r="Y206" s="4">
        <f>F29*M23</f>
        <v>0.10890000000000001</v>
      </c>
      <c r="Z206" s="4">
        <f>G29*M24</f>
        <v>0.60000000000000009</v>
      </c>
      <c r="AA206" s="4">
        <f>H29*M25</f>
        <v>0.60000000000000009</v>
      </c>
      <c r="AB206" s="4">
        <f>I29*M26</f>
        <v>0.2</v>
      </c>
      <c r="AC206" s="4">
        <f>J29*M27</f>
        <v>0.2</v>
      </c>
      <c r="AD206" s="16">
        <f>K29*M28</f>
        <v>0.10890000000000001</v>
      </c>
      <c r="AE206" s="4">
        <f>L29*M29</f>
        <v>0.2</v>
      </c>
      <c r="AF206" s="4">
        <f>M29*M30</f>
        <v>0.2</v>
      </c>
      <c r="AG206" s="4">
        <f>N29*M31</f>
        <v>0.60000000000000009</v>
      </c>
      <c r="AH206" s="4">
        <f>O29*M32</f>
        <v>0.60000000000000009</v>
      </c>
      <c r="AI206" s="24">
        <f>P29*M33</f>
        <v>0.2</v>
      </c>
      <c r="AJ206" s="1">
        <f t="shared" si="12"/>
        <v>4.4178000000000015</v>
      </c>
    </row>
    <row r="207" spans="20:36" x14ac:dyDescent="0.25">
      <c r="T207" s="4" t="s">
        <v>57</v>
      </c>
      <c r="U207" s="4">
        <f>B29*N19</f>
        <v>6.6000000000000003E-2</v>
      </c>
      <c r="V207" s="4">
        <f>C29*N20</f>
        <v>0.2</v>
      </c>
      <c r="W207" s="4">
        <f>D29*N21</f>
        <v>0.2</v>
      </c>
      <c r="X207" s="4">
        <f>E29*N22</f>
        <v>6.6000000000000003E-2</v>
      </c>
      <c r="Y207" s="4">
        <f>F29*N23</f>
        <v>6.6000000000000003E-2</v>
      </c>
      <c r="Z207" s="4">
        <f>G29*N24</f>
        <v>0.2</v>
      </c>
      <c r="AA207" s="4">
        <f>H29*N25</f>
        <v>0.60000000000000009</v>
      </c>
      <c r="AB207" s="4">
        <f>I29*N26</f>
        <v>0.2</v>
      </c>
      <c r="AC207" s="4">
        <f>J29*N27</f>
        <v>0.2</v>
      </c>
      <c r="AD207" s="16">
        <f>K29*N28</f>
        <v>6.6000000000000003E-2</v>
      </c>
      <c r="AE207" s="4">
        <f>L29*N29</f>
        <v>0.2</v>
      </c>
      <c r="AF207" s="4">
        <f>M29*N30</f>
        <v>6.6000000000000003E-2</v>
      </c>
      <c r="AG207" s="4">
        <f>N29*N31</f>
        <v>0.2</v>
      </c>
      <c r="AH207" s="4">
        <f>O29*N32</f>
        <v>0.2</v>
      </c>
      <c r="AI207" s="24">
        <f>P29*N33</f>
        <v>6.6000000000000003E-2</v>
      </c>
      <c r="AJ207" s="1">
        <f t="shared" si="12"/>
        <v>2.5960000000000001</v>
      </c>
    </row>
    <row r="208" spans="20:36" x14ac:dyDescent="0.25">
      <c r="T208" s="4" t="s">
        <v>58</v>
      </c>
      <c r="U208" s="4">
        <f>B29*O19</f>
        <v>6.6000000000000003E-2</v>
      </c>
      <c r="V208" s="4">
        <f>C29*O20</f>
        <v>0.2</v>
      </c>
      <c r="W208" s="4">
        <f>D29*O21</f>
        <v>0.2</v>
      </c>
      <c r="X208" s="4">
        <f>E29*O22</f>
        <v>6.6000000000000003E-2</v>
      </c>
      <c r="Y208" s="4">
        <f>F29*O23</f>
        <v>6.6000000000000003E-2</v>
      </c>
      <c r="Z208" s="4">
        <f>G29*O24</f>
        <v>0.2</v>
      </c>
      <c r="AA208" s="4">
        <f>H29*O25</f>
        <v>0.60000000000000009</v>
      </c>
      <c r="AB208" s="4">
        <f>I29*O26</f>
        <v>0.2</v>
      </c>
      <c r="AC208" s="4">
        <f>J29*O27</f>
        <v>0.2</v>
      </c>
      <c r="AD208" s="16">
        <f>M29*O28</f>
        <v>4.0000000000000008E-2</v>
      </c>
      <c r="AE208" s="4">
        <f>L29*O29</f>
        <v>0.2</v>
      </c>
      <c r="AF208" s="4">
        <f>M29*O30</f>
        <v>6.6000000000000003E-2</v>
      </c>
      <c r="AG208" s="4">
        <f>N29*O31</f>
        <v>0.2</v>
      </c>
      <c r="AH208" s="4">
        <f>O29*O32</f>
        <v>0.2</v>
      </c>
      <c r="AI208" s="4">
        <f>P29*O33</f>
        <v>6.6000000000000003E-2</v>
      </c>
      <c r="AJ208" s="1">
        <f t="shared" si="12"/>
        <v>2.5700000000000003</v>
      </c>
    </row>
    <row r="209" spans="20:36" x14ac:dyDescent="0.25">
      <c r="T209" s="31" t="s">
        <v>59</v>
      </c>
      <c r="U209" s="31">
        <f>B29*P19</f>
        <v>0.2</v>
      </c>
      <c r="V209" s="31">
        <f>C29*P20</f>
        <v>0.3</v>
      </c>
      <c r="W209" s="31">
        <f>D29*P21</f>
        <v>0.3</v>
      </c>
      <c r="X209" s="31">
        <f>E29*P22</f>
        <v>0.2</v>
      </c>
      <c r="Y209" s="31">
        <f>F29*P23</f>
        <v>0.10890000000000001</v>
      </c>
      <c r="Z209" s="4">
        <f>G29*P24</f>
        <v>0.60000000000000009</v>
      </c>
      <c r="AA209" s="4">
        <f>H29*P25</f>
        <v>0.60000000000000009</v>
      </c>
      <c r="AB209" s="4">
        <f>I29*P26</f>
        <v>0.2</v>
      </c>
      <c r="AC209" s="4">
        <f>J29*P27</f>
        <v>0.2</v>
      </c>
      <c r="AD209" s="16">
        <f>K29*P28</f>
        <v>0.10890000000000001</v>
      </c>
      <c r="AE209" s="4">
        <f>L29*P29</f>
        <v>0.2</v>
      </c>
      <c r="AF209" s="4">
        <f>M29*P30</f>
        <v>0.2</v>
      </c>
      <c r="AG209" s="4">
        <f>N29*P31</f>
        <v>0.60000000000000009</v>
      </c>
      <c r="AH209" s="4">
        <f>O29*P32</f>
        <v>0.60000000000000009</v>
      </c>
      <c r="AI209" s="4">
        <f>P29*P33</f>
        <v>0.2</v>
      </c>
      <c r="AJ209" s="1">
        <f t="shared" si="12"/>
        <v>4.6178000000000017</v>
      </c>
    </row>
    <row r="210" spans="20:36" x14ac:dyDescent="0.25">
      <c r="T210" s="76" t="s">
        <v>70</v>
      </c>
      <c r="U210" s="76"/>
      <c r="V210" s="76"/>
      <c r="W210" s="76"/>
      <c r="X210" s="55"/>
      <c r="Y210" s="55"/>
      <c r="Z210" s="55"/>
      <c r="AA210" s="55"/>
      <c r="AB210" s="55"/>
      <c r="AC210" s="55"/>
      <c r="AD210" s="35"/>
      <c r="AE210" s="55"/>
      <c r="AF210" s="55"/>
      <c r="AG210" s="55"/>
      <c r="AH210" s="55"/>
      <c r="AI210" s="55"/>
      <c r="AJ210" s="1">
        <f>SUM(AJ195:AJ209)</f>
        <v>144.88319999999999</v>
      </c>
    </row>
    <row r="212" spans="20:36" x14ac:dyDescent="0.25">
      <c r="T212" s="67" t="s">
        <v>8</v>
      </c>
      <c r="U212" s="67"/>
      <c r="V212" s="67"/>
      <c r="W212" s="67"/>
      <c r="X212" s="67"/>
      <c r="Y212" s="67"/>
      <c r="Z212" s="67"/>
      <c r="AA212" s="57"/>
      <c r="AB212" s="57"/>
      <c r="AC212" s="57"/>
      <c r="AD212" s="57"/>
      <c r="AE212" s="57"/>
      <c r="AF212" s="57"/>
      <c r="AG212" s="57"/>
      <c r="AH212" s="57"/>
      <c r="AI212" s="57"/>
    </row>
    <row r="213" spans="20:36" x14ac:dyDescent="0.25">
      <c r="T213" s="4" t="s">
        <v>60</v>
      </c>
      <c r="U213" s="4" t="s">
        <v>45</v>
      </c>
      <c r="V213" s="4" t="s">
        <v>46</v>
      </c>
      <c r="W213" s="4" t="s">
        <v>47</v>
      </c>
      <c r="X213" s="4" t="s">
        <v>48</v>
      </c>
      <c r="Y213" s="4" t="s">
        <v>49</v>
      </c>
      <c r="Z213" s="4" t="s">
        <v>50</v>
      </c>
      <c r="AA213" s="4" t="s">
        <v>51</v>
      </c>
      <c r="AB213" s="4" t="s">
        <v>52</v>
      </c>
      <c r="AC213" s="4" t="s">
        <v>53</v>
      </c>
      <c r="AD213" s="16" t="s">
        <v>54</v>
      </c>
      <c r="AE213" s="4" t="s">
        <v>55</v>
      </c>
      <c r="AF213" s="4" t="s">
        <v>56</v>
      </c>
      <c r="AG213" s="4" t="s">
        <v>57</v>
      </c>
      <c r="AH213" s="4" t="s">
        <v>58</v>
      </c>
      <c r="AI213" s="24" t="s">
        <v>59</v>
      </c>
      <c r="AJ213" s="1"/>
    </row>
    <row r="214" spans="20:36" x14ac:dyDescent="0.25">
      <c r="T214" s="4" t="s">
        <v>45</v>
      </c>
      <c r="U214" s="4">
        <f>B30*B19</f>
        <v>1</v>
      </c>
      <c r="V214" s="4">
        <f>C30*B20</f>
        <v>1</v>
      </c>
      <c r="W214" s="4">
        <f>D30*B21</f>
        <v>1</v>
      </c>
      <c r="X214" s="4">
        <f>E30*B22</f>
        <v>1</v>
      </c>
      <c r="Y214" s="4">
        <f>F30*B23</f>
        <v>0.99</v>
      </c>
      <c r="Z214" s="4">
        <f>G30*B24</f>
        <v>0.99</v>
      </c>
      <c r="AA214" s="4">
        <f>H30*B25</f>
        <v>1</v>
      </c>
      <c r="AB214" s="4">
        <f>I30*B26</f>
        <v>1</v>
      </c>
      <c r="AC214" s="4">
        <f>J30*B27</f>
        <v>1</v>
      </c>
      <c r="AD214" s="16">
        <f>K30*B28</f>
        <v>0.99</v>
      </c>
      <c r="AE214" s="4">
        <f>L30*B29</f>
        <v>1</v>
      </c>
      <c r="AF214" s="4">
        <f>M30*B30</f>
        <v>1</v>
      </c>
      <c r="AG214" s="4">
        <f>N30*B31</f>
        <v>0.99</v>
      </c>
      <c r="AH214" s="4">
        <f>O30*B32</f>
        <v>0.99</v>
      </c>
      <c r="AI214" s="24">
        <f>P30*B33</f>
        <v>1</v>
      </c>
      <c r="AJ214" s="1">
        <f t="shared" ref="AJ214:AJ228" si="13">SUM(U214:AI214)</f>
        <v>14.950000000000001</v>
      </c>
    </row>
    <row r="215" spans="20:36" x14ac:dyDescent="0.25">
      <c r="T215" s="4" t="s">
        <v>46</v>
      </c>
      <c r="U215" s="4">
        <f>B30*C19</f>
        <v>5</v>
      </c>
      <c r="V215" s="4">
        <f>C30*C20</f>
        <v>5</v>
      </c>
      <c r="W215" s="4">
        <f>D30*C21</f>
        <v>5</v>
      </c>
      <c r="X215" s="4">
        <f>E30*C22</f>
        <v>5</v>
      </c>
      <c r="Y215" s="4">
        <f>F30*C23</f>
        <v>9</v>
      </c>
      <c r="Z215" s="4">
        <f>G30*C24</f>
        <v>1.6500000000000001</v>
      </c>
      <c r="AA215" s="4">
        <f>H30*C25</f>
        <v>1.6500000000000001</v>
      </c>
      <c r="AB215" s="4">
        <f>I30*C26</f>
        <v>5</v>
      </c>
      <c r="AC215" s="4">
        <f>J30*C27</f>
        <v>5</v>
      </c>
      <c r="AD215" s="16">
        <f>K30*C28</f>
        <v>9</v>
      </c>
      <c r="AE215" s="4">
        <f>L30*C29</f>
        <v>5</v>
      </c>
      <c r="AF215" s="4">
        <f>M30*C30</f>
        <v>5</v>
      </c>
      <c r="AG215" s="4">
        <f>N30*C31</f>
        <v>1.6500000000000001</v>
      </c>
      <c r="AH215" s="4">
        <f>O30*C32</f>
        <v>1.6500000000000001</v>
      </c>
      <c r="AI215" s="24">
        <f>P30*C33</f>
        <v>5</v>
      </c>
      <c r="AJ215" s="1">
        <f t="shared" si="13"/>
        <v>69.599999999999994</v>
      </c>
    </row>
    <row r="216" spans="20:36" x14ac:dyDescent="0.25">
      <c r="T216" s="4" t="s">
        <v>47</v>
      </c>
      <c r="U216" s="4">
        <f>B30*D19</f>
        <v>5</v>
      </c>
      <c r="V216" s="4">
        <f>C30*D20</f>
        <v>5</v>
      </c>
      <c r="W216" s="4">
        <f>D30*D21</f>
        <v>5</v>
      </c>
      <c r="X216" s="4">
        <f>E30*D22</f>
        <v>5</v>
      </c>
      <c r="Y216" s="4">
        <f>F30*D23</f>
        <v>9</v>
      </c>
      <c r="Z216" s="4">
        <f>G30*D24</f>
        <v>1.6500000000000001</v>
      </c>
      <c r="AA216" s="4">
        <f>H30*D25</f>
        <v>1.6500000000000001</v>
      </c>
      <c r="AB216" s="4">
        <f>I30*D26</f>
        <v>5</v>
      </c>
      <c r="AC216" s="4">
        <f>J30*D27</f>
        <v>5</v>
      </c>
      <c r="AD216" s="16">
        <f>K30*D28</f>
        <v>9</v>
      </c>
      <c r="AE216" s="4">
        <f>L30*D29</f>
        <v>5</v>
      </c>
      <c r="AF216" s="4">
        <f>M30*D30</f>
        <v>5</v>
      </c>
      <c r="AG216" s="4">
        <f>N30*D31</f>
        <v>1.6500000000000001</v>
      </c>
      <c r="AH216" s="4">
        <f>O30*D32</f>
        <v>1.6500000000000001</v>
      </c>
      <c r="AI216" s="24">
        <f>P30*D33</f>
        <v>5</v>
      </c>
      <c r="AJ216" s="1">
        <f t="shared" si="13"/>
        <v>69.599999999999994</v>
      </c>
    </row>
    <row r="217" spans="20:36" x14ac:dyDescent="0.25">
      <c r="T217" s="4" t="s">
        <v>48</v>
      </c>
      <c r="U217" s="4">
        <f>B30*E19</f>
        <v>1</v>
      </c>
      <c r="V217" s="4">
        <f>C30*E20</f>
        <v>1</v>
      </c>
      <c r="W217" s="4">
        <f>D30*E21</f>
        <v>1</v>
      </c>
      <c r="X217" s="4">
        <f>E30*E22</f>
        <v>1</v>
      </c>
      <c r="Y217" s="4">
        <f>F30*E23</f>
        <v>0.99</v>
      </c>
      <c r="Z217" s="4">
        <f>G30*E24</f>
        <v>0.99</v>
      </c>
      <c r="AA217" s="4">
        <f>H30*E25</f>
        <v>1</v>
      </c>
      <c r="AB217" s="4">
        <f>I30*E26</f>
        <v>1</v>
      </c>
      <c r="AC217" s="4">
        <f>J30*E27</f>
        <v>1</v>
      </c>
      <c r="AD217" s="16">
        <f>K30*E28</f>
        <v>0.99</v>
      </c>
      <c r="AE217" s="4">
        <f>L30*E29</f>
        <v>1</v>
      </c>
      <c r="AF217" s="4">
        <f>M30*E30</f>
        <v>1</v>
      </c>
      <c r="AG217" s="4">
        <f>N30*E31</f>
        <v>0.99</v>
      </c>
      <c r="AH217" s="4">
        <f>O30*E32</f>
        <v>0.99</v>
      </c>
      <c r="AI217" s="24">
        <f>P30*E33</f>
        <v>1</v>
      </c>
      <c r="AJ217" s="1">
        <f t="shared" si="13"/>
        <v>14.950000000000001</v>
      </c>
    </row>
    <row r="218" spans="20:36" x14ac:dyDescent="0.25">
      <c r="T218" s="4" t="s">
        <v>49</v>
      </c>
      <c r="U218" s="4">
        <f>B30*F19</f>
        <v>3</v>
      </c>
      <c r="V218" s="4">
        <f>C30*F20</f>
        <v>1</v>
      </c>
      <c r="W218" s="4">
        <f>D30*F21</f>
        <v>1</v>
      </c>
      <c r="X218" s="4">
        <f>E30*F22</f>
        <v>3</v>
      </c>
      <c r="Y218" s="4">
        <f>F30*F23</f>
        <v>3</v>
      </c>
      <c r="Z218" s="4">
        <f>G30*F24</f>
        <v>1.6500000000000001</v>
      </c>
      <c r="AA218" s="4">
        <f>H30*F25</f>
        <v>1</v>
      </c>
      <c r="AB218" s="4">
        <f>I30*F26</f>
        <v>1.6500000000000001</v>
      </c>
      <c r="AC218" s="4">
        <f>J30*F27</f>
        <v>1.6500000000000001</v>
      </c>
      <c r="AD218" s="16">
        <f>K30*F28</f>
        <v>3</v>
      </c>
      <c r="AE218" s="4">
        <f>L30*F29</f>
        <v>1.6500000000000001</v>
      </c>
      <c r="AF218" s="4">
        <f>M30*F30</f>
        <v>3</v>
      </c>
      <c r="AG218" s="4">
        <f>N30*F31</f>
        <v>1.6500000000000001</v>
      </c>
      <c r="AH218" s="4">
        <f>O30*F32</f>
        <v>1.6500000000000001</v>
      </c>
      <c r="AI218" s="24">
        <f>P30*F33</f>
        <v>3</v>
      </c>
      <c r="AJ218" s="1">
        <f t="shared" si="13"/>
        <v>30.899999999999995</v>
      </c>
    </row>
    <row r="219" spans="20:36" x14ac:dyDescent="0.25">
      <c r="T219" s="4" t="s">
        <v>50</v>
      </c>
      <c r="U219" s="4">
        <f>B30*G19</f>
        <v>0.33</v>
      </c>
      <c r="V219" s="4">
        <f>C30*G20</f>
        <v>1</v>
      </c>
      <c r="W219" s="4">
        <f>D30*G21</f>
        <v>1</v>
      </c>
      <c r="X219" s="4">
        <f>E30*G22</f>
        <v>0.33</v>
      </c>
      <c r="Y219" s="4">
        <f>F30*G23</f>
        <v>0.60000000000000009</v>
      </c>
      <c r="Z219" s="4">
        <f>G30*G24</f>
        <v>0.33</v>
      </c>
      <c r="AA219" s="4">
        <f>H30*G25</f>
        <v>1</v>
      </c>
      <c r="AB219" s="4">
        <f>I30*G26</f>
        <v>1</v>
      </c>
      <c r="AC219" s="4">
        <f>J30*G27</f>
        <v>1</v>
      </c>
      <c r="AD219" s="16">
        <f>K30*G28</f>
        <v>0.60000000000000009</v>
      </c>
      <c r="AE219" s="4">
        <f>L30*G29</f>
        <v>1</v>
      </c>
      <c r="AF219" s="4">
        <f>M30*G30</f>
        <v>0.33</v>
      </c>
      <c r="AG219" s="4">
        <f>N30*G31</f>
        <v>0.33</v>
      </c>
      <c r="AH219" s="4">
        <f>O30*G32</f>
        <v>0.33</v>
      </c>
      <c r="AI219" s="24">
        <f>P30*G33</f>
        <v>0.33</v>
      </c>
      <c r="AJ219" s="1">
        <f t="shared" si="13"/>
        <v>9.51</v>
      </c>
    </row>
    <row r="220" spans="20:36" x14ac:dyDescent="0.25">
      <c r="T220" s="4" t="s">
        <v>51</v>
      </c>
      <c r="U220" s="4">
        <f>B30*H19</f>
        <v>5</v>
      </c>
      <c r="V220" s="4">
        <f>C30*H20</f>
        <v>15</v>
      </c>
      <c r="W220" s="4">
        <f>D30*H21</f>
        <v>15</v>
      </c>
      <c r="X220" s="4">
        <f>E30*H22</f>
        <v>5</v>
      </c>
      <c r="Y220" s="4">
        <f>F30*H23</f>
        <v>15</v>
      </c>
      <c r="Z220" s="4">
        <f>G30*H24</f>
        <v>1.6500000000000001</v>
      </c>
      <c r="AA220" s="4">
        <f>H30*H25</f>
        <v>5</v>
      </c>
      <c r="AB220" s="4">
        <f>I30*H26</f>
        <v>15</v>
      </c>
      <c r="AC220" s="4">
        <f>J30*H27</f>
        <v>15</v>
      </c>
      <c r="AD220" s="16">
        <f>K30*H28</f>
        <v>15</v>
      </c>
      <c r="AE220" s="4">
        <f>L30*H29</f>
        <v>15</v>
      </c>
      <c r="AF220" s="4">
        <f>M30*H30</f>
        <v>5</v>
      </c>
      <c r="AG220" s="4">
        <f>N30*H31</f>
        <v>1.6500000000000001</v>
      </c>
      <c r="AH220" s="4">
        <f>O30*H32</f>
        <v>1.6500000000000001</v>
      </c>
      <c r="AI220" s="24">
        <f>P30*H33</f>
        <v>5</v>
      </c>
      <c r="AJ220" s="1">
        <f t="shared" si="13"/>
        <v>134.95000000000002</v>
      </c>
    </row>
    <row r="221" spans="20:36" x14ac:dyDescent="0.25">
      <c r="T221" s="4" t="s">
        <v>52</v>
      </c>
      <c r="U221" s="4">
        <f>B30*I19</f>
        <v>5</v>
      </c>
      <c r="V221" s="4">
        <f>C30*I20</f>
        <v>5</v>
      </c>
      <c r="W221" s="4">
        <f>D30*I21</f>
        <v>5</v>
      </c>
      <c r="X221" s="4">
        <f>E30*I22</f>
        <v>5</v>
      </c>
      <c r="Y221" s="4">
        <f>F30*I23</f>
        <v>9</v>
      </c>
      <c r="Z221" s="4">
        <f>G30*I24</f>
        <v>1.6500000000000001</v>
      </c>
      <c r="AA221" s="4">
        <f>H30*I25</f>
        <v>1.6500000000000001</v>
      </c>
      <c r="AB221" s="4">
        <f>I30*I26</f>
        <v>5</v>
      </c>
      <c r="AC221" s="4">
        <f>J30*I27</f>
        <v>5</v>
      </c>
      <c r="AD221" s="16">
        <f>K30*I28</f>
        <v>9</v>
      </c>
      <c r="AE221" s="4">
        <f>L30*I29</f>
        <v>5</v>
      </c>
      <c r="AF221" s="4">
        <f>M30*I30</f>
        <v>5</v>
      </c>
      <c r="AG221" s="4">
        <f>N30*I31</f>
        <v>1.6500000000000001</v>
      </c>
      <c r="AH221" s="4">
        <f>O30*I32</f>
        <v>1.6500000000000001</v>
      </c>
      <c r="AI221" s="24">
        <f>P30*I33</f>
        <v>5</v>
      </c>
      <c r="AJ221" s="1">
        <f t="shared" si="13"/>
        <v>69.599999999999994</v>
      </c>
    </row>
    <row r="222" spans="20:36" x14ac:dyDescent="0.25">
      <c r="T222" s="4" t="s">
        <v>53</v>
      </c>
      <c r="U222" s="4">
        <f>B30*J19</f>
        <v>5</v>
      </c>
      <c r="V222" s="4">
        <f>C30*J20</f>
        <v>5</v>
      </c>
      <c r="W222" s="4">
        <f>D30*J21</f>
        <v>5</v>
      </c>
      <c r="X222" s="4">
        <f>E30*J22</f>
        <v>5</v>
      </c>
      <c r="Y222" s="4">
        <f>F30*J23</f>
        <v>9</v>
      </c>
      <c r="Z222" s="4">
        <f>G30*J24</f>
        <v>1.6500000000000001</v>
      </c>
      <c r="AA222" s="4">
        <f>H30*J25</f>
        <v>1.6500000000000001</v>
      </c>
      <c r="AB222" s="4">
        <f>I30*J26</f>
        <v>5</v>
      </c>
      <c r="AC222" s="4">
        <f>J30*J27</f>
        <v>5</v>
      </c>
      <c r="AD222" s="16">
        <f>K30*J28</f>
        <v>9</v>
      </c>
      <c r="AE222" s="4">
        <f>L30*J29</f>
        <v>5</v>
      </c>
      <c r="AF222" s="4">
        <f>M30*J30</f>
        <v>5</v>
      </c>
      <c r="AG222" s="4">
        <f>N30*J31</f>
        <v>1.6500000000000001</v>
      </c>
      <c r="AH222" s="4">
        <f>O30*J32</f>
        <v>1.6500000000000001</v>
      </c>
      <c r="AI222" s="24">
        <f>P30*J33</f>
        <v>5</v>
      </c>
      <c r="AJ222" s="1">
        <f t="shared" si="13"/>
        <v>69.599999999999994</v>
      </c>
    </row>
    <row r="223" spans="20:36" x14ac:dyDescent="0.25">
      <c r="T223" s="4" t="s">
        <v>54</v>
      </c>
      <c r="U223" s="4">
        <f>B30*K19</f>
        <v>3</v>
      </c>
      <c r="V223" s="4">
        <f>C30*K20</f>
        <v>1</v>
      </c>
      <c r="W223" s="4">
        <f>D30*K21</f>
        <v>1</v>
      </c>
      <c r="X223" s="4">
        <f>E30*K22</f>
        <v>3</v>
      </c>
      <c r="Y223" s="4">
        <f>F30*K23</f>
        <v>3</v>
      </c>
      <c r="Z223" s="4">
        <f>G30*K24</f>
        <v>1.6500000000000001</v>
      </c>
      <c r="AA223" s="4">
        <f>H30*K25</f>
        <v>1</v>
      </c>
      <c r="AB223" s="4">
        <f>I30*K26</f>
        <v>1.6500000000000001</v>
      </c>
      <c r="AC223" s="4">
        <f>J30*K27</f>
        <v>1.6500000000000001</v>
      </c>
      <c r="AD223" s="16">
        <f>K30*K28</f>
        <v>3</v>
      </c>
      <c r="AE223" s="4">
        <f>L30*K29</f>
        <v>1.6500000000000001</v>
      </c>
      <c r="AF223" s="4">
        <f>M30*K30</f>
        <v>3</v>
      </c>
      <c r="AG223" s="4">
        <f>N30*K31</f>
        <v>1.6500000000000001</v>
      </c>
      <c r="AH223" s="4">
        <f>O30*K32</f>
        <v>1.6500000000000001</v>
      </c>
      <c r="AI223" s="24">
        <f>P30*K33</f>
        <v>3</v>
      </c>
      <c r="AJ223" s="1">
        <f t="shared" si="13"/>
        <v>30.899999999999995</v>
      </c>
    </row>
    <row r="224" spans="20:36" x14ac:dyDescent="0.25">
      <c r="T224" s="4" t="s">
        <v>55</v>
      </c>
      <c r="U224" s="4">
        <f>B30*L19</f>
        <v>5</v>
      </c>
      <c r="V224" s="4">
        <f>C30*L20</f>
        <v>5</v>
      </c>
      <c r="W224" s="4">
        <f>D30*L21</f>
        <v>5</v>
      </c>
      <c r="X224" s="4">
        <f>E30*L22</f>
        <v>5</v>
      </c>
      <c r="Y224" s="4">
        <f>F30*L23</f>
        <v>9</v>
      </c>
      <c r="Z224" s="4">
        <f>G30*L24</f>
        <v>1.6500000000000001</v>
      </c>
      <c r="AA224" s="4">
        <f>H30*L25</f>
        <v>1.6500000000000001</v>
      </c>
      <c r="AB224" s="4">
        <f>I30*L26</f>
        <v>5</v>
      </c>
      <c r="AC224" s="4">
        <f>J30*L27</f>
        <v>5</v>
      </c>
      <c r="AD224" s="16">
        <f>K30*L28</f>
        <v>9</v>
      </c>
      <c r="AE224" s="4">
        <f>L30*L29</f>
        <v>5</v>
      </c>
      <c r="AF224" s="4">
        <f>M30*L30</f>
        <v>5</v>
      </c>
      <c r="AG224" s="4">
        <f>N30*L31</f>
        <v>1.6500000000000001</v>
      </c>
      <c r="AH224" s="4">
        <f>O30*L32</f>
        <v>1.6500000000000001</v>
      </c>
      <c r="AI224" s="24">
        <f>P30*L33</f>
        <v>5</v>
      </c>
      <c r="AJ224" s="1">
        <f t="shared" si="13"/>
        <v>69.599999999999994</v>
      </c>
    </row>
    <row r="225" spans="20:36" x14ac:dyDescent="0.25">
      <c r="T225" s="4" t="s">
        <v>56</v>
      </c>
      <c r="U225" s="4">
        <f>B30*M19</f>
        <v>1</v>
      </c>
      <c r="V225" s="4">
        <f>C30*M20</f>
        <v>1</v>
      </c>
      <c r="W225" s="4">
        <f>D30*M21</f>
        <v>1</v>
      </c>
      <c r="X225" s="4">
        <f>E30*M22</f>
        <v>1</v>
      </c>
      <c r="Y225" s="4">
        <f>F30*M23</f>
        <v>0.99</v>
      </c>
      <c r="Z225" s="4">
        <f>G30*M24</f>
        <v>0.99</v>
      </c>
      <c r="AA225" s="4">
        <f>H30*M25</f>
        <v>1</v>
      </c>
      <c r="AB225" s="4">
        <f>I30*M26</f>
        <v>1</v>
      </c>
      <c r="AC225" s="4">
        <f>J30*M27</f>
        <v>1</v>
      </c>
      <c r="AD225" s="16">
        <f>K30*M28</f>
        <v>0.99</v>
      </c>
      <c r="AE225" s="4">
        <f>L30*M29</f>
        <v>1</v>
      </c>
      <c r="AF225" s="4">
        <f>M30*M30</f>
        <v>1</v>
      </c>
      <c r="AG225" s="4">
        <f>N30*M31</f>
        <v>0.99</v>
      </c>
      <c r="AH225" s="4">
        <f>O30*M32</f>
        <v>0.99</v>
      </c>
      <c r="AI225" s="24">
        <f>P30*M33</f>
        <v>1</v>
      </c>
      <c r="AJ225" s="1">
        <f t="shared" si="13"/>
        <v>14.950000000000001</v>
      </c>
    </row>
    <row r="226" spans="20:36" x14ac:dyDescent="0.25">
      <c r="T226" s="4" t="s">
        <v>57</v>
      </c>
      <c r="U226" s="4">
        <f>B30*N19</f>
        <v>0.33</v>
      </c>
      <c r="V226" s="4">
        <f>C30*N20</f>
        <v>1</v>
      </c>
      <c r="W226" s="4">
        <f>D30*N21</f>
        <v>1</v>
      </c>
      <c r="X226" s="4">
        <f>E30*N22</f>
        <v>0.33</v>
      </c>
      <c r="Y226" s="4">
        <f>F30*N23</f>
        <v>0.60000000000000009</v>
      </c>
      <c r="Z226" s="4">
        <f>G30*N24</f>
        <v>0.33</v>
      </c>
      <c r="AA226" s="4">
        <f>H30*N25</f>
        <v>1</v>
      </c>
      <c r="AB226" s="4">
        <f>I30*N26</f>
        <v>1</v>
      </c>
      <c r="AC226" s="4">
        <f>J30*N27</f>
        <v>1</v>
      </c>
      <c r="AD226" s="16">
        <f>K30*N28</f>
        <v>0.60000000000000009</v>
      </c>
      <c r="AE226" s="4">
        <f>L30*N29</f>
        <v>1</v>
      </c>
      <c r="AF226" s="4">
        <f>M30*N30</f>
        <v>0.33</v>
      </c>
      <c r="AG226" s="4">
        <f>N30*N31</f>
        <v>0.33</v>
      </c>
      <c r="AH226" s="4">
        <f>O30*N32</f>
        <v>0.33</v>
      </c>
      <c r="AI226" s="24">
        <f>P30*N33</f>
        <v>0.33</v>
      </c>
      <c r="AJ226" s="1">
        <f t="shared" si="13"/>
        <v>9.51</v>
      </c>
    </row>
    <row r="227" spans="20:36" x14ac:dyDescent="0.25">
      <c r="T227" s="4" t="s">
        <v>58</v>
      </c>
      <c r="U227" s="4">
        <f>B30*O19</f>
        <v>0.33</v>
      </c>
      <c r="V227" s="4">
        <f>C30*O20</f>
        <v>1</v>
      </c>
      <c r="W227" s="4">
        <f>D30*O21</f>
        <v>1</v>
      </c>
      <c r="X227" s="4">
        <f>E30*O22</f>
        <v>0.33</v>
      </c>
      <c r="Y227" s="4">
        <f>F30*O23</f>
        <v>0.60000000000000009</v>
      </c>
      <c r="Z227" s="4">
        <f>G30*O24</f>
        <v>0.33</v>
      </c>
      <c r="AA227" s="4">
        <f>H30*O25</f>
        <v>1</v>
      </c>
      <c r="AB227" s="4">
        <f>I30*O26</f>
        <v>1</v>
      </c>
      <c r="AC227" s="4">
        <f>J30*O27</f>
        <v>1</v>
      </c>
      <c r="AD227" s="16">
        <f>K30*O28</f>
        <v>0.60000000000000009</v>
      </c>
      <c r="AE227" s="4">
        <f>L30*O29</f>
        <v>1</v>
      </c>
      <c r="AF227" s="4">
        <f>M30*O30</f>
        <v>0.33</v>
      </c>
      <c r="AG227" s="4">
        <f>N30*O31</f>
        <v>0.33</v>
      </c>
      <c r="AH227" s="4">
        <f>O30*O32</f>
        <v>0.33</v>
      </c>
      <c r="AI227" s="4">
        <f>P30*O33</f>
        <v>0.33</v>
      </c>
      <c r="AJ227" s="1">
        <f t="shared" si="13"/>
        <v>9.51</v>
      </c>
    </row>
    <row r="228" spans="20:36" x14ac:dyDescent="0.25">
      <c r="T228" s="31" t="s">
        <v>59</v>
      </c>
      <c r="U228" s="31">
        <f>B30*P19</f>
        <v>1</v>
      </c>
      <c r="V228" s="31">
        <f>C30*P20</f>
        <v>1.5</v>
      </c>
      <c r="W228" s="31">
        <f>D30*P21</f>
        <v>1.5</v>
      </c>
      <c r="X228" s="31">
        <f>E30*P22</f>
        <v>1</v>
      </c>
      <c r="Y228" s="31">
        <f>F30*P23</f>
        <v>0.99</v>
      </c>
      <c r="Z228" s="4">
        <f>G30*P24</f>
        <v>0.99</v>
      </c>
      <c r="AA228" s="4">
        <f>H30*P25</f>
        <v>1</v>
      </c>
      <c r="AB228" s="4">
        <f>I30*P26</f>
        <v>1</v>
      </c>
      <c r="AC228" s="4">
        <f>J30*P27</f>
        <v>1</v>
      </c>
      <c r="AD228" s="16">
        <f>K30*P28</f>
        <v>0.99</v>
      </c>
      <c r="AE228" s="4">
        <f>L30*P29</f>
        <v>1</v>
      </c>
      <c r="AF228" s="4">
        <f>M30*P30</f>
        <v>1</v>
      </c>
      <c r="AG228" s="4">
        <f>N30*P31</f>
        <v>0.99</v>
      </c>
      <c r="AH228" s="4">
        <f>O30*P32</f>
        <v>0.99</v>
      </c>
      <c r="AI228" s="4">
        <f>P30*P33</f>
        <v>1</v>
      </c>
      <c r="AJ228" s="1">
        <f t="shared" si="13"/>
        <v>15.950000000000001</v>
      </c>
    </row>
    <row r="229" spans="20:36" x14ac:dyDescent="0.25">
      <c r="T229" s="76" t="s">
        <v>65</v>
      </c>
      <c r="U229" s="76"/>
      <c r="V229" s="76"/>
      <c r="W229" s="76"/>
      <c r="X229" s="55"/>
      <c r="Y229" s="55"/>
      <c r="Z229" s="55"/>
      <c r="AA229" s="55"/>
      <c r="AB229" s="55"/>
      <c r="AC229" s="55"/>
      <c r="AD229" s="35"/>
      <c r="AE229" s="55"/>
      <c r="AF229" s="55"/>
      <c r="AG229" s="55"/>
      <c r="AH229" s="55"/>
      <c r="AI229" s="55"/>
      <c r="AJ229" s="1">
        <f>SUM(AJ214:AJ228)</f>
        <v>634.08000000000004</v>
      </c>
    </row>
    <row r="231" spans="20:36" x14ac:dyDescent="0.25">
      <c r="T231" s="67" t="s">
        <v>8</v>
      </c>
      <c r="U231" s="67"/>
      <c r="V231" s="67"/>
      <c r="W231" s="67"/>
      <c r="X231" s="67"/>
      <c r="Y231" s="67"/>
      <c r="Z231" s="67"/>
      <c r="AA231" s="57"/>
      <c r="AB231" s="57"/>
      <c r="AC231" s="57"/>
      <c r="AD231" s="57"/>
      <c r="AE231" s="57"/>
      <c r="AF231" s="57"/>
      <c r="AG231" s="57"/>
      <c r="AH231" s="57"/>
      <c r="AI231" s="57"/>
    </row>
    <row r="232" spans="20:36" x14ac:dyDescent="0.25">
      <c r="T232" s="4" t="s">
        <v>60</v>
      </c>
      <c r="U232" s="4" t="s">
        <v>45</v>
      </c>
      <c r="V232" s="4" t="s">
        <v>46</v>
      </c>
      <c r="W232" s="4" t="s">
        <v>47</v>
      </c>
      <c r="X232" s="4" t="s">
        <v>48</v>
      </c>
      <c r="Y232" s="4" t="s">
        <v>49</v>
      </c>
      <c r="Z232" s="4" t="s">
        <v>50</v>
      </c>
      <c r="AA232" s="4" t="s">
        <v>51</v>
      </c>
      <c r="AB232" s="4" t="s">
        <v>52</v>
      </c>
      <c r="AC232" s="4" t="s">
        <v>53</v>
      </c>
      <c r="AD232" s="16" t="s">
        <v>54</v>
      </c>
      <c r="AE232" s="4" t="s">
        <v>55</v>
      </c>
      <c r="AF232" s="4" t="s">
        <v>56</v>
      </c>
      <c r="AG232" s="4" t="s">
        <v>57</v>
      </c>
      <c r="AH232" s="4" t="s">
        <v>58</v>
      </c>
      <c r="AI232" s="24" t="s">
        <v>59</v>
      </c>
      <c r="AJ232" s="1"/>
    </row>
    <row r="233" spans="20:36" x14ac:dyDescent="0.25">
      <c r="T233" s="4" t="s">
        <v>45</v>
      </c>
      <c r="U233" s="4">
        <f>B31*B19</f>
        <v>3</v>
      </c>
      <c r="V233" s="4">
        <f>C31*B20</f>
        <v>1</v>
      </c>
      <c r="W233" s="4">
        <f>D31*B21</f>
        <v>1</v>
      </c>
      <c r="X233" s="4">
        <f>E31*B22</f>
        <v>3</v>
      </c>
      <c r="Y233" s="4">
        <f>F31*B23</f>
        <v>1.6500000000000001</v>
      </c>
      <c r="Z233" s="4">
        <f>G31*B24</f>
        <v>3</v>
      </c>
      <c r="AA233" s="4">
        <f>H31*B25</f>
        <v>1</v>
      </c>
      <c r="AB233" s="4">
        <f>I31*B26</f>
        <v>1</v>
      </c>
      <c r="AC233" s="4">
        <f>J31*B27</f>
        <v>1</v>
      </c>
      <c r="AD233" s="16">
        <f>K31*B28</f>
        <v>1.6500000000000001</v>
      </c>
      <c r="AE233" s="4">
        <f>L31*B29</f>
        <v>1</v>
      </c>
      <c r="AF233" s="4">
        <f>M31*B30</f>
        <v>3</v>
      </c>
      <c r="AG233" s="4">
        <f>N31*B31</f>
        <v>3</v>
      </c>
      <c r="AH233" s="4">
        <f>O31*B32</f>
        <v>3</v>
      </c>
      <c r="AI233" s="24">
        <f>P31*B33</f>
        <v>3</v>
      </c>
      <c r="AJ233" s="1">
        <f t="shared" ref="AJ233:AJ247" si="14">SUM(U233:AI233)</f>
        <v>30.3</v>
      </c>
    </row>
    <row r="234" spans="20:36" x14ac:dyDescent="0.25">
      <c r="T234" s="4" t="s">
        <v>46</v>
      </c>
      <c r="U234" s="4">
        <f>B31*C19</f>
        <v>15</v>
      </c>
      <c r="V234" s="4">
        <f>C31*C20</f>
        <v>5</v>
      </c>
      <c r="W234" s="4">
        <f>D31*C21</f>
        <v>5</v>
      </c>
      <c r="X234" s="4">
        <f>E31*C22</f>
        <v>15</v>
      </c>
      <c r="Y234" s="4">
        <f>F31*C23</f>
        <v>15</v>
      </c>
      <c r="Z234" s="4">
        <f>G31*C24</f>
        <v>5</v>
      </c>
      <c r="AA234" s="4">
        <f>H31*C25</f>
        <v>1.6500000000000001</v>
      </c>
      <c r="AB234" s="4">
        <f>I31*C26</f>
        <v>5</v>
      </c>
      <c r="AC234" s="4">
        <f>J31*C27</f>
        <v>5</v>
      </c>
      <c r="AD234" s="16">
        <f>K31*C28</f>
        <v>15</v>
      </c>
      <c r="AE234" s="4">
        <f>L31*C29</f>
        <v>5</v>
      </c>
      <c r="AF234" s="4">
        <f>M31*C30</f>
        <v>15</v>
      </c>
      <c r="AG234" s="4">
        <f>N31*C31</f>
        <v>5</v>
      </c>
      <c r="AH234" s="4">
        <f>O31*C32</f>
        <v>5</v>
      </c>
      <c r="AI234" s="24">
        <f>P31*C33</f>
        <v>15</v>
      </c>
      <c r="AJ234" s="1">
        <f t="shared" si="14"/>
        <v>131.65</v>
      </c>
    </row>
    <row r="235" spans="20:36" x14ac:dyDescent="0.25">
      <c r="T235" s="4" t="s">
        <v>47</v>
      </c>
      <c r="U235" s="4">
        <f>B31*D19</f>
        <v>15</v>
      </c>
      <c r="V235" s="4">
        <f>C31*D20</f>
        <v>5</v>
      </c>
      <c r="W235" s="4">
        <f>D31*D21</f>
        <v>5</v>
      </c>
      <c r="X235" s="4">
        <f>E31*D22</f>
        <v>15</v>
      </c>
      <c r="Y235" s="4">
        <f>F31*D23</f>
        <v>15</v>
      </c>
      <c r="Z235" s="4">
        <f>G31*D24</f>
        <v>5</v>
      </c>
      <c r="AA235" s="4">
        <f>H31*D25</f>
        <v>1.6500000000000001</v>
      </c>
      <c r="AB235" s="4">
        <f>I31*D26</f>
        <v>5</v>
      </c>
      <c r="AC235" s="4">
        <f>J31*D27</f>
        <v>5</v>
      </c>
      <c r="AD235" s="16">
        <f>K31*D28</f>
        <v>15</v>
      </c>
      <c r="AE235" s="4">
        <f>L31*D29</f>
        <v>5</v>
      </c>
      <c r="AF235" s="4">
        <f>M31*D30</f>
        <v>15</v>
      </c>
      <c r="AG235" s="4">
        <f>N31*D31</f>
        <v>5</v>
      </c>
      <c r="AH235" s="4">
        <f>O31*D32</f>
        <v>5</v>
      </c>
      <c r="AI235" s="24">
        <f>P31*D33</f>
        <v>15</v>
      </c>
      <c r="AJ235" s="1">
        <f t="shared" si="14"/>
        <v>131.65</v>
      </c>
    </row>
    <row r="236" spans="20:36" x14ac:dyDescent="0.25">
      <c r="T236" s="4" t="s">
        <v>48</v>
      </c>
      <c r="U236" s="4">
        <f>B31*E19</f>
        <v>3</v>
      </c>
      <c r="V236" s="4">
        <f>C31*E20</f>
        <v>1</v>
      </c>
      <c r="W236" s="4">
        <f>D31*E21</f>
        <v>1</v>
      </c>
      <c r="X236" s="4">
        <f>E31*E22</f>
        <v>3</v>
      </c>
      <c r="Y236" s="4">
        <f>F31*E23</f>
        <v>1.6500000000000001</v>
      </c>
      <c r="Z236" s="4">
        <f>G31*E24</f>
        <v>3</v>
      </c>
      <c r="AA236" s="4">
        <f>H31*E25</f>
        <v>1</v>
      </c>
      <c r="AB236" s="4">
        <f>I31*E26</f>
        <v>1</v>
      </c>
      <c r="AC236" s="4">
        <f>J31*E27</f>
        <v>1</v>
      </c>
      <c r="AD236" s="16">
        <f>K31*E28</f>
        <v>1.6500000000000001</v>
      </c>
      <c r="AE236" s="4">
        <f>L31*E29</f>
        <v>1</v>
      </c>
      <c r="AF236" s="4">
        <f>M31*E30</f>
        <v>3</v>
      </c>
      <c r="AG236" s="4">
        <f>N31*E31</f>
        <v>3</v>
      </c>
      <c r="AH236" s="4">
        <f>O31*E32</f>
        <v>3</v>
      </c>
      <c r="AI236" s="24">
        <f>P31*E33</f>
        <v>3</v>
      </c>
      <c r="AJ236" s="1">
        <f t="shared" si="14"/>
        <v>30.3</v>
      </c>
    </row>
    <row r="237" spans="20:36" x14ac:dyDescent="0.25">
      <c r="T237" s="4" t="s">
        <v>49</v>
      </c>
      <c r="U237" s="4">
        <f>B31*F19</f>
        <v>9</v>
      </c>
      <c r="V237" s="4">
        <f>C31*F20</f>
        <v>1</v>
      </c>
      <c r="W237" s="4">
        <f>D31*F21</f>
        <v>1</v>
      </c>
      <c r="X237" s="4">
        <f>E31*F22</f>
        <v>9</v>
      </c>
      <c r="Y237" s="4">
        <f>F31*F23</f>
        <v>5</v>
      </c>
      <c r="Z237" s="4">
        <f>G31*F24</f>
        <v>5</v>
      </c>
      <c r="AA237" s="4">
        <f>H31*F25</f>
        <v>1</v>
      </c>
      <c r="AB237" s="4">
        <f>I31*F26</f>
        <v>1.6500000000000001</v>
      </c>
      <c r="AC237" s="4">
        <f>J31*F27</f>
        <v>1.6500000000000001</v>
      </c>
      <c r="AD237" s="16">
        <f>K31*F28</f>
        <v>5</v>
      </c>
      <c r="AE237" s="4">
        <f>L31*F29</f>
        <v>1.6500000000000001</v>
      </c>
      <c r="AF237" s="4">
        <f>M31*F30</f>
        <v>9</v>
      </c>
      <c r="AG237" s="4">
        <f>N31*F31</f>
        <v>5</v>
      </c>
      <c r="AH237" s="4">
        <f>O31*F32</f>
        <v>5</v>
      </c>
      <c r="AI237" s="24">
        <f>P31*F33</f>
        <v>9</v>
      </c>
      <c r="AJ237" s="1">
        <f t="shared" si="14"/>
        <v>68.949999999999989</v>
      </c>
    </row>
    <row r="238" spans="20:36" x14ac:dyDescent="0.25">
      <c r="T238" s="4" t="s">
        <v>50</v>
      </c>
      <c r="U238" s="4">
        <f>B31*G19</f>
        <v>0.99</v>
      </c>
      <c r="V238" s="4">
        <f>C31*G20</f>
        <v>1</v>
      </c>
      <c r="W238" s="4">
        <f>D31*G21</f>
        <v>1</v>
      </c>
      <c r="X238" s="4">
        <f>E31*G22</f>
        <v>0.99</v>
      </c>
      <c r="Y238" s="4">
        <f>F31*G23</f>
        <v>1</v>
      </c>
      <c r="Z238" s="4">
        <f>G31*G24</f>
        <v>1</v>
      </c>
      <c r="AA238" s="4">
        <f>H31*G25</f>
        <v>1</v>
      </c>
      <c r="AB238" s="4">
        <f>I31*G26</f>
        <v>1</v>
      </c>
      <c r="AC238" s="4">
        <f>J31*G27</f>
        <v>1</v>
      </c>
      <c r="AD238" s="16">
        <f>K31*G28</f>
        <v>1</v>
      </c>
      <c r="AE238" s="4">
        <f>L31*G29</f>
        <v>1</v>
      </c>
      <c r="AF238" s="4">
        <f>M31*G30</f>
        <v>0.99</v>
      </c>
      <c r="AG238" s="4">
        <f>N31*G31</f>
        <v>1</v>
      </c>
      <c r="AH238" s="4">
        <f>O31*G32</f>
        <v>1</v>
      </c>
      <c r="AI238" s="24">
        <f>P31*G33</f>
        <v>0.99</v>
      </c>
      <c r="AJ238" s="1">
        <f t="shared" si="14"/>
        <v>14.96</v>
      </c>
    </row>
    <row r="239" spans="20:36" x14ac:dyDescent="0.25">
      <c r="T239" s="4" t="s">
        <v>51</v>
      </c>
      <c r="U239" s="4">
        <f>B31*H19</f>
        <v>15</v>
      </c>
      <c r="V239" s="4">
        <f>C31*H20</f>
        <v>15</v>
      </c>
      <c r="W239" s="4">
        <f>D31*H21</f>
        <v>15</v>
      </c>
      <c r="X239" s="4">
        <f>E31*H22</f>
        <v>15</v>
      </c>
      <c r="Y239" s="4">
        <f>F31*H23</f>
        <v>25</v>
      </c>
      <c r="Z239" s="4">
        <f>G31*H24</f>
        <v>5</v>
      </c>
      <c r="AA239" s="4">
        <f>H31*H25</f>
        <v>5</v>
      </c>
      <c r="AB239" s="4">
        <f>I31*H26</f>
        <v>15</v>
      </c>
      <c r="AC239" s="4">
        <f>J31*H27</f>
        <v>15</v>
      </c>
      <c r="AD239" s="16">
        <f>K31*H28</f>
        <v>25</v>
      </c>
      <c r="AE239" s="4">
        <f>L31*H29</f>
        <v>15</v>
      </c>
      <c r="AF239" s="4">
        <f>M31*H30</f>
        <v>15</v>
      </c>
      <c r="AG239" s="4">
        <f>N31*H31</f>
        <v>5</v>
      </c>
      <c r="AH239" s="4">
        <f>O31*H32</f>
        <v>5</v>
      </c>
      <c r="AI239" s="24">
        <f>P31*H33</f>
        <v>15</v>
      </c>
      <c r="AJ239" s="1">
        <f t="shared" si="14"/>
        <v>205</v>
      </c>
    </row>
    <row r="240" spans="20:36" x14ac:dyDescent="0.25">
      <c r="T240" s="4" t="s">
        <v>52</v>
      </c>
      <c r="U240" s="4">
        <f>B31*I19</f>
        <v>15</v>
      </c>
      <c r="V240" s="4">
        <f>C31*I20</f>
        <v>5</v>
      </c>
      <c r="W240" s="4">
        <f>D31*I21</f>
        <v>5</v>
      </c>
      <c r="X240" s="4">
        <f>E31*I22</f>
        <v>15</v>
      </c>
      <c r="Y240" s="4">
        <f>F31*I23</f>
        <v>15</v>
      </c>
      <c r="Z240" s="4">
        <f>G31*I24</f>
        <v>5</v>
      </c>
      <c r="AA240" s="4">
        <f>H31*I25</f>
        <v>1.6500000000000001</v>
      </c>
      <c r="AB240" s="4">
        <f>I31*I26</f>
        <v>5</v>
      </c>
      <c r="AC240" s="4">
        <f>J31*I27</f>
        <v>5</v>
      </c>
      <c r="AD240" s="16">
        <f>K31*I28</f>
        <v>15</v>
      </c>
      <c r="AE240" s="4">
        <f>L31*I29</f>
        <v>5</v>
      </c>
      <c r="AF240" s="4">
        <f>M31*I30</f>
        <v>15</v>
      </c>
      <c r="AG240" s="4">
        <f>N31*I31</f>
        <v>5</v>
      </c>
      <c r="AH240" s="4">
        <f>O31*I32</f>
        <v>5</v>
      </c>
      <c r="AI240" s="24">
        <f>P31*I33</f>
        <v>15</v>
      </c>
      <c r="AJ240" s="1">
        <f t="shared" si="14"/>
        <v>131.65</v>
      </c>
    </row>
    <row r="241" spans="20:36" x14ac:dyDescent="0.25">
      <c r="T241" s="4" t="s">
        <v>53</v>
      </c>
      <c r="U241" s="4">
        <f>B31*J19</f>
        <v>15</v>
      </c>
      <c r="V241" s="4">
        <f>C31*J20</f>
        <v>5</v>
      </c>
      <c r="W241" s="4">
        <f>D31*J21</f>
        <v>5</v>
      </c>
      <c r="X241" s="4">
        <f>E31*J22</f>
        <v>15</v>
      </c>
      <c r="Y241" s="4">
        <f>F31*J23</f>
        <v>15</v>
      </c>
      <c r="Z241" s="4">
        <f>G31*J24</f>
        <v>5</v>
      </c>
      <c r="AA241" s="4">
        <f>H31*J25</f>
        <v>1.6500000000000001</v>
      </c>
      <c r="AB241" s="4">
        <f>I31*J26</f>
        <v>5</v>
      </c>
      <c r="AC241" s="4">
        <f>J31*J27</f>
        <v>5</v>
      </c>
      <c r="AD241" s="16">
        <f>K31*J28</f>
        <v>15</v>
      </c>
      <c r="AE241" s="4">
        <f>L31*J29</f>
        <v>5</v>
      </c>
      <c r="AF241" s="4">
        <f>M31*J30</f>
        <v>15</v>
      </c>
      <c r="AG241" s="4">
        <f>N31*J31</f>
        <v>5</v>
      </c>
      <c r="AH241" s="4">
        <f>O31*J32</f>
        <v>5</v>
      </c>
      <c r="AI241" s="24">
        <f>P31*J33</f>
        <v>15</v>
      </c>
      <c r="AJ241" s="1">
        <f t="shared" si="14"/>
        <v>131.65</v>
      </c>
    </row>
    <row r="242" spans="20:36" x14ac:dyDescent="0.25">
      <c r="T242" s="4" t="s">
        <v>54</v>
      </c>
      <c r="U242" s="4">
        <f>B31*K19</f>
        <v>9</v>
      </c>
      <c r="V242" s="4">
        <f>C31*K20</f>
        <v>1</v>
      </c>
      <c r="W242" s="4">
        <f>D31*K21</f>
        <v>1</v>
      </c>
      <c r="X242" s="4">
        <f>E31*K22</f>
        <v>9</v>
      </c>
      <c r="Y242" s="4">
        <f>F31*K23</f>
        <v>5</v>
      </c>
      <c r="Z242" s="4">
        <f>G31*K24</f>
        <v>5</v>
      </c>
      <c r="AA242" s="4">
        <f>H31*K25</f>
        <v>1</v>
      </c>
      <c r="AB242" s="4">
        <f>I31*K26</f>
        <v>1.6500000000000001</v>
      </c>
      <c r="AC242" s="4">
        <f>J31*K27</f>
        <v>1.6500000000000001</v>
      </c>
      <c r="AD242" s="16">
        <f>K31*K28</f>
        <v>5</v>
      </c>
      <c r="AE242" s="4">
        <f>L31*K29</f>
        <v>1.6500000000000001</v>
      </c>
      <c r="AF242" s="4">
        <f>M31*K30</f>
        <v>9</v>
      </c>
      <c r="AG242" s="4">
        <f>N31*K31</f>
        <v>5</v>
      </c>
      <c r="AH242" s="4">
        <f>O31*K32</f>
        <v>5</v>
      </c>
      <c r="AI242" s="24">
        <f>P31*K33</f>
        <v>9</v>
      </c>
      <c r="AJ242" s="1">
        <f t="shared" si="14"/>
        <v>68.949999999999989</v>
      </c>
    </row>
    <row r="243" spans="20:36" x14ac:dyDescent="0.25">
      <c r="T243" s="4" t="s">
        <v>55</v>
      </c>
      <c r="U243" s="4">
        <f>B31*L19</f>
        <v>15</v>
      </c>
      <c r="V243" s="4">
        <f>C31*L20</f>
        <v>5</v>
      </c>
      <c r="W243" s="4">
        <f>D31*L21</f>
        <v>5</v>
      </c>
      <c r="X243" s="4">
        <f>E31*L22</f>
        <v>15</v>
      </c>
      <c r="Y243" s="4">
        <f>F31*L23</f>
        <v>15</v>
      </c>
      <c r="Z243" s="4">
        <f>G31*L24</f>
        <v>5</v>
      </c>
      <c r="AA243" s="4">
        <f>H31*L25</f>
        <v>1.6500000000000001</v>
      </c>
      <c r="AB243" s="4">
        <f>I31*L26</f>
        <v>5</v>
      </c>
      <c r="AC243" s="4">
        <f>J31*L27</f>
        <v>5</v>
      </c>
      <c r="AD243" s="16">
        <f>K31*L28</f>
        <v>15</v>
      </c>
      <c r="AE243" s="4">
        <f>L31*L29</f>
        <v>5</v>
      </c>
      <c r="AF243" s="4">
        <f>M31*L30</f>
        <v>15</v>
      </c>
      <c r="AG243" s="4">
        <f>N31*L31</f>
        <v>5</v>
      </c>
      <c r="AH243" s="4">
        <f>O31*L32</f>
        <v>5</v>
      </c>
      <c r="AI243" s="24">
        <f>P31*L33</f>
        <v>15</v>
      </c>
      <c r="AJ243" s="1">
        <f t="shared" si="14"/>
        <v>131.65</v>
      </c>
    </row>
    <row r="244" spans="20:36" x14ac:dyDescent="0.25">
      <c r="T244" s="4" t="s">
        <v>56</v>
      </c>
      <c r="U244" s="4">
        <f>B31*M19</f>
        <v>3</v>
      </c>
      <c r="V244" s="4">
        <f>C31*M20</f>
        <v>1</v>
      </c>
      <c r="W244" s="4">
        <f>D31*M21</f>
        <v>1</v>
      </c>
      <c r="X244" s="4">
        <f>E31*M22</f>
        <v>3</v>
      </c>
      <c r="Y244" s="4">
        <f>F31*M23</f>
        <v>1.6500000000000001</v>
      </c>
      <c r="Z244" s="4">
        <f>G31*M24</f>
        <v>3</v>
      </c>
      <c r="AA244" s="4">
        <f>H31*M25</f>
        <v>1</v>
      </c>
      <c r="AB244" s="4">
        <f>I31*M26</f>
        <v>1</v>
      </c>
      <c r="AC244" s="4">
        <f>J31*M27</f>
        <v>1</v>
      </c>
      <c r="AD244" s="16">
        <f>K31*M28</f>
        <v>1.6500000000000001</v>
      </c>
      <c r="AE244" s="4">
        <f>L31*M29</f>
        <v>1</v>
      </c>
      <c r="AF244" s="4">
        <f>M31*M30</f>
        <v>3</v>
      </c>
      <c r="AG244" s="4">
        <f>N31*M31</f>
        <v>3</v>
      </c>
      <c r="AH244" s="4">
        <f>O31*M32</f>
        <v>3</v>
      </c>
      <c r="AI244" s="24">
        <f>P31*M33</f>
        <v>3</v>
      </c>
      <c r="AJ244" s="1">
        <f t="shared" si="14"/>
        <v>30.3</v>
      </c>
    </row>
    <row r="245" spans="20:36" x14ac:dyDescent="0.25">
      <c r="T245" s="4" t="s">
        <v>57</v>
      </c>
      <c r="U245" s="4">
        <f>B31*N19</f>
        <v>0.99</v>
      </c>
      <c r="V245" s="4">
        <f>C31*N20</f>
        <v>1</v>
      </c>
      <c r="W245" s="4">
        <f>D31*N21</f>
        <v>1</v>
      </c>
      <c r="X245" s="4">
        <f>E31*N22</f>
        <v>0.99</v>
      </c>
      <c r="Y245" s="4">
        <f>F31*N23</f>
        <v>1</v>
      </c>
      <c r="Z245" s="4">
        <f>G31*N24</f>
        <v>1</v>
      </c>
      <c r="AA245" s="4">
        <f>H31*N25</f>
        <v>1</v>
      </c>
      <c r="AB245" s="4">
        <f>I31*N26</f>
        <v>1</v>
      </c>
      <c r="AC245" s="4">
        <f>J31*N27</f>
        <v>1</v>
      </c>
      <c r="AD245" s="16">
        <f>K31*N28</f>
        <v>1</v>
      </c>
      <c r="AE245" s="4">
        <f>L31*N29</f>
        <v>1</v>
      </c>
      <c r="AF245" s="4">
        <f>M31*N30</f>
        <v>0.99</v>
      </c>
      <c r="AG245" s="4">
        <f>N31*N31</f>
        <v>1</v>
      </c>
      <c r="AH245" s="4">
        <f>O31*N32</f>
        <v>1</v>
      </c>
      <c r="AI245" s="4">
        <f>P31*N33</f>
        <v>0.99</v>
      </c>
      <c r="AJ245" s="1">
        <f t="shared" si="14"/>
        <v>14.96</v>
      </c>
    </row>
    <row r="246" spans="20:36" x14ac:dyDescent="0.25">
      <c r="T246" s="4" t="s">
        <v>58</v>
      </c>
      <c r="U246" s="4">
        <f>B31*O19</f>
        <v>0.99</v>
      </c>
      <c r="V246" s="4">
        <f>C31*O20</f>
        <v>1</v>
      </c>
      <c r="W246" s="4">
        <f>D31*O21</f>
        <v>1</v>
      </c>
      <c r="X246" s="4">
        <f>E31*O22</f>
        <v>0.99</v>
      </c>
      <c r="Y246" s="4">
        <f>F31*O23</f>
        <v>1</v>
      </c>
      <c r="Z246" s="4">
        <f>G31*O24</f>
        <v>1</v>
      </c>
      <c r="AA246" s="4">
        <f>H31*O25</f>
        <v>1</v>
      </c>
      <c r="AB246" s="4">
        <f>I31*O26</f>
        <v>1</v>
      </c>
      <c r="AC246" s="4">
        <f>J31*O27</f>
        <v>1</v>
      </c>
      <c r="AD246" s="16">
        <f>K31*O28</f>
        <v>1</v>
      </c>
      <c r="AE246" s="4">
        <f>L31*O29</f>
        <v>1</v>
      </c>
      <c r="AF246" s="4">
        <f>M31*O30</f>
        <v>0.99</v>
      </c>
      <c r="AG246" s="4">
        <f>N31*O31</f>
        <v>1</v>
      </c>
      <c r="AH246" s="4">
        <f>O31*O32</f>
        <v>1</v>
      </c>
      <c r="AI246" s="4">
        <f>P31*O33</f>
        <v>0.99</v>
      </c>
      <c r="AJ246" s="1">
        <f t="shared" si="14"/>
        <v>14.96</v>
      </c>
    </row>
    <row r="247" spans="20:36" x14ac:dyDescent="0.25">
      <c r="T247" s="31" t="s">
        <v>59</v>
      </c>
      <c r="U247" s="31">
        <f>B31*P19</f>
        <v>3</v>
      </c>
      <c r="V247" s="31">
        <f>C31*P20</f>
        <v>1.5</v>
      </c>
      <c r="W247" s="31">
        <f>D31*P21</f>
        <v>1.5</v>
      </c>
      <c r="X247" s="31">
        <f>E31*P22</f>
        <v>3</v>
      </c>
      <c r="Y247" s="31">
        <f>F31*P23</f>
        <v>1.6500000000000001</v>
      </c>
      <c r="Z247" s="31">
        <f>G31*P24</f>
        <v>3</v>
      </c>
      <c r="AA247" s="4">
        <f>H31*P25</f>
        <v>1</v>
      </c>
      <c r="AB247" s="4">
        <f>I31*P26</f>
        <v>1</v>
      </c>
      <c r="AC247" s="4">
        <f>J31*P27</f>
        <v>1</v>
      </c>
      <c r="AD247" s="16">
        <f>K31*P28</f>
        <v>1.6500000000000001</v>
      </c>
      <c r="AE247" s="4">
        <f>L31*P29</f>
        <v>1</v>
      </c>
      <c r="AF247" s="4">
        <f>M31*P30</f>
        <v>3</v>
      </c>
      <c r="AG247" s="4">
        <f>N31*P31</f>
        <v>3</v>
      </c>
      <c r="AH247" s="4">
        <f>O31*P32</f>
        <v>3</v>
      </c>
      <c r="AI247" s="4">
        <f>P31*P33</f>
        <v>3</v>
      </c>
      <c r="AJ247" s="1">
        <f t="shared" si="14"/>
        <v>31.299999999999997</v>
      </c>
    </row>
    <row r="248" spans="20:36" x14ac:dyDescent="0.25">
      <c r="T248" s="76" t="s">
        <v>66</v>
      </c>
      <c r="U248" s="76"/>
      <c r="V248" s="76"/>
      <c r="W248" s="76"/>
      <c r="X248" s="55"/>
      <c r="Y248" s="55"/>
      <c r="Z248" s="55"/>
      <c r="AA248" s="55"/>
      <c r="AB248" s="55"/>
      <c r="AC248" s="55"/>
      <c r="AD248" s="35"/>
      <c r="AE248" s="55"/>
      <c r="AF248" s="55"/>
      <c r="AG248" s="55"/>
      <c r="AH248" s="55"/>
      <c r="AI248" s="55"/>
      <c r="AJ248" s="1">
        <f>SUM(AJ233:AJ247)</f>
        <v>1168.23</v>
      </c>
    </row>
    <row r="250" spans="20:36" x14ac:dyDescent="0.25">
      <c r="T250" s="67" t="s">
        <v>8</v>
      </c>
      <c r="U250" s="67"/>
      <c r="V250" s="67"/>
      <c r="W250" s="67"/>
      <c r="X250" s="67"/>
      <c r="Y250" s="67"/>
      <c r="Z250" s="67"/>
      <c r="AA250" s="57"/>
      <c r="AB250" s="57"/>
      <c r="AC250" s="57"/>
      <c r="AD250" s="57"/>
      <c r="AE250" s="57"/>
      <c r="AF250" s="57"/>
      <c r="AG250" s="57"/>
      <c r="AH250" s="57"/>
      <c r="AI250" s="57"/>
    </row>
    <row r="251" spans="20:36" x14ac:dyDescent="0.25">
      <c r="T251" s="4" t="s">
        <v>60</v>
      </c>
      <c r="U251" s="4" t="s">
        <v>45</v>
      </c>
      <c r="V251" s="4" t="s">
        <v>46</v>
      </c>
      <c r="W251" s="4" t="s">
        <v>47</v>
      </c>
      <c r="X251" s="4" t="s">
        <v>48</v>
      </c>
      <c r="Y251" s="4" t="s">
        <v>49</v>
      </c>
      <c r="Z251" s="4" t="s">
        <v>50</v>
      </c>
      <c r="AA251" s="4" t="s">
        <v>51</v>
      </c>
      <c r="AB251" s="4" t="s">
        <v>52</v>
      </c>
      <c r="AC251" s="4" t="s">
        <v>53</v>
      </c>
      <c r="AD251" s="16" t="s">
        <v>54</v>
      </c>
      <c r="AE251" s="4" t="s">
        <v>55</v>
      </c>
      <c r="AF251" s="4" t="s">
        <v>56</v>
      </c>
      <c r="AG251" s="4" t="s">
        <v>57</v>
      </c>
      <c r="AH251" s="4" t="s">
        <v>58</v>
      </c>
      <c r="AI251" s="24" t="s">
        <v>59</v>
      </c>
      <c r="AJ251" s="1"/>
    </row>
    <row r="252" spans="20:36" x14ac:dyDescent="0.25">
      <c r="T252" s="4" t="s">
        <v>45</v>
      </c>
      <c r="U252" s="4">
        <f>B32*B19</f>
        <v>3</v>
      </c>
      <c r="V252" s="4">
        <f>C32*B20</f>
        <v>1</v>
      </c>
      <c r="W252" s="4">
        <f>D32*B21</f>
        <v>1</v>
      </c>
      <c r="X252" s="4">
        <f>E32*B22</f>
        <v>3</v>
      </c>
      <c r="Y252" s="4">
        <f>F32*B23</f>
        <v>1.6500000000000001</v>
      </c>
      <c r="Z252" s="4">
        <f>G32*B24</f>
        <v>3</v>
      </c>
      <c r="AA252" s="4">
        <f>H32*B25</f>
        <v>1</v>
      </c>
      <c r="AB252" s="4">
        <f>I32*B26</f>
        <v>1</v>
      </c>
      <c r="AC252" s="4">
        <f>J32*B27</f>
        <v>1</v>
      </c>
      <c r="AD252" s="16">
        <f>K32*B28</f>
        <v>1.6500000000000001</v>
      </c>
      <c r="AE252" s="4">
        <f>L32*B29</f>
        <v>1</v>
      </c>
      <c r="AF252" s="4">
        <f>M32*B30</f>
        <v>3</v>
      </c>
      <c r="AG252" s="4">
        <f>N32*B31</f>
        <v>3</v>
      </c>
      <c r="AH252" s="4">
        <f>O32*B32</f>
        <v>3</v>
      </c>
      <c r="AI252" s="24">
        <f>P32*B33</f>
        <v>3</v>
      </c>
      <c r="AJ252" s="1">
        <f t="shared" ref="AJ252:AJ266" si="15">SUM(U252:AI252)</f>
        <v>30.3</v>
      </c>
    </row>
    <row r="253" spans="20:36" x14ac:dyDescent="0.25">
      <c r="T253" s="4" t="s">
        <v>46</v>
      </c>
      <c r="U253" s="4">
        <f>B32*C19</f>
        <v>15</v>
      </c>
      <c r="V253" s="4">
        <f>C32*C20</f>
        <v>5</v>
      </c>
      <c r="W253" s="4">
        <f>D32*C21</f>
        <v>5</v>
      </c>
      <c r="X253" s="4">
        <f>E32*C22</f>
        <v>15</v>
      </c>
      <c r="Y253" s="4">
        <f>F32*C23</f>
        <v>15</v>
      </c>
      <c r="Z253" s="4">
        <f>G32*C24</f>
        <v>5</v>
      </c>
      <c r="AA253" s="4">
        <f>H32*C25</f>
        <v>1.6500000000000001</v>
      </c>
      <c r="AB253" s="4">
        <f>I32*C26</f>
        <v>5</v>
      </c>
      <c r="AC253" s="4">
        <f>J32*C27</f>
        <v>5</v>
      </c>
      <c r="AD253" s="16">
        <f>K32*C28</f>
        <v>15</v>
      </c>
      <c r="AE253" s="4">
        <f>L32*C29</f>
        <v>5</v>
      </c>
      <c r="AF253" s="4">
        <f>M32*C30</f>
        <v>15</v>
      </c>
      <c r="AG253" s="4">
        <f>N32*C31</f>
        <v>5</v>
      </c>
      <c r="AH253" s="4">
        <f>O32*C32</f>
        <v>5</v>
      </c>
      <c r="AI253" s="24">
        <f>P32*C33</f>
        <v>15</v>
      </c>
      <c r="AJ253" s="1">
        <f t="shared" si="15"/>
        <v>131.65</v>
      </c>
    </row>
    <row r="254" spans="20:36" x14ac:dyDescent="0.25">
      <c r="T254" s="4" t="s">
        <v>47</v>
      </c>
      <c r="U254" s="4">
        <f>B32*D19</f>
        <v>15</v>
      </c>
      <c r="V254" s="4">
        <f>C32*D20</f>
        <v>5</v>
      </c>
      <c r="W254" s="4">
        <f>D32*D21</f>
        <v>5</v>
      </c>
      <c r="X254" s="4">
        <f>E32*D22</f>
        <v>15</v>
      </c>
      <c r="Y254" s="4">
        <f>F32*D23</f>
        <v>15</v>
      </c>
      <c r="Z254" s="4">
        <f>G32*D24</f>
        <v>5</v>
      </c>
      <c r="AA254" s="4">
        <f>H32*D25</f>
        <v>1.6500000000000001</v>
      </c>
      <c r="AB254" s="4">
        <f>I32*D26</f>
        <v>5</v>
      </c>
      <c r="AC254" s="4">
        <f>J32*D27</f>
        <v>5</v>
      </c>
      <c r="AD254" s="16">
        <f>K32*D28</f>
        <v>15</v>
      </c>
      <c r="AE254" s="4">
        <f>L32*D29</f>
        <v>5</v>
      </c>
      <c r="AF254" s="4">
        <f>M32*D30</f>
        <v>15</v>
      </c>
      <c r="AG254" s="4">
        <f>N32*D31</f>
        <v>5</v>
      </c>
      <c r="AH254" s="4">
        <f>O32*D32</f>
        <v>5</v>
      </c>
      <c r="AI254" s="24">
        <f>P32*D33</f>
        <v>15</v>
      </c>
      <c r="AJ254" s="1">
        <f t="shared" si="15"/>
        <v>131.65</v>
      </c>
    </row>
    <row r="255" spans="20:36" x14ac:dyDescent="0.25">
      <c r="T255" s="4" t="s">
        <v>48</v>
      </c>
      <c r="U255" s="4">
        <f>B32*E19</f>
        <v>3</v>
      </c>
      <c r="V255" s="4">
        <f>C32*E20</f>
        <v>1</v>
      </c>
      <c r="W255" s="4">
        <f>D32*E21</f>
        <v>1</v>
      </c>
      <c r="X255" s="4">
        <f>E32*E22</f>
        <v>3</v>
      </c>
      <c r="Y255" s="4">
        <f>F32*E23</f>
        <v>1.6500000000000001</v>
      </c>
      <c r="Z255" s="4">
        <f>G32*E24</f>
        <v>3</v>
      </c>
      <c r="AA255" s="4">
        <f>H32*E25</f>
        <v>1</v>
      </c>
      <c r="AB255" s="4">
        <f>I32*E26</f>
        <v>1</v>
      </c>
      <c r="AC255" s="4">
        <f>J32*E27</f>
        <v>1</v>
      </c>
      <c r="AD255" s="16">
        <f>K32*E28</f>
        <v>1.6500000000000001</v>
      </c>
      <c r="AE255" s="4">
        <f>L32*E29</f>
        <v>1</v>
      </c>
      <c r="AF255" s="4">
        <f>M32*E30</f>
        <v>3</v>
      </c>
      <c r="AG255" s="4">
        <f>N32*E31</f>
        <v>3</v>
      </c>
      <c r="AH255" s="4">
        <f>O32*E32</f>
        <v>3</v>
      </c>
      <c r="AI255" s="24">
        <f>P32*E33</f>
        <v>3</v>
      </c>
      <c r="AJ255" s="1">
        <f t="shared" si="15"/>
        <v>30.3</v>
      </c>
    </row>
    <row r="256" spans="20:36" x14ac:dyDescent="0.25">
      <c r="T256" s="4" t="s">
        <v>49</v>
      </c>
      <c r="U256" s="4">
        <f>B32*F19</f>
        <v>9</v>
      </c>
      <c r="V256" s="4">
        <f>C32*F20</f>
        <v>1</v>
      </c>
      <c r="W256" s="4">
        <f>D32*F21</f>
        <v>1</v>
      </c>
      <c r="X256" s="4">
        <f>E32*F22</f>
        <v>9</v>
      </c>
      <c r="Y256" s="4">
        <f>F32*F23</f>
        <v>5</v>
      </c>
      <c r="Z256" s="4">
        <f>G32*F24</f>
        <v>5</v>
      </c>
      <c r="AA256" s="4">
        <f>H32*F25</f>
        <v>1</v>
      </c>
      <c r="AB256" s="4">
        <f>I32*F26</f>
        <v>1.6500000000000001</v>
      </c>
      <c r="AC256" s="4">
        <f>J32*F27</f>
        <v>1.6500000000000001</v>
      </c>
      <c r="AD256" s="16">
        <f>K32*F28</f>
        <v>5</v>
      </c>
      <c r="AE256" s="4">
        <f>L32*F29</f>
        <v>1.6500000000000001</v>
      </c>
      <c r="AF256" s="4">
        <f>M32*F30</f>
        <v>9</v>
      </c>
      <c r="AG256" s="4">
        <f>N32*F31</f>
        <v>5</v>
      </c>
      <c r="AH256" s="4">
        <f>O32*F32</f>
        <v>5</v>
      </c>
      <c r="AI256" s="24">
        <f>P32*F33</f>
        <v>9</v>
      </c>
      <c r="AJ256" s="1">
        <f t="shared" si="15"/>
        <v>68.949999999999989</v>
      </c>
    </row>
    <row r="257" spans="20:36" x14ac:dyDescent="0.25">
      <c r="T257" s="4" t="s">
        <v>50</v>
      </c>
      <c r="U257" s="4">
        <f>B32*G19</f>
        <v>0.99</v>
      </c>
      <c r="V257" s="4">
        <f>C32*G20</f>
        <v>1</v>
      </c>
      <c r="W257" s="4">
        <f>D32*G21</f>
        <v>1</v>
      </c>
      <c r="X257" s="4">
        <f>E32*G22</f>
        <v>0.99</v>
      </c>
      <c r="Y257" s="4">
        <f>F32*G23</f>
        <v>1</v>
      </c>
      <c r="Z257" s="4">
        <f>G32*G24</f>
        <v>1</v>
      </c>
      <c r="AA257" s="4">
        <f>H32*G25</f>
        <v>1</v>
      </c>
      <c r="AB257" s="4">
        <f>I32*G26</f>
        <v>1</v>
      </c>
      <c r="AC257" s="4">
        <f>J32*G27</f>
        <v>1</v>
      </c>
      <c r="AD257" s="16">
        <f>K32*G28</f>
        <v>1</v>
      </c>
      <c r="AE257" s="4">
        <f>L32*G29</f>
        <v>1</v>
      </c>
      <c r="AF257" s="4">
        <f>M32*G30</f>
        <v>0.99</v>
      </c>
      <c r="AG257" s="4">
        <f>N32*G31</f>
        <v>1</v>
      </c>
      <c r="AH257" s="4">
        <f>O32*G32</f>
        <v>1</v>
      </c>
      <c r="AI257" s="24">
        <f>P32*G33</f>
        <v>0.99</v>
      </c>
      <c r="AJ257" s="1">
        <f t="shared" si="15"/>
        <v>14.96</v>
      </c>
    </row>
    <row r="258" spans="20:36" x14ac:dyDescent="0.25">
      <c r="T258" s="4" t="s">
        <v>51</v>
      </c>
      <c r="U258" s="4">
        <f>B32*H19</f>
        <v>15</v>
      </c>
      <c r="V258" s="4">
        <f>C32*H20</f>
        <v>15</v>
      </c>
      <c r="W258" s="4">
        <f>D32*H21</f>
        <v>15</v>
      </c>
      <c r="X258" s="4">
        <f>E32*H22</f>
        <v>15</v>
      </c>
      <c r="Y258" s="4">
        <f>F32*H23</f>
        <v>25</v>
      </c>
      <c r="Z258" s="4">
        <f>G32*H24</f>
        <v>5</v>
      </c>
      <c r="AA258" s="4">
        <f>H32*H25</f>
        <v>5</v>
      </c>
      <c r="AB258" s="4">
        <f>I32*H26</f>
        <v>15</v>
      </c>
      <c r="AC258" s="4">
        <f>J32*H27</f>
        <v>15</v>
      </c>
      <c r="AD258" s="16">
        <f>K32*H28</f>
        <v>25</v>
      </c>
      <c r="AE258" s="4">
        <f>L32*H29</f>
        <v>15</v>
      </c>
      <c r="AF258" s="4">
        <f>M32*H30</f>
        <v>15</v>
      </c>
      <c r="AG258" s="4">
        <f>N32*H31</f>
        <v>5</v>
      </c>
      <c r="AH258" s="4">
        <f>O32*H32</f>
        <v>5</v>
      </c>
      <c r="AI258" s="24">
        <f>P32*H33</f>
        <v>15</v>
      </c>
      <c r="AJ258" s="1">
        <f t="shared" si="15"/>
        <v>205</v>
      </c>
    </row>
    <row r="259" spans="20:36" x14ac:dyDescent="0.25">
      <c r="T259" s="4" t="s">
        <v>52</v>
      </c>
      <c r="U259" s="4">
        <f>B32*I19</f>
        <v>15</v>
      </c>
      <c r="V259" s="4">
        <f>C32*I20</f>
        <v>5</v>
      </c>
      <c r="W259" s="4">
        <f>D32*I21</f>
        <v>5</v>
      </c>
      <c r="X259" s="4">
        <f>E32*I22</f>
        <v>15</v>
      </c>
      <c r="Y259" s="4">
        <f>F32*I23</f>
        <v>15</v>
      </c>
      <c r="Z259" s="4">
        <f>G32*I24</f>
        <v>5</v>
      </c>
      <c r="AA259" s="4">
        <f>H32*I25</f>
        <v>1.6500000000000001</v>
      </c>
      <c r="AB259" s="4">
        <f>I32*I26</f>
        <v>5</v>
      </c>
      <c r="AC259" s="4">
        <f>J32*I27</f>
        <v>5</v>
      </c>
      <c r="AD259" s="16">
        <f>K32*I28</f>
        <v>15</v>
      </c>
      <c r="AE259" s="4">
        <f>L32*I29</f>
        <v>5</v>
      </c>
      <c r="AF259" s="4">
        <f>M32*I30</f>
        <v>15</v>
      </c>
      <c r="AG259" s="4">
        <f>N32*I31</f>
        <v>5</v>
      </c>
      <c r="AH259" s="4">
        <f>O32*I32</f>
        <v>5</v>
      </c>
      <c r="AI259" s="24">
        <f>P32*I33</f>
        <v>15</v>
      </c>
      <c r="AJ259" s="1">
        <f t="shared" si="15"/>
        <v>131.65</v>
      </c>
    </row>
    <row r="260" spans="20:36" x14ac:dyDescent="0.25">
      <c r="T260" s="4" t="s">
        <v>53</v>
      </c>
      <c r="U260" s="4">
        <f>B32*J19</f>
        <v>15</v>
      </c>
      <c r="V260" s="4">
        <f>C32*J20</f>
        <v>5</v>
      </c>
      <c r="W260" s="4">
        <f>D32*J21</f>
        <v>5</v>
      </c>
      <c r="X260" s="4">
        <f>E32*J22</f>
        <v>15</v>
      </c>
      <c r="Y260" s="4">
        <f>F32*J23</f>
        <v>15</v>
      </c>
      <c r="Z260" s="4">
        <f>G32*J24</f>
        <v>5</v>
      </c>
      <c r="AA260" s="4">
        <f>H32*J25</f>
        <v>1.6500000000000001</v>
      </c>
      <c r="AB260" s="4">
        <f>I32*J26</f>
        <v>5</v>
      </c>
      <c r="AC260" s="4">
        <f>J32*J27</f>
        <v>5</v>
      </c>
      <c r="AD260" s="16">
        <f>K32*J28</f>
        <v>15</v>
      </c>
      <c r="AE260" s="4">
        <f>L32*J29</f>
        <v>5</v>
      </c>
      <c r="AF260" s="4">
        <f>M32*J30</f>
        <v>15</v>
      </c>
      <c r="AG260" s="4">
        <f>N32*J31</f>
        <v>5</v>
      </c>
      <c r="AH260" s="4">
        <f>O32*J32</f>
        <v>5</v>
      </c>
      <c r="AI260" s="24">
        <f>P32*J33</f>
        <v>15</v>
      </c>
      <c r="AJ260" s="1">
        <f t="shared" si="15"/>
        <v>131.65</v>
      </c>
    </row>
    <row r="261" spans="20:36" x14ac:dyDescent="0.25">
      <c r="T261" s="4" t="s">
        <v>54</v>
      </c>
      <c r="U261" s="4">
        <f>B32*K19</f>
        <v>9</v>
      </c>
      <c r="V261" s="4">
        <f>C32*K20</f>
        <v>1</v>
      </c>
      <c r="W261" s="4">
        <f>D32*K21</f>
        <v>1</v>
      </c>
      <c r="X261" s="4">
        <f>E32*K22</f>
        <v>9</v>
      </c>
      <c r="Y261" s="4">
        <f>F32*K23</f>
        <v>5</v>
      </c>
      <c r="Z261" s="4">
        <f>G32*K24</f>
        <v>5</v>
      </c>
      <c r="AA261" s="4">
        <f>H32*K25</f>
        <v>1</v>
      </c>
      <c r="AB261" s="4">
        <f>I32*K26</f>
        <v>1.6500000000000001</v>
      </c>
      <c r="AC261" s="4">
        <f>J32*K27</f>
        <v>1.6500000000000001</v>
      </c>
      <c r="AD261" s="16">
        <f>K32*K28</f>
        <v>5</v>
      </c>
      <c r="AE261" s="4">
        <f>L32*K29</f>
        <v>1.6500000000000001</v>
      </c>
      <c r="AF261" s="4">
        <f>M32*K30</f>
        <v>9</v>
      </c>
      <c r="AG261" s="4">
        <f>N32*K31</f>
        <v>5</v>
      </c>
      <c r="AH261" s="4">
        <f>O32*K32</f>
        <v>5</v>
      </c>
      <c r="AI261" s="24">
        <f>P32*K33</f>
        <v>9</v>
      </c>
      <c r="AJ261" s="1">
        <f t="shared" si="15"/>
        <v>68.949999999999989</v>
      </c>
    </row>
    <row r="262" spans="20:36" x14ac:dyDescent="0.25">
      <c r="T262" s="4" t="s">
        <v>55</v>
      </c>
      <c r="U262" s="4">
        <f>B32*L19</f>
        <v>15</v>
      </c>
      <c r="V262" s="4">
        <f>C32*L20</f>
        <v>5</v>
      </c>
      <c r="W262" s="4">
        <f>D32*L21</f>
        <v>5</v>
      </c>
      <c r="X262" s="4">
        <f>E32*L22</f>
        <v>15</v>
      </c>
      <c r="Y262" s="4">
        <f>F32*L23</f>
        <v>15</v>
      </c>
      <c r="Z262" s="4">
        <f>G32*L24</f>
        <v>5</v>
      </c>
      <c r="AA262" s="4">
        <f>H32*L25</f>
        <v>1.6500000000000001</v>
      </c>
      <c r="AB262" s="4">
        <f>I32*L26</f>
        <v>5</v>
      </c>
      <c r="AC262" s="4">
        <f>J32*L27</f>
        <v>5</v>
      </c>
      <c r="AD262" s="16">
        <f>K32*L28</f>
        <v>15</v>
      </c>
      <c r="AE262" s="4">
        <f>L32*L29</f>
        <v>5</v>
      </c>
      <c r="AF262" s="4">
        <f>M32*L30</f>
        <v>15</v>
      </c>
      <c r="AG262" s="4">
        <f>N32*L31</f>
        <v>5</v>
      </c>
      <c r="AH262" s="4">
        <f>O32*L32</f>
        <v>5</v>
      </c>
      <c r="AI262" s="24">
        <f>P32*L33</f>
        <v>15</v>
      </c>
      <c r="AJ262" s="1">
        <f t="shared" si="15"/>
        <v>131.65</v>
      </c>
    </row>
    <row r="263" spans="20:36" x14ac:dyDescent="0.25">
      <c r="T263" s="4" t="s">
        <v>56</v>
      </c>
      <c r="U263" s="4">
        <f>B32*M19</f>
        <v>3</v>
      </c>
      <c r="V263" s="4">
        <f>C32*M20</f>
        <v>1</v>
      </c>
      <c r="W263" s="4">
        <f>D32*M21</f>
        <v>1</v>
      </c>
      <c r="X263" s="4">
        <f>E32*M22</f>
        <v>3</v>
      </c>
      <c r="Y263" s="4">
        <f>F32*M23</f>
        <v>1.6500000000000001</v>
      </c>
      <c r="Z263" s="4">
        <f>G32*M24</f>
        <v>3</v>
      </c>
      <c r="AA263" s="4">
        <f>H32*M25</f>
        <v>1</v>
      </c>
      <c r="AB263" s="4">
        <f>I32*M26</f>
        <v>1</v>
      </c>
      <c r="AC263" s="4">
        <f>J32*M27</f>
        <v>1</v>
      </c>
      <c r="AD263" s="16">
        <f>K32*M28</f>
        <v>1.6500000000000001</v>
      </c>
      <c r="AE263" s="4">
        <f>L32*M29</f>
        <v>1</v>
      </c>
      <c r="AF263" s="4">
        <f>M32*M30</f>
        <v>3</v>
      </c>
      <c r="AG263" s="4">
        <f>N32*M31</f>
        <v>3</v>
      </c>
      <c r="AH263" s="4">
        <f>O32*M32</f>
        <v>3</v>
      </c>
      <c r="AI263" s="4">
        <f>P32*M33</f>
        <v>3</v>
      </c>
      <c r="AJ263" s="1">
        <f t="shared" si="15"/>
        <v>30.3</v>
      </c>
    </row>
    <row r="264" spans="20:36" x14ac:dyDescent="0.25">
      <c r="T264" s="4" t="s">
        <v>57</v>
      </c>
      <c r="U264" s="4">
        <f>B32*N19</f>
        <v>0.99</v>
      </c>
      <c r="V264" s="4">
        <f>C32*N20</f>
        <v>1</v>
      </c>
      <c r="W264" s="4">
        <f>D32*N21</f>
        <v>1</v>
      </c>
      <c r="X264" s="4">
        <f>E32*N22</f>
        <v>0.99</v>
      </c>
      <c r="Y264" s="4">
        <f>F32*N23</f>
        <v>1</v>
      </c>
      <c r="Z264" s="4">
        <f>G32*N24</f>
        <v>1</v>
      </c>
      <c r="AA264" s="4">
        <f>H32*N25</f>
        <v>1</v>
      </c>
      <c r="AB264" s="4">
        <f>I32*N26</f>
        <v>1</v>
      </c>
      <c r="AC264" s="4">
        <f>J32*N27</f>
        <v>1</v>
      </c>
      <c r="AD264" s="16">
        <f>K32*N28</f>
        <v>1</v>
      </c>
      <c r="AE264" s="4">
        <f>L32*N29</f>
        <v>1</v>
      </c>
      <c r="AF264" s="4">
        <f>M32*N30</f>
        <v>0.99</v>
      </c>
      <c r="AG264" s="4">
        <f>N32*N31</f>
        <v>1</v>
      </c>
      <c r="AH264" s="4">
        <f>O32*N32</f>
        <v>1</v>
      </c>
      <c r="AI264" s="4">
        <f>P32*N33</f>
        <v>0.99</v>
      </c>
      <c r="AJ264" s="1">
        <f t="shared" si="15"/>
        <v>14.96</v>
      </c>
    </row>
    <row r="265" spans="20:36" x14ac:dyDescent="0.25">
      <c r="T265" s="4" t="s">
        <v>58</v>
      </c>
      <c r="U265" s="4">
        <f>B32*O19</f>
        <v>0.99</v>
      </c>
      <c r="V265" s="4">
        <f>C32*O20</f>
        <v>1</v>
      </c>
      <c r="W265" s="4">
        <f>D32*O21</f>
        <v>1</v>
      </c>
      <c r="X265" s="4">
        <f>E32*O22</f>
        <v>0.99</v>
      </c>
      <c r="Y265" s="4">
        <f>F32*O23</f>
        <v>1</v>
      </c>
      <c r="Z265" s="4">
        <f>G32*O24</f>
        <v>1</v>
      </c>
      <c r="AA265" s="4">
        <f>H32*O25</f>
        <v>1</v>
      </c>
      <c r="AB265" s="4">
        <f>I32*O26</f>
        <v>1</v>
      </c>
      <c r="AC265" s="4">
        <f>J32*O27</f>
        <v>1</v>
      </c>
      <c r="AD265" s="16">
        <f>K32*O28</f>
        <v>1</v>
      </c>
      <c r="AE265" s="4">
        <f>L32*O29</f>
        <v>1</v>
      </c>
      <c r="AF265" s="4">
        <f>M32*O30</f>
        <v>0.99</v>
      </c>
      <c r="AG265" s="4">
        <f>N32*O31</f>
        <v>1</v>
      </c>
      <c r="AH265" s="4">
        <f>O32*O32</f>
        <v>1</v>
      </c>
      <c r="AI265" s="4">
        <f>P32*O33</f>
        <v>0.99</v>
      </c>
      <c r="AJ265" s="1">
        <f t="shared" si="15"/>
        <v>14.96</v>
      </c>
    </row>
    <row r="266" spans="20:36" x14ac:dyDescent="0.25">
      <c r="T266" s="31" t="s">
        <v>59</v>
      </c>
      <c r="U266" s="31">
        <f>B32*P19</f>
        <v>3</v>
      </c>
      <c r="V266" s="31">
        <f>C32*P20</f>
        <v>1.5</v>
      </c>
      <c r="W266" s="31">
        <f>D32*P21</f>
        <v>1.5</v>
      </c>
      <c r="X266" s="31">
        <f>E32*P22</f>
        <v>3</v>
      </c>
      <c r="Y266" s="31">
        <f>F32*P23</f>
        <v>1.6500000000000001</v>
      </c>
      <c r="Z266" s="4">
        <f>G32*P24</f>
        <v>3</v>
      </c>
      <c r="AA266" s="4">
        <f>H32*P25</f>
        <v>1</v>
      </c>
      <c r="AB266" s="4">
        <f>I32*P26</f>
        <v>1</v>
      </c>
      <c r="AC266" s="4">
        <f>J32*P27</f>
        <v>1</v>
      </c>
      <c r="AD266" s="16">
        <f>K32*P28</f>
        <v>1.6500000000000001</v>
      </c>
      <c r="AE266" s="4">
        <f>L32*P29</f>
        <v>1</v>
      </c>
      <c r="AF266" s="4">
        <f>M32*P30</f>
        <v>3</v>
      </c>
      <c r="AG266" s="4">
        <f>N32*P31</f>
        <v>3</v>
      </c>
      <c r="AH266" s="4">
        <f>O32*P32</f>
        <v>3</v>
      </c>
      <c r="AI266" s="4">
        <f>P32*P33</f>
        <v>3</v>
      </c>
      <c r="AJ266" s="1">
        <f t="shared" si="15"/>
        <v>31.299999999999997</v>
      </c>
    </row>
    <row r="267" spans="20:36" x14ac:dyDescent="0.25">
      <c r="T267" s="76" t="s">
        <v>67</v>
      </c>
      <c r="U267" s="76"/>
      <c r="V267" s="76"/>
      <c r="W267" s="76"/>
      <c r="X267" s="55"/>
      <c r="Y267" s="55"/>
      <c r="Z267" s="55"/>
      <c r="AA267" s="55"/>
      <c r="AB267" s="55"/>
      <c r="AC267" s="55"/>
      <c r="AD267" s="35"/>
      <c r="AE267" s="55"/>
      <c r="AF267" s="55"/>
      <c r="AG267" s="55"/>
      <c r="AH267" s="55"/>
      <c r="AI267" s="55"/>
      <c r="AJ267" s="1">
        <f>SUM(AJ252:AJ266)</f>
        <v>1168.23</v>
      </c>
    </row>
    <row r="269" spans="20:36" x14ac:dyDescent="0.25">
      <c r="T269" s="67" t="s">
        <v>8</v>
      </c>
      <c r="U269" s="67"/>
      <c r="V269" s="67"/>
      <c r="W269" s="67"/>
      <c r="X269" s="67"/>
      <c r="Y269" s="67"/>
      <c r="Z269" s="67"/>
      <c r="AA269" s="57"/>
      <c r="AB269" s="57"/>
      <c r="AC269" s="57"/>
      <c r="AD269" s="57"/>
      <c r="AE269" s="57"/>
      <c r="AF269" s="57"/>
      <c r="AG269" s="57"/>
      <c r="AH269" s="57"/>
      <c r="AI269" s="57"/>
    </row>
    <row r="270" spans="20:36" x14ac:dyDescent="0.25">
      <c r="T270" s="4" t="s">
        <v>60</v>
      </c>
      <c r="U270" s="4" t="s">
        <v>45</v>
      </c>
      <c r="V270" s="4" t="s">
        <v>46</v>
      </c>
      <c r="W270" s="4" t="s">
        <v>47</v>
      </c>
      <c r="X270" s="4" t="s">
        <v>48</v>
      </c>
      <c r="Y270" s="4" t="s">
        <v>49</v>
      </c>
      <c r="Z270" s="4" t="s">
        <v>50</v>
      </c>
      <c r="AA270" s="4" t="s">
        <v>51</v>
      </c>
      <c r="AB270" s="4" t="s">
        <v>52</v>
      </c>
      <c r="AC270" s="4" t="s">
        <v>53</v>
      </c>
      <c r="AD270" s="16" t="s">
        <v>54</v>
      </c>
      <c r="AE270" s="4" t="s">
        <v>55</v>
      </c>
      <c r="AF270" s="4" t="s">
        <v>56</v>
      </c>
      <c r="AG270" s="4" t="s">
        <v>57</v>
      </c>
      <c r="AH270" s="4" t="s">
        <v>58</v>
      </c>
      <c r="AI270" s="24" t="s">
        <v>59</v>
      </c>
      <c r="AJ270" s="1"/>
    </row>
    <row r="271" spans="20:36" x14ac:dyDescent="0.25">
      <c r="T271" s="4" t="s">
        <v>45</v>
      </c>
      <c r="U271" s="4">
        <f>B33*B19</f>
        <v>1</v>
      </c>
      <c r="V271" s="4">
        <f>C33*B20</f>
        <v>1</v>
      </c>
      <c r="W271" s="4">
        <f>D33*B21</f>
        <v>1</v>
      </c>
      <c r="X271" s="4">
        <f>E33*B22</f>
        <v>1</v>
      </c>
      <c r="Y271" s="4">
        <f>F33*B23</f>
        <v>0.99</v>
      </c>
      <c r="Z271" s="4">
        <f>G33*B24</f>
        <v>0.99</v>
      </c>
      <c r="AA271" s="4">
        <f>H33*B25</f>
        <v>1</v>
      </c>
      <c r="AB271" s="4">
        <f>I33*B26</f>
        <v>1</v>
      </c>
      <c r="AC271" s="4">
        <f>J33*B27</f>
        <v>1</v>
      </c>
      <c r="AD271" s="16">
        <f>K33*B28</f>
        <v>0.99</v>
      </c>
      <c r="AE271" s="4">
        <f>L33*B29</f>
        <v>1</v>
      </c>
      <c r="AF271" s="4">
        <f>M33*B30</f>
        <v>1</v>
      </c>
      <c r="AG271" s="4">
        <f>N33*B31</f>
        <v>0.99</v>
      </c>
      <c r="AH271" s="4">
        <f>O33*B32</f>
        <v>0.99</v>
      </c>
      <c r="AI271" s="24">
        <f>P33*B33</f>
        <v>1</v>
      </c>
      <c r="AJ271" s="1">
        <f t="shared" ref="AJ271:AJ285" si="16">SUM(U271:AI271)</f>
        <v>14.950000000000001</v>
      </c>
    </row>
    <row r="272" spans="20:36" x14ac:dyDescent="0.25">
      <c r="T272" s="4" t="s">
        <v>46</v>
      </c>
      <c r="U272" s="4">
        <f>B33*C19</f>
        <v>5</v>
      </c>
      <c r="V272" s="4">
        <f>C33*C20</f>
        <v>5</v>
      </c>
      <c r="W272" s="4">
        <f>D33*C21</f>
        <v>5</v>
      </c>
      <c r="X272" s="4">
        <f>E33*C22</f>
        <v>5</v>
      </c>
      <c r="Y272" s="4">
        <f>F33*C23</f>
        <v>9</v>
      </c>
      <c r="Z272" s="4">
        <f>G33*C24</f>
        <v>1.6500000000000001</v>
      </c>
      <c r="AA272" s="4">
        <f>H33*C25</f>
        <v>1.6500000000000001</v>
      </c>
      <c r="AB272" s="4">
        <f>I33*C26</f>
        <v>5</v>
      </c>
      <c r="AC272" s="4">
        <f>J33*C27</f>
        <v>5</v>
      </c>
      <c r="AD272" s="16">
        <f>K33*C28</f>
        <v>9</v>
      </c>
      <c r="AE272" s="4">
        <f>L33*C29</f>
        <v>5</v>
      </c>
      <c r="AF272" s="4">
        <f>M33*C30</f>
        <v>5</v>
      </c>
      <c r="AG272" s="4">
        <f>N33*C31</f>
        <v>1.6500000000000001</v>
      </c>
      <c r="AH272" s="4">
        <f>O33*C32</f>
        <v>1.6500000000000001</v>
      </c>
      <c r="AI272" s="24">
        <f>P33*C33</f>
        <v>5</v>
      </c>
      <c r="AJ272" s="1">
        <f t="shared" si="16"/>
        <v>69.599999999999994</v>
      </c>
    </row>
    <row r="273" spans="20:36" x14ac:dyDescent="0.25">
      <c r="T273" s="4" t="s">
        <v>47</v>
      </c>
      <c r="U273" s="4">
        <f>B33*D19</f>
        <v>5</v>
      </c>
      <c r="V273" s="4">
        <f>C33*D20</f>
        <v>5</v>
      </c>
      <c r="W273" s="4">
        <f>D33*D21</f>
        <v>5</v>
      </c>
      <c r="X273" s="4">
        <f>E33*D22</f>
        <v>5</v>
      </c>
      <c r="Y273" s="4">
        <f>F33*D23</f>
        <v>9</v>
      </c>
      <c r="Z273" s="4">
        <f>G33*D24</f>
        <v>1.6500000000000001</v>
      </c>
      <c r="AA273" s="4">
        <f>H33*D25</f>
        <v>1.6500000000000001</v>
      </c>
      <c r="AB273" s="4">
        <f>I33*D26</f>
        <v>5</v>
      </c>
      <c r="AC273" s="4">
        <f>J33*D27</f>
        <v>5</v>
      </c>
      <c r="AD273" s="16">
        <f>K33*D28</f>
        <v>9</v>
      </c>
      <c r="AE273" s="4">
        <f>L33*D29</f>
        <v>5</v>
      </c>
      <c r="AF273" s="4">
        <f>M33*D30</f>
        <v>5</v>
      </c>
      <c r="AG273" s="4">
        <f>N33*D31</f>
        <v>1.6500000000000001</v>
      </c>
      <c r="AH273" s="4">
        <f>O33*D32</f>
        <v>1.6500000000000001</v>
      </c>
      <c r="AI273" s="24">
        <f>P33*D33</f>
        <v>5</v>
      </c>
      <c r="AJ273" s="1">
        <f t="shared" si="16"/>
        <v>69.599999999999994</v>
      </c>
    </row>
    <row r="274" spans="20:36" x14ac:dyDescent="0.25">
      <c r="T274" s="4" t="s">
        <v>48</v>
      </c>
      <c r="U274" s="4">
        <f>B33*E19</f>
        <v>1</v>
      </c>
      <c r="V274" s="4">
        <f>C33*E20</f>
        <v>1</v>
      </c>
      <c r="W274" s="4">
        <f>D33*E21</f>
        <v>1</v>
      </c>
      <c r="X274" s="4">
        <f>E33*E22</f>
        <v>1</v>
      </c>
      <c r="Y274" s="4">
        <f>F33*E23</f>
        <v>0.99</v>
      </c>
      <c r="Z274" s="4">
        <f>G33*E24</f>
        <v>0.99</v>
      </c>
      <c r="AA274" s="4">
        <f>H33*E25</f>
        <v>1</v>
      </c>
      <c r="AB274" s="4">
        <f>I33*E26</f>
        <v>1</v>
      </c>
      <c r="AC274" s="4">
        <f>J33*E27</f>
        <v>1</v>
      </c>
      <c r="AD274" s="16">
        <f>K33*E28</f>
        <v>0.99</v>
      </c>
      <c r="AE274" s="4">
        <f>L33*E29</f>
        <v>1</v>
      </c>
      <c r="AF274" s="4">
        <f>M33*E30</f>
        <v>1</v>
      </c>
      <c r="AG274" s="4">
        <f>N33*E31</f>
        <v>0.99</v>
      </c>
      <c r="AH274" s="4">
        <f>O33*E32</f>
        <v>0.99</v>
      </c>
      <c r="AI274" s="24">
        <f>P33*E33</f>
        <v>1</v>
      </c>
      <c r="AJ274" s="1">
        <f t="shared" si="16"/>
        <v>14.950000000000001</v>
      </c>
    </row>
    <row r="275" spans="20:36" x14ac:dyDescent="0.25">
      <c r="T275" s="4" t="s">
        <v>49</v>
      </c>
      <c r="U275" s="4">
        <f>B33*F19</f>
        <v>3</v>
      </c>
      <c r="V275" s="4">
        <f>C33*F20</f>
        <v>1</v>
      </c>
      <c r="W275" s="4">
        <f>D33*F21</f>
        <v>1</v>
      </c>
      <c r="X275" s="4">
        <f>E33*F22</f>
        <v>3</v>
      </c>
      <c r="Y275" s="4">
        <f>F33*F23</f>
        <v>3</v>
      </c>
      <c r="Z275" s="4">
        <f>G33*F24</f>
        <v>1.6500000000000001</v>
      </c>
      <c r="AA275" s="4">
        <f>H33*F25</f>
        <v>1</v>
      </c>
      <c r="AB275" s="4">
        <f>I33*F26</f>
        <v>1.6500000000000001</v>
      </c>
      <c r="AC275" s="4">
        <f>J33*F27</f>
        <v>1.6500000000000001</v>
      </c>
      <c r="AD275" s="16">
        <f>K33*F28</f>
        <v>3</v>
      </c>
      <c r="AE275" s="4">
        <f>L33*F29</f>
        <v>1.6500000000000001</v>
      </c>
      <c r="AF275" s="4">
        <f>M33*F30</f>
        <v>3</v>
      </c>
      <c r="AG275" s="4">
        <f>N33*F31</f>
        <v>1.6500000000000001</v>
      </c>
      <c r="AH275" s="4">
        <f>O33*F32</f>
        <v>1.6500000000000001</v>
      </c>
      <c r="AI275" s="24">
        <f>P33*F33</f>
        <v>3</v>
      </c>
      <c r="AJ275" s="1">
        <f t="shared" si="16"/>
        <v>30.899999999999995</v>
      </c>
    </row>
    <row r="276" spans="20:36" x14ac:dyDescent="0.25">
      <c r="T276" s="4" t="s">
        <v>50</v>
      </c>
      <c r="U276" s="4">
        <f>B33*G19</f>
        <v>0.33</v>
      </c>
      <c r="V276" s="4">
        <f>C33*G20</f>
        <v>1</v>
      </c>
      <c r="W276" s="4">
        <f>D33*G21</f>
        <v>1</v>
      </c>
      <c r="X276" s="4">
        <f>E33*G22</f>
        <v>0.33</v>
      </c>
      <c r="Y276" s="4">
        <f>F33*G23</f>
        <v>0.60000000000000009</v>
      </c>
      <c r="Z276" s="4">
        <f>G33*G24</f>
        <v>0.33</v>
      </c>
      <c r="AA276" s="4">
        <f>H33*G25</f>
        <v>1</v>
      </c>
      <c r="AB276" s="4">
        <f>I33*G26</f>
        <v>1</v>
      </c>
      <c r="AC276" s="4">
        <f>J33*G27</f>
        <v>1</v>
      </c>
      <c r="AD276" s="16">
        <f>K33*G28</f>
        <v>0.60000000000000009</v>
      </c>
      <c r="AE276" s="4">
        <f>L33*G29</f>
        <v>1</v>
      </c>
      <c r="AF276" s="4">
        <f>M33*G30</f>
        <v>0.33</v>
      </c>
      <c r="AG276" s="4">
        <f>N33*G31</f>
        <v>0.33</v>
      </c>
      <c r="AH276" s="4">
        <f>O33*G32</f>
        <v>0.33</v>
      </c>
      <c r="AI276" s="24">
        <f>P33*G33</f>
        <v>0.33</v>
      </c>
      <c r="AJ276" s="1">
        <f t="shared" si="16"/>
        <v>9.51</v>
      </c>
    </row>
    <row r="277" spans="20:36" x14ac:dyDescent="0.25">
      <c r="T277" s="4" t="s">
        <v>51</v>
      </c>
      <c r="U277" s="4">
        <f>B33*H19</f>
        <v>5</v>
      </c>
      <c r="V277" s="4">
        <f>C33*H20</f>
        <v>15</v>
      </c>
      <c r="W277" s="4">
        <f>D33*H21</f>
        <v>15</v>
      </c>
      <c r="X277" s="4">
        <f>E33*H22</f>
        <v>5</v>
      </c>
      <c r="Y277" s="4">
        <f>F33*H23</f>
        <v>15</v>
      </c>
      <c r="Z277" s="4">
        <f>G33*H24</f>
        <v>1.6500000000000001</v>
      </c>
      <c r="AA277" s="4">
        <f>H33*H25</f>
        <v>5</v>
      </c>
      <c r="AB277" s="4">
        <f>I33*H26</f>
        <v>15</v>
      </c>
      <c r="AC277" s="4">
        <f>J33*H27</f>
        <v>15</v>
      </c>
      <c r="AD277" s="16">
        <f>K33*H28</f>
        <v>15</v>
      </c>
      <c r="AE277" s="4">
        <f>L33*H29</f>
        <v>15</v>
      </c>
      <c r="AF277" s="4">
        <f>M33*H30</f>
        <v>5</v>
      </c>
      <c r="AG277" s="4">
        <f>N33*H31</f>
        <v>1.6500000000000001</v>
      </c>
      <c r="AH277" s="4">
        <f>O33*H32</f>
        <v>1.6500000000000001</v>
      </c>
      <c r="AI277" s="24">
        <f>P33*H33</f>
        <v>5</v>
      </c>
      <c r="AJ277" s="1">
        <f t="shared" si="16"/>
        <v>134.95000000000002</v>
      </c>
    </row>
    <row r="278" spans="20:36" x14ac:dyDescent="0.25">
      <c r="T278" s="4" t="s">
        <v>52</v>
      </c>
      <c r="U278" s="4">
        <f>B33*I19</f>
        <v>5</v>
      </c>
      <c r="V278" s="4">
        <f>C33*I20</f>
        <v>5</v>
      </c>
      <c r="W278" s="4">
        <f>D33*I21</f>
        <v>5</v>
      </c>
      <c r="X278" s="4">
        <f>E33*I22</f>
        <v>5</v>
      </c>
      <c r="Y278" s="4">
        <f>F33*I23</f>
        <v>9</v>
      </c>
      <c r="Z278" s="4">
        <f>G33*I24</f>
        <v>1.6500000000000001</v>
      </c>
      <c r="AA278" s="4">
        <f>H33*I25</f>
        <v>1.6500000000000001</v>
      </c>
      <c r="AB278" s="4">
        <f>I33*I26</f>
        <v>5</v>
      </c>
      <c r="AC278" s="4">
        <f>J33*I27</f>
        <v>5</v>
      </c>
      <c r="AD278" s="16">
        <f>K33*I28</f>
        <v>9</v>
      </c>
      <c r="AE278" s="4">
        <f>L33*I29</f>
        <v>5</v>
      </c>
      <c r="AF278" s="4">
        <f>M33*I30</f>
        <v>5</v>
      </c>
      <c r="AG278" s="4">
        <f>N33*I31</f>
        <v>1.6500000000000001</v>
      </c>
      <c r="AH278" s="4">
        <f>O33*I32</f>
        <v>1.6500000000000001</v>
      </c>
      <c r="AI278" s="24">
        <f>P33*I33</f>
        <v>5</v>
      </c>
      <c r="AJ278" s="1">
        <f t="shared" si="16"/>
        <v>69.599999999999994</v>
      </c>
    </row>
    <row r="279" spans="20:36" x14ac:dyDescent="0.25">
      <c r="T279" s="4" t="s">
        <v>53</v>
      </c>
      <c r="U279" s="4">
        <f>B33*J19</f>
        <v>5</v>
      </c>
      <c r="V279" s="4">
        <f>C33*J20</f>
        <v>5</v>
      </c>
      <c r="W279" s="4">
        <f>D33*J21</f>
        <v>5</v>
      </c>
      <c r="X279" s="4">
        <f>E33*J22</f>
        <v>5</v>
      </c>
      <c r="Y279" s="4">
        <f>F33*J23</f>
        <v>9</v>
      </c>
      <c r="Z279" s="4">
        <f>G33*J24</f>
        <v>1.6500000000000001</v>
      </c>
      <c r="AA279" s="4">
        <f>H33*J25</f>
        <v>1.6500000000000001</v>
      </c>
      <c r="AB279" s="4">
        <f>I33*J26</f>
        <v>5</v>
      </c>
      <c r="AC279" s="4">
        <f>J33*J27</f>
        <v>5</v>
      </c>
      <c r="AD279" s="16">
        <f>K33*J28</f>
        <v>9</v>
      </c>
      <c r="AE279" s="4">
        <f>L33*J29</f>
        <v>5</v>
      </c>
      <c r="AF279" s="4">
        <f>M33*J30</f>
        <v>5</v>
      </c>
      <c r="AG279" s="4">
        <f>N33*J31</f>
        <v>1.6500000000000001</v>
      </c>
      <c r="AH279" s="4">
        <f>O33*J32</f>
        <v>1.6500000000000001</v>
      </c>
      <c r="AI279" s="24">
        <f>P33*J33</f>
        <v>5</v>
      </c>
      <c r="AJ279" s="1">
        <f t="shared" si="16"/>
        <v>69.599999999999994</v>
      </c>
    </row>
    <row r="280" spans="20:36" x14ac:dyDescent="0.25">
      <c r="T280" s="4" t="s">
        <v>54</v>
      </c>
      <c r="U280" s="4">
        <f>B33*K19</f>
        <v>3</v>
      </c>
      <c r="V280" s="4">
        <f>C33*K20</f>
        <v>1</v>
      </c>
      <c r="W280" s="4">
        <f>D33*K21</f>
        <v>1</v>
      </c>
      <c r="X280" s="4">
        <f>E33*K22</f>
        <v>3</v>
      </c>
      <c r="Y280" s="4">
        <f>F33*K23</f>
        <v>3</v>
      </c>
      <c r="Z280" s="4">
        <f>G33*K24</f>
        <v>1.6500000000000001</v>
      </c>
      <c r="AA280" s="4">
        <f>H33*K25</f>
        <v>1</v>
      </c>
      <c r="AB280" s="4">
        <f>I33*K26</f>
        <v>1.6500000000000001</v>
      </c>
      <c r="AC280" s="4">
        <f>J33*K27</f>
        <v>1.6500000000000001</v>
      </c>
      <c r="AD280" s="16">
        <f>K33*K28</f>
        <v>3</v>
      </c>
      <c r="AE280" s="4">
        <f>L33*K29</f>
        <v>1.6500000000000001</v>
      </c>
      <c r="AF280" s="4">
        <f>M33*K30</f>
        <v>3</v>
      </c>
      <c r="AG280" s="4">
        <f>N33*K31</f>
        <v>1.6500000000000001</v>
      </c>
      <c r="AH280" s="4">
        <f>O33*K32</f>
        <v>1.6500000000000001</v>
      </c>
      <c r="AI280" s="24">
        <f>P33*K33</f>
        <v>3</v>
      </c>
      <c r="AJ280" s="1">
        <f t="shared" si="16"/>
        <v>30.899999999999995</v>
      </c>
    </row>
    <row r="281" spans="20:36" x14ac:dyDescent="0.25">
      <c r="T281" s="4" t="s">
        <v>55</v>
      </c>
      <c r="U281" s="4">
        <f>B33*L19</f>
        <v>5</v>
      </c>
      <c r="V281" s="4">
        <f>C33*L20</f>
        <v>5</v>
      </c>
      <c r="W281" s="4">
        <f>D33*L21</f>
        <v>5</v>
      </c>
      <c r="X281" s="4">
        <f>E33*L22</f>
        <v>5</v>
      </c>
      <c r="Y281" s="4">
        <f>F33*L23</f>
        <v>9</v>
      </c>
      <c r="Z281" s="4">
        <f>G33*L24</f>
        <v>1.6500000000000001</v>
      </c>
      <c r="AA281" s="4">
        <f>H33*L25</f>
        <v>1.6500000000000001</v>
      </c>
      <c r="AB281" s="4">
        <f>I33*L26</f>
        <v>5</v>
      </c>
      <c r="AC281" s="4">
        <f>J33*L27</f>
        <v>5</v>
      </c>
      <c r="AD281" s="16">
        <f>K33*L28</f>
        <v>9</v>
      </c>
      <c r="AE281" s="4">
        <f>L33*L29</f>
        <v>5</v>
      </c>
      <c r="AF281" s="4">
        <f>M33*L30</f>
        <v>5</v>
      </c>
      <c r="AG281" s="4">
        <f>N33*L31</f>
        <v>1.6500000000000001</v>
      </c>
      <c r="AH281" s="4">
        <f>O33*L32</f>
        <v>1.6500000000000001</v>
      </c>
      <c r="AI281" s="24">
        <f>P33*L33</f>
        <v>5</v>
      </c>
      <c r="AJ281" s="1">
        <f t="shared" si="16"/>
        <v>69.599999999999994</v>
      </c>
    </row>
    <row r="282" spans="20:36" x14ac:dyDescent="0.25">
      <c r="T282" s="4" t="s">
        <v>56</v>
      </c>
      <c r="U282" s="4">
        <f>B33*M19</f>
        <v>1</v>
      </c>
      <c r="V282" s="4">
        <f>C33*M20</f>
        <v>1</v>
      </c>
      <c r="W282" s="4">
        <f>D33*M21</f>
        <v>1</v>
      </c>
      <c r="X282" s="4">
        <f>E33*M22</f>
        <v>1</v>
      </c>
      <c r="Y282" s="4">
        <f>F33*M23</f>
        <v>0.99</v>
      </c>
      <c r="Z282" s="4">
        <f>G33*M24</f>
        <v>0.99</v>
      </c>
      <c r="AA282" s="4">
        <f>H33*M25</f>
        <v>1</v>
      </c>
      <c r="AB282" s="4">
        <f>I33*M26</f>
        <v>1</v>
      </c>
      <c r="AC282" s="4">
        <f>J33*M27</f>
        <v>1</v>
      </c>
      <c r="AD282" s="16">
        <f>K33*M28</f>
        <v>0.99</v>
      </c>
      <c r="AE282" s="4">
        <f>L33*M29</f>
        <v>1</v>
      </c>
      <c r="AF282" s="4">
        <f>M33*M30</f>
        <v>1</v>
      </c>
      <c r="AG282" s="4">
        <f>N33*M31</f>
        <v>0.99</v>
      </c>
      <c r="AH282" s="4">
        <f>O33*M32</f>
        <v>0.99</v>
      </c>
      <c r="AI282" s="24">
        <f>P33*M33</f>
        <v>1</v>
      </c>
      <c r="AJ282" s="1">
        <f t="shared" si="16"/>
        <v>14.950000000000001</v>
      </c>
    </row>
    <row r="283" spans="20:36" x14ac:dyDescent="0.25">
      <c r="T283" s="4" t="s">
        <v>57</v>
      </c>
      <c r="U283" s="4">
        <f>B33*N19</f>
        <v>0.33</v>
      </c>
      <c r="V283" s="4">
        <f>C33*N20</f>
        <v>1</v>
      </c>
      <c r="W283" s="4">
        <f>D33*N21</f>
        <v>1</v>
      </c>
      <c r="X283" s="4">
        <f>E33*N22</f>
        <v>0.33</v>
      </c>
      <c r="Y283" s="4">
        <f>F33*N23</f>
        <v>0.60000000000000009</v>
      </c>
      <c r="Z283" s="4">
        <f>G33*N24</f>
        <v>0.33</v>
      </c>
      <c r="AA283" s="4">
        <f>H33*N25</f>
        <v>1</v>
      </c>
      <c r="AB283" s="4">
        <f>I33*N26</f>
        <v>1</v>
      </c>
      <c r="AC283" s="4">
        <f>J33*N27</f>
        <v>1</v>
      </c>
      <c r="AD283" s="16">
        <f>K33*N28</f>
        <v>0.60000000000000009</v>
      </c>
      <c r="AE283" s="4">
        <f>L33*N29</f>
        <v>1</v>
      </c>
      <c r="AF283" s="4">
        <f>M33*N30</f>
        <v>0.33</v>
      </c>
      <c r="AG283" s="4">
        <f>N33*N31</f>
        <v>0.33</v>
      </c>
      <c r="AH283" s="4">
        <f>O33*N32</f>
        <v>0.33</v>
      </c>
      <c r="AI283" s="24">
        <f>P33*N33</f>
        <v>0.33</v>
      </c>
      <c r="AJ283" s="1">
        <f t="shared" si="16"/>
        <v>9.51</v>
      </c>
    </row>
    <row r="284" spans="20:36" x14ac:dyDescent="0.25">
      <c r="T284" s="4" t="s">
        <v>58</v>
      </c>
      <c r="U284" s="4">
        <f>B33*O19</f>
        <v>0.33</v>
      </c>
      <c r="V284" s="4">
        <f>C33*O20</f>
        <v>1</v>
      </c>
      <c r="W284" s="4">
        <f>D33*O21</f>
        <v>1</v>
      </c>
      <c r="X284" s="4">
        <f>E33*O22</f>
        <v>0.33</v>
      </c>
      <c r="Y284" s="4">
        <f>F33*O23</f>
        <v>0.60000000000000009</v>
      </c>
      <c r="Z284" s="4">
        <f>G33*O24</f>
        <v>0.33</v>
      </c>
      <c r="AA284" s="4">
        <f>H33*O25</f>
        <v>1</v>
      </c>
      <c r="AB284" s="4">
        <f>I33*O26</f>
        <v>1</v>
      </c>
      <c r="AC284" s="4">
        <f>J33*O27</f>
        <v>1</v>
      </c>
      <c r="AD284" s="16">
        <f>K33*O28</f>
        <v>0.60000000000000009</v>
      </c>
      <c r="AE284" s="4">
        <f>L33*O29</f>
        <v>1</v>
      </c>
      <c r="AF284" s="4">
        <f>M33*O30</f>
        <v>0.33</v>
      </c>
      <c r="AG284" s="4">
        <f>N33*O31</f>
        <v>0.33</v>
      </c>
      <c r="AH284" s="4">
        <f>O33*O32</f>
        <v>0.33</v>
      </c>
      <c r="AI284" s="4">
        <f>P33*O33</f>
        <v>0.33</v>
      </c>
      <c r="AJ284" s="1">
        <f t="shared" si="16"/>
        <v>9.51</v>
      </c>
    </row>
    <row r="285" spans="20:36" x14ac:dyDescent="0.25">
      <c r="T285" s="31" t="s">
        <v>59</v>
      </c>
      <c r="U285" s="31">
        <f>B33*P19</f>
        <v>1</v>
      </c>
      <c r="V285" s="31">
        <f>C33*P20</f>
        <v>1.5</v>
      </c>
      <c r="W285" s="31">
        <f>D33*P21</f>
        <v>1.5</v>
      </c>
      <c r="X285" s="31">
        <f>E33*P22</f>
        <v>1</v>
      </c>
      <c r="Y285" s="31">
        <f>F33*P23</f>
        <v>0.99</v>
      </c>
      <c r="Z285" s="4">
        <f>G33*P24</f>
        <v>0.99</v>
      </c>
      <c r="AA285" s="4">
        <f>H33*P25</f>
        <v>1</v>
      </c>
      <c r="AB285" s="4">
        <f>I33*P26</f>
        <v>1</v>
      </c>
      <c r="AC285" s="4">
        <f>J33*P27</f>
        <v>1</v>
      </c>
      <c r="AD285" s="16">
        <f>K33*P28</f>
        <v>0.99</v>
      </c>
      <c r="AE285" s="4">
        <f>L33*P29</f>
        <v>1</v>
      </c>
      <c r="AF285" s="4">
        <f>M33*P30</f>
        <v>1</v>
      </c>
      <c r="AG285" s="4">
        <f>N33*P31</f>
        <v>0.99</v>
      </c>
      <c r="AH285" s="4">
        <f>O33*P32</f>
        <v>0.99</v>
      </c>
      <c r="AI285" s="4">
        <f>P33*P33</f>
        <v>1</v>
      </c>
      <c r="AJ285" s="1">
        <f t="shared" si="16"/>
        <v>15.950000000000001</v>
      </c>
    </row>
    <row r="286" spans="20:36" x14ac:dyDescent="0.25">
      <c r="T286" s="76" t="s">
        <v>68</v>
      </c>
      <c r="U286" s="76"/>
      <c r="V286" s="76"/>
      <c r="W286" s="76"/>
      <c r="X286" s="55"/>
      <c r="Y286" s="55"/>
      <c r="Z286" s="55"/>
      <c r="AA286" s="55"/>
      <c r="AB286" s="55"/>
      <c r="AC286" s="55"/>
      <c r="AD286" s="35"/>
      <c r="AE286" s="55"/>
      <c r="AF286" s="55"/>
      <c r="AG286" s="55"/>
      <c r="AH286" s="55"/>
      <c r="AI286" s="55"/>
      <c r="AJ286" s="1">
        <f>SUM(AJ271:AJ285)</f>
        <v>634.08000000000004</v>
      </c>
    </row>
  </sheetData>
  <mergeCells count="36">
    <mergeCell ref="AO3:AQ3"/>
    <mergeCell ref="C17:H17"/>
    <mergeCell ref="T58:W58"/>
    <mergeCell ref="A1:AC1"/>
    <mergeCell ref="B2:G2"/>
    <mergeCell ref="B3:G3"/>
    <mergeCell ref="V3:AB3"/>
    <mergeCell ref="T20:W20"/>
    <mergeCell ref="T22:Z22"/>
    <mergeCell ref="T39:W39"/>
    <mergeCell ref="B40:H40"/>
    <mergeCell ref="T41:Z41"/>
    <mergeCell ref="T172:W172"/>
    <mergeCell ref="T60:Z60"/>
    <mergeCell ref="T77:W77"/>
    <mergeCell ref="T79:Z79"/>
    <mergeCell ref="T96:W96"/>
    <mergeCell ref="T98:Z98"/>
    <mergeCell ref="T115:W115"/>
    <mergeCell ref="T117:Z117"/>
    <mergeCell ref="T134:W134"/>
    <mergeCell ref="T136:Z136"/>
    <mergeCell ref="T153:W153"/>
    <mergeCell ref="T155:Z155"/>
    <mergeCell ref="T286:W286"/>
    <mergeCell ref="T174:Z174"/>
    <mergeCell ref="T191:W191"/>
    <mergeCell ref="T193:Z193"/>
    <mergeCell ref="T210:W210"/>
    <mergeCell ref="T212:Z212"/>
    <mergeCell ref="T229:W229"/>
    <mergeCell ref="T231:Z231"/>
    <mergeCell ref="T248:W248"/>
    <mergeCell ref="T250:Z250"/>
    <mergeCell ref="T267:W267"/>
    <mergeCell ref="T269:Z269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l b K y W J v v W m m m A A A A 9 w A A A B I A H A B D b 2 5 m a W c v U G F j a 2 F n Z S 5 4 b W w g o h g A K K A U A A A A A A A A A A A A A A A A A A A A A A A A A A A A h Y + x D o I w G I R f h X S n L T U h Q n 7 K 4 C q J C d G 4 N r V C I x R D i + X d H H w k X 0 G M o m 6 O d / d d c n e / 3 i A f 2 y a 4 q N 7 q z m Q o w h Q F y s j u o E 2 V o c E d w y X K O W y E P I l K B R N s b D p a n a H a u X N K i P c e + w X u + o o w S i O y L 9 a l r F U r Q m 2 s E 0 Y q 9 G k d / r c Q h 9 1 r D G c 4 i X G U x D H D F M j s Q q H N l 2 D T 4 G f 6 Y 8 J q a N z Q K 6 5 M u C 2 B z B L I + w R / A F B L A w Q U A A I A C A C V s r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b K y W C i K R 7 g O A A A A E Q A A A B M A H A B G b 3 J t d W x h c y 9 T Z W N 0 a W 9 u M S 5 t I K I Y A C i g F A A A A A A A A A A A A A A A A A A A A A A A A A A A A C t O T S 7 J z M 9 T C I b Q h t Y A U E s B A i 0 A F A A C A A g A l b K y W J v v W m m m A A A A 9 w A A A B I A A A A A A A A A A A A A A A A A A A A A A E N v b m Z p Z y 9 Q Y W N r Y W d l L n h t b F B L A Q I t A B Q A A g A I A J W y s l g P y u m r p A A A A O k A A A A T A A A A A A A A A A A A A A A A A P I A A A B b Q 2 9 u d G V u d F 9 U e X B l c 1 0 u e G 1 s U E s B A i 0 A F A A C A A g A l b K y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g R l w C P 5 b R J n + O Q J X M H m f g A A A A A A g A A A A A A E G Y A A A A B A A A g A A A A x l x Q F V p P M E D 9 x u 2 / D a O 6 2 U T 2 x x h p L Q U T s S I 3 S V W F h u E A A A A A D o A A A A A C A A A g A A A A X m k m h G b Y D j 1 O G 9 g K f 2 s e 9 B Z n g r 4 E q 9 x Z k H 7 x 2 W D v f k F Q A A A A u G f V a J P 4 C z i f R y f 5 I h 7 9 5 C n j L F h d r d L B j 0 M y j m Z t w v F m t G Y l u 2 T 6 H w 4 K 9 x P z E 8 v 6 b h y / h 4 N Q y X 7 F l o 1 Y S T p L h 4 Q M d W c o p 4 I H U / / p d y u n M s d A A A A A S O y U M o 4 b / w u i k + M i f n m I f G y a p K h 4 K k 4 f 1 A b q 0 t w Z V D R K q 5 E 7 2 P U b z b J 2 d b 2 9 S U w G A X 1 L m 9 I Q r H d E N g E d w I O s o g = = < / D a t a M a s h u p > 
</file>

<file path=customXml/itemProps1.xml><?xml version="1.0" encoding="utf-8"?>
<ds:datastoreItem xmlns:ds="http://schemas.openxmlformats.org/officeDocument/2006/customXml" ds:itemID="{620BDD5A-B4A2-404F-9CBB-EBFC1FFF42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Perhitungan Kriteria</vt:lpstr>
      <vt:lpstr>Perbandingan Alternatif Absen</vt:lpstr>
      <vt:lpstr>Perbandingan Skill</vt:lpstr>
      <vt:lpstr>Perbandingan tanggung jawab</vt:lpstr>
      <vt:lpstr>perbandingan loyalitas</vt:lpstr>
      <vt:lpstr>perbandingan pelanggaran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Achmad Suriansyah</cp:lastModifiedBy>
  <dcterms:created xsi:type="dcterms:W3CDTF">2020-05-02T10:40:42Z</dcterms:created>
  <dcterms:modified xsi:type="dcterms:W3CDTF">2024-06-08T08:29:30Z</dcterms:modified>
</cp:coreProperties>
</file>