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Рабочий стол\"/>
    </mc:Choice>
  </mc:AlternateContent>
  <xr:revisionPtr revIDLastSave="0" documentId="13_ncr:1_{206190FC-D50A-4192-8589-597FA4C4EC3B}" xr6:coauthVersionLast="47" xr6:coauthVersionMax="47" xr10:uidLastSave="{00000000-0000-0000-0000-000000000000}"/>
  <bookViews>
    <workbookView xWindow="-108" yWindow="-108" windowWidth="23256" windowHeight="13176" xr2:uid="{98223ECE-2835-446B-8D18-A2C04AECEF91}"/>
  </bookViews>
  <sheets>
    <sheet name="Benchmark" sheetId="6" r:id="rId1"/>
    <sheet name="Stand" sheetId="5" r:id="rId2"/>
    <sheet name="Dataset" sheetId="7" r:id="rId3"/>
    <sheet name="CPU (%)" sheetId="1" r:id="rId4"/>
    <sheet name="Memory (Bytes)" sheetId="2" r:id="rId5"/>
    <sheet name="Runtime (Seconds)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6" l="1"/>
  <c r="G12" i="6"/>
  <c r="D12" i="6"/>
  <c r="I6" i="6"/>
  <c r="I12" i="6"/>
  <c r="F12" i="6"/>
  <c r="C12" i="6"/>
  <c r="J11" i="6"/>
  <c r="G11" i="6"/>
  <c r="D11" i="6"/>
  <c r="I11" i="6"/>
  <c r="F11" i="6"/>
  <c r="C11" i="6"/>
  <c r="C5" i="6"/>
  <c r="K6" i="6"/>
  <c r="E6" i="6"/>
  <c r="J6" i="6"/>
  <c r="J5" i="6"/>
  <c r="G6" i="6"/>
  <c r="G5" i="6"/>
  <c r="D6" i="6"/>
  <c r="D5" i="6"/>
  <c r="I5" i="6"/>
  <c r="F6" i="6"/>
  <c r="F5" i="6"/>
  <c r="C6" i="6"/>
  <c r="R109" i="3"/>
  <c r="K12" i="6" s="1"/>
  <c r="Q109" i="3"/>
  <c r="H12" i="6" s="1"/>
  <c r="P109" i="3"/>
  <c r="E12" i="6" s="1"/>
  <c r="N109" i="3"/>
  <c r="K11" i="6" s="1"/>
  <c r="M109" i="3"/>
  <c r="H11" i="6" s="1"/>
  <c r="L109" i="3"/>
  <c r="E11" i="6" s="1"/>
  <c r="I109" i="3"/>
  <c r="H109" i="3"/>
  <c r="H6" i="6" s="1"/>
  <c r="G109" i="3"/>
  <c r="E109" i="3"/>
  <c r="K5" i="6" s="1"/>
  <c r="D109" i="3"/>
  <c r="H5" i="6" s="1"/>
  <c r="C109" i="3"/>
  <c r="E5" i="6" s="1"/>
  <c r="R108" i="3"/>
  <c r="Q108" i="3"/>
  <c r="P108" i="3"/>
  <c r="N108" i="3"/>
  <c r="M108" i="3"/>
  <c r="L108" i="3"/>
  <c r="I108" i="3"/>
  <c r="H108" i="3"/>
  <c r="G108" i="3"/>
  <c r="E108" i="3"/>
  <c r="D108" i="3"/>
  <c r="C108" i="3"/>
  <c r="R107" i="3"/>
  <c r="Q107" i="3"/>
  <c r="P107" i="3"/>
  <c r="N107" i="3"/>
  <c r="M107" i="3"/>
  <c r="L107" i="3"/>
  <c r="I107" i="3"/>
  <c r="H107" i="3"/>
  <c r="G107" i="3"/>
  <c r="E107" i="3"/>
  <c r="D107" i="3"/>
  <c r="C107" i="3"/>
  <c r="R109" i="2"/>
  <c r="Q109" i="2"/>
  <c r="P109" i="2"/>
  <c r="N109" i="2"/>
  <c r="M109" i="2"/>
  <c r="L109" i="2"/>
  <c r="I109" i="2"/>
  <c r="H109" i="2"/>
  <c r="G109" i="2"/>
  <c r="E109" i="2"/>
  <c r="D109" i="2"/>
  <c r="C109" i="2"/>
  <c r="R108" i="2"/>
  <c r="Q108" i="2"/>
  <c r="P108" i="2"/>
  <c r="N108" i="2"/>
  <c r="M108" i="2"/>
  <c r="L108" i="2"/>
  <c r="I108" i="2"/>
  <c r="H108" i="2"/>
  <c r="G108" i="2"/>
  <c r="E108" i="2"/>
  <c r="D108" i="2"/>
  <c r="C108" i="2"/>
  <c r="R107" i="2"/>
  <c r="Q107" i="2"/>
  <c r="P107" i="2"/>
  <c r="N107" i="2"/>
  <c r="M107" i="2"/>
  <c r="L107" i="2"/>
  <c r="I107" i="2"/>
  <c r="H107" i="2"/>
  <c r="G107" i="2"/>
  <c r="E107" i="2"/>
  <c r="D107" i="2"/>
  <c r="C107" i="2"/>
  <c r="H107" i="1"/>
  <c r="H108" i="1"/>
  <c r="H109" i="1"/>
  <c r="D107" i="1"/>
  <c r="E107" i="1"/>
  <c r="G107" i="1"/>
  <c r="I107" i="1"/>
  <c r="L107" i="1"/>
  <c r="M107" i="1"/>
  <c r="N107" i="1"/>
  <c r="P107" i="1"/>
  <c r="Q107" i="1"/>
  <c r="R107" i="1"/>
  <c r="D108" i="1"/>
  <c r="E108" i="1"/>
  <c r="G108" i="1"/>
  <c r="I108" i="1"/>
  <c r="L108" i="1"/>
  <c r="M108" i="1"/>
  <c r="N108" i="1"/>
  <c r="P108" i="1"/>
  <c r="Q108" i="1"/>
  <c r="R108" i="1"/>
  <c r="D109" i="1"/>
  <c r="E109" i="1"/>
  <c r="G109" i="1"/>
  <c r="I109" i="1"/>
  <c r="L109" i="1"/>
  <c r="M109" i="1"/>
  <c r="N109" i="1"/>
  <c r="P109" i="1"/>
  <c r="Q109" i="1"/>
  <c r="R109" i="1"/>
  <c r="C109" i="1"/>
  <c r="C108" i="1"/>
  <c r="C107" i="1"/>
</calcChain>
</file>

<file path=xl/sharedStrings.xml><?xml version="1.0" encoding="utf-8"?>
<sst xmlns="http://schemas.openxmlformats.org/spreadsheetml/2006/main" count="198" uniqueCount="31">
  <si>
    <t>Small</t>
  </si>
  <si>
    <t>Medium</t>
  </si>
  <si>
    <t>Python</t>
  </si>
  <si>
    <t>empty</t>
  </si>
  <si>
    <t>--regexp Panda</t>
  </si>
  <si>
    <t>--N 100 --year-from 2000 --year-to 2002 --genres "Action|Drama|Comedy"</t>
  </si>
  <si>
    <t>SMALL DATASET</t>
  </si>
  <si>
    <t>MEDIUM DATASET</t>
  </si>
  <si>
    <t>CPU (%)</t>
  </si>
  <si>
    <r>
      <rPr>
        <b/>
        <vertAlign val="subscript"/>
        <sz val="12"/>
        <color rgb="FF3F3F3F"/>
        <rFont val="Calibri"/>
        <family val="2"/>
        <charset val="204"/>
        <scheme val="minor"/>
      </rPr>
      <t>Iteration</t>
    </r>
    <r>
      <rPr>
        <b/>
        <vertAlign val="superscript"/>
        <sz val="11"/>
        <color rgb="FF3F3F3F"/>
        <rFont val="Calibri"/>
        <family val="2"/>
        <charset val="204"/>
        <scheme val="minor"/>
      </rPr>
      <t xml:space="preserve"> </t>
    </r>
    <r>
      <rPr>
        <b/>
        <vertAlign val="superscript"/>
        <sz val="12"/>
        <color rgb="FF3F3F3F"/>
        <rFont val="Calibri"/>
        <family val="2"/>
        <charset val="204"/>
        <scheme val="minor"/>
      </rPr>
      <t>Request</t>
    </r>
  </si>
  <si>
    <t>Python + MySQL</t>
  </si>
  <si>
    <t>Min:</t>
  </si>
  <si>
    <t>Max:</t>
  </si>
  <si>
    <t>Avg:</t>
  </si>
  <si>
    <r>
      <rPr>
        <b/>
        <vertAlign val="subscript"/>
        <sz val="12"/>
        <color rgb="FF3F3F3F"/>
        <rFont val="Calibri"/>
        <family val="2"/>
        <charset val="204"/>
        <scheme val="minor"/>
      </rPr>
      <t>Function</t>
    </r>
    <r>
      <rPr>
        <b/>
        <vertAlign val="superscript"/>
        <sz val="11"/>
        <color rgb="FF3F3F3F"/>
        <rFont val="Calibri"/>
        <family val="2"/>
        <charset val="204"/>
        <scheme val="minor"/>
      </rPr>
      <t xml:space="preserve"> </t>
    </r>
    <r>
      <rPr>
        <b/>
        <vertAlign val="superscript"/>
        <sz val="12"/>
        <color rgb="FF3F3F3F"/>
        <rFont val="Calibri"/>
        <family val="2"/>
        <charset val="204"/>
        <scheme val="minor"/>
      </rPr>
      <t>Request</t>
    </r>
  </si>
  <si>
    <t>Memory (MB)</t>
  </si>
  <si>
    <t>Movies</t>
  </si>
  <si>
    <t>Ratings</t>
  </si>
  <si>
    <r>
      <rPr>
        <b/>
        <vertAlign val="subscript"/>
        <sz val="16"/>
        <color rgb="FF3F3F3F"/>
        <rFont val="Calibri"/>
        <family val="2"/>
        <charset val="204"/>
        <scheme val="minor"/>
      </rPr>
      <t xml:space="preserve">CSV     </t>
    </r>
    <r>
      <rPr>
        <b/>
        <vertAlign val="superscript"/>
        <sz val="11"/>
        <color rgb="FF3F3F3F"/>
        <rFont val="Calibri"/>
        <family val="2"/>
        <charset val="204"/>
        <scheme val="minor"/>
      </rPr>
      <t xml:space="preserve">   </t>
    </r>
    <r>
      <rPr>
        <b/>
        <vertAlign val="superscript"/>
        <sz val="16"/>
        <color rgb="FF3F3F3F"/>
        <rFont val="Calibri"/>
        <family val="2"/>
        <charset val="204"/>
        <scheme val="minor"/>
      </rPr>
      <t>Dataset</t>
    </r>
  </si>
  <si>
    <r>
      <rPr>
        <b/>
        <vertAlign val="subscript"/>
        <sz val="16"/>
        <color rgb="FF3F3F3F"/>
        <rFont val="Calibri"/>
        <family val="2"/>
        <charset val="204"/>
        <scheme val="minor"/>
      </rPr>
      <t xml:space="preserve">Stack          </t>
    </r>
    <r>
      <rPr>
        <b/>
        <vertAlign val="superscript"/>
        <sz val="16"/>
        <color rgb="FF3F3F3F"/>
        <rFont val="Calibri"/>
        <family val="2"/>
        <charset val="204"/>
        <scheme val="minor"/>
      </rPr>
      <t>Metric</t>
    </r>
  </si>
  <si>
    <t>Request</t>
  </si>
  <si>
    <t>CPU</t>
  </si>
  <si>
    <t>RAM</t>
  </si>
  <si>
    <t>DRIVE</t>
  </si>
  <si>
    <t>OS</t>
  </si>
  <si>
    <t>STAND</t>
  </si>
  <si>
    <t>Intel(R) Core(TM) i7-8565U CPU @ 1.80GHz, Сores: 4</t>
  </si>
  <si>
    <t>8 GB DDR3, 2667 MHz</t>
  </si>
  <si>
    <t>SSD Samsung 980 PRO NVMe M.2 250GB</t>
  </si>
  <si>
    <t>Microsoft Windows 11 Pro 64Bit</t>
  </si>
  <si>
    <t>Runtime(S)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</si>
</sst>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0" tint="-4.9989318521683403E-2"/>
      <name val="Calibri"/>
      <family val="2"/>
      <charset val="204"/>
      <scheme val="minor"/>
    </font>
    <font>
      <b/>
      <vertAlign val="superscript"/>
      <sz val="11"/>
      <color rgb="FF3F3F3F"/>
      <name val="Calibri"/>
      <family val="2"/>
      <charset val="204"/>
      <scheme val="minor"/>
    </font>
    <font>
      <b/>
      <vertAlign val="subscript"/>
      <sz val="12"/>
      <color rgb="FF3F3F3F"/>
      <name val="Calibri"/>
      <family val="2"/>
      <charset val="204"/>
      <scheme val="minor"/>
    </font>
    <font>
      <b/>
      <vertAlign val="superscript"/>
      <sz val="12"/>
      <color rgb="FF3F3F3F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vertAlign val="subscript"/>
      <sz val="16"/>
      <color rgb="FF3F3F3F"/>
      <name val="Calibri"/>
      <family val="2"/>
      <charset val="204"/>
      <scheme val="minor"/>
    </font>
    <font>
      <b/>
      <vertAlign val="superscript"/>
      <sz val="16"/>
      <color rgb="FF3F3F3F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 diagonalDown="1"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 diagonalDown="1"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 diagonalDown="1">
      <left style="thick">
        <color indexed="64"/>
      </left>
      <right style="medium">
        <color indexed="64"/>
      </right>
      <top/>
      <bottom/>
      <diagonal style="medium">
        <color indexed="64"/>
      </diagonal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31">
    <xf numFmtId="0" fontId="0" fillId="0" borderId="0" xfId="0"/>
    <xf numFmtId="2" fontId="0" fillId="0" borderId="0" xfId="0" applyNumberFormat="1"/>
    <xf numFmtId="1" fontId="0" fillId="0" borderId="0" xfId="0" applyNumberFormat="1"/>
    <xf numFmtId="171" fontId="0" fillId="0" borderId="0" xfId="0" applyNumberFormat="1"/>
    <xf numFmtId="0" fontId="0" fillId="0" borderId="0" xfId="0" applyFill="1"/>
    <xf numFmtId="0" fontId="5" fillId="8" borderId="24" xfId="7" applyFont="1" applyBorder="1" applyAlignment="1">
      <alignment horizontal="center"/>
    </xf>
    <xf numFmtId="0" fontId="5" fillId="8" borderId="4" xfId="7" applyFont="1" applyBorder="1" applyAlignment="1">
      <alignment horizontal="center"/>
    </xf>
    <xf numFmtId="0" fontId="5" fillId="8" borderId="25" xfId="7" applyFont="1" applyBorder="1" applyAlignment="1">
      <alignment horizontal="center"/>
    </xf>
    <xf numFmtId="171" fontId="5" fillId="6" borderId="11" xfId="5" applyNumberFormat="1" applyFont="1" applyBorder="1" applyAlignment="1">
      <alignment horizontal="center"/>
    </xf>
    <xf numFmtId="171" fontId="5" fillId="6" borderId="13" xfId="5" applyNumberFormat="1" applyFont="1" applyBorder="1" applyAlignment="1">
      <alignment horizontal="center"/>
    </xf>
    <xf numFmtId="171" fontId="5" fillId="6" borderId="9" xfId="5" applyNumberFormat="1" applyFont="1" applyBorder="1" applyAlignment="1">
      <alignment horizontal="center"/>
    </xf>
    <xf numFmtId="171" fontId="5" fillId="6" borderId="14" xfId="5" applyNumberFormat="1" applyFont="1" applyBorder="1" applyAlignment="1">
      <alignment horizontal="center"/>
    </xf>
    <xf numFmtId="171" fontId="5" fillId="6" borderId="21" xfId="5" applyNumberFormat="1" applyFont="1" applyBorder="1" applyAlignment="1">
      <alignment horizontal="center"/>
    </xf>
    <xf numFmtId="171" fontId="5" fillId="6" borderId="22" xfId="5" applyNumberFormat="1" applyFont="1" applyBorder="1" applyAlignment="1">
      <alignment horizontal="center"/>
    </xf>
    <xf numFmtId="0" fontId="5" fillId="8" borderId="0" xfId="7" applyFont="1" applyBorder="1" applyAlignment="1">
      <alignment horizontal="center"/>
    </xf>
    <xf numFmtId="0" fontId="5" fillId="8" borderId="26" xfId="7" applyFont="1" applyBorder="1" applyAlignment="1">
      <alignment horizontal="center"/>
    </xf>
    <xf numFmtId="0" fontId="9" fillId="5" borderId="27" xfId="4" applyFont="1" applyBorder="1" applyAlignment="1">
      <alignment horizontal="center"/>
    </xf>
    <xf numFmtId="0" fontId="9" fillId="5" borderId="28" xfId="4" applyFont="1" applyBorder="1" applyAlignment="1">
      <alignment horizontal="center"/>
    </xf>
    <xf numFmtId="0" fontId="9" fillId="5" borderId="29" xfId="4" applyFont="1" applyBorder="1" applyAlignment="1">
      <alignment horizontal="center"/>
    </xf>
    <xf numFmtId="0" fontId="5" fillId="7" borderId="1" xfId="6" applyFont="1" applyBorder="1" applyAlignment="1">
      <alignment horizontal="center" vertical="center"/>
    </xf>
    <xf numFmtId="0" fontId="5" fillId="7" borderId="12" xfId="6" applyFont="1" applyBorder="1" applyAlignment="1">
      <alignment horizontal="center" vertical="center" wrapText="1"/>
    </xf>
    <xf numFmtId="3" fontId="10" fillId="9" borderId="17" xfId="0" applyNumberFormat="1" applyFont="1" applyFill="1" applyBorder="1" applyAlignment="1">
      <alignment horizontal="center" vertical="center"/>
    </xf>
    <xf numFmtId="0" fontId="5" fillId="7" borderId="18" xfId="6" applyFont="1" applyBorder="1" applyAlignment="1">
      <alignment horizontal="center"/>
    </xf>
    <xf numFmtId="0" fontId="5" fillId="7" borderId="19" xfId="6" applyFont="1" applyBorder="1" applyAlignment="1">
      <alignment horizontal="center"/>
    </xf>
    <xf numFmtId="0" fontId="5" fillId="7" borderId="20" xfId="6" applyFont="1" applyBorder="1" applyAlignment="1">
      <alignment horizontal="center"/>
    </xf>
    <xf numFmtId="171" fontId="5" fillId="10" borderId="8" xfId="0" applyNumberFormat="1" applyFont="1" applyFill="1" applyBorder="1" applyAlignment="1">
      <alignment horizontal="center"/>
    </xf>
    <xf numFmtId="171" fontId="5" fillId="10" borderId="5" xfId="0" applyNumberFormat="1" applyFont="1" applyFill="1" applyBorder="1" applyAlignment="1">
      <alignment horizontal="center"/>
    </xf>
    <xf numFmtId="171" fontId="5" fillId="10" borderId="37" xfId="0" applyNumberFormat="1" applyFont="1" applyFill="1" applyBorder="1" applyAlignment="1">
      <alignment horizontal="center"/>
    </xf>
    <xf numFmtId="171" fontId="5" fillId="10" borderId="9" xfId="0" applyNumberFormat="1" applyFont="1" applyFill="1" applyBorder="1" applyAlignment="1">
      <alignment horizontal="center"/>
    </xf>
    <xf numFmtId="171" fontId="5" fillId="10" borderId="33" xfId="0" applyNumberFormat="1" applyFont="1" applyFill="1" applyBorder="1" applyAlignment="1">
      <alignment horizontal="center"/>
    </xf>
    <xf numFmtId="171" fontId="5" fillId="10" borderId="21" xfId="0" applyNumberFormat="1" applyFont="1" applyFill="1" applyBorder="1" applyAlignment="1">
      <alignment horizontal="center"/>
    </xf>
    <xf numFmtId="171" fontId="5" fillId="10" borderId="38" xfId="0" applyNumberFormat="1" applyFont="1" applyFill="1" applyBorder="1" applyAlignment="1">
      <alignment horizontal="center"/>
    </xf>
    <xf numFmtId="2" fontId="5" fillId="6" borderId="11" xfId="5" applyNumberFormat="1" applyFont="1" applyBorder="1" applyAlignment="1">
      <alignment horizontal="center"/>
    </xf>
    <xf numFmtId="2" fontId="5" fillId="6" borderId="9" xfId="5" applyNumberFormat="1" applyFont="1" applyBorder="1" applyAlignment="1">
      <alignment horizontal="center"/>
    </xf>
    <xf numFmtId="2" fontId="5" fillId="6" borderId="21" xfId="5" applyNumberFormat="1" applyFont="1" applyBorder="1" applyAlignment="1">
      <alignment horizontal="center"/>
    </xf>
    <xf numFmtId="1" fontId="5" fillId="6" borderId="11" xfId="5" applyNumberFormat="1" applyFont="1" applyBorder="1" applyAlignment="1">
      <alignment horizontal="center"/>
    </xf>
    <xf numFmtId="1" fontId="5" fillId="6" borderId="9" xfId="5" applyNumberFormat="1" applyFont="1" applyBorder="1" applyAlignment="1">
      <alignment horizontal="center"/>
    </xf>
    <xf numFmtId="1" fontId="5" fillId="6" borderId="21" xfId="5" applyNumberFormat="1" applyFont="1" applyBorder="1" applyAlignment="1">
      <alignment horizontal="center"/>
    </xf>
    <xf numFmtId="2" fontId="5" fillId="10" borderId="8" xfId="0" applyNumberFormat="1" applyFont="1" applyFill="1" applyBorder="1" applyAlignment="1">
      <alignment horizontal="center"/>
    </xf>
    <xf numFmtId="2" fontId="5" fillId="10" borderId="33" xfId="0" applyNumberFormat="1" applyFont="1" applyFill="1" applyBorder="1" applyAlignment="1">
      <alignment horizontal="center"/>
    </xf>
    <xf numFmtId="1" fontId="5" fillId="10" borderId="8" xfId="0" applyNumberFormat="1" applyFont="1" applyFill="1" applyBorder="1" applyAlignment="1">
      <alignment horizontal="center"/>
    </xf>
    <xf numFmtId="1" fontId="5" fillId="10" borderId="33" xfId="0" applyNumberFormat="1" applyFont="1" applyFill="1" applyBorder="1" applyAlignment="1">
      <alignment horizontal="center"/>
    </xf>
    <xf numFmtId="2" fontId="5" fillId="6" borderId="13" xfId="5" applyNumberFormat="1" applyFont="1" applyBorder="1" applyAlignment="1">
      <alignment horizontal="center"/>
    </xf>
    <xf numFmtId="2" fontId="5" fillId="6" borderId="14" xfId="5" applyNumberFormat="1" applyFont="1" applyBorder="1" applyAlignment="1">
      <alignment horizontal="center"/>
    </xf>
    <xf numFmtId="2" fontId="5" fillId="6" borderId="22" xfId="5" applyNumberFormat="1" applyFont="1" applyBorder="1" applyAlignment="1">
      <alignment horizontal="center"/>
    </xf>
    <xf numFmtId="1" fontId="5" fillId="6" borderId="13" xfId="5" applyNumberFormat="1" applyFont="1" applyBorder="1" applyAlignment="1">
      <alignment horizontal="center"/>
    </xf>
    <xf numFmtId="1" fontId="5" fillId="6" borderId="14" xfId="5" applyNumberFormat="1" applyFont="1" applyBorder="1" applyAlignment="1">
      <alignment horizontal="center"/>
    </xf>
    <xf numFmtId="1" fontId="5" fillId="6" borderId="22" xfId="5" applyNumberFormat="1" applyFont="1" applyBorder="1" applyAlignment="1">
      <alignment horizontal="center"/>
    </xf>
    <xf numFmtId="2" fontId="5" fillId="10" borderId="5" xfId="0" applyNumberFormat="1" applyFont="1" applyFill="1" applyBorder="1" applyAlignment="1">
      <alignment horizontal="center"/>
    </xf>
    <xf numFmtId="2" fontId="5" fillId="10" borderId="37" xfId="0" applyNumberFormat="1" applyFont="1" applyFill="1" applyBorder="1" applyAlignment="1">
      <alignment horizontal="center"/>
    </xf>
    <xf numFmtId="2" fontId="5" fillId="10" borderId="9" xfId="0" applyNumberFormat="1" applyFont="1" applyFill="1" applyBorder="1" applyAlignment="1">
      <alignment horizontal="center"/>
    </xf>
    <xf numFmtId="2" fontId="5" fillId="10" borderId="21" xfId="0" applyNumberFormat="1" applyFont="1" applyFill="1" applyBorder="1" applyAlignment="1">
      <alignment horizontal="center"/>
    </xf>
    <xf numFmtId="2" fontId="5" fillId="10" borderId="38" xfId="0" applyNumberFormat="1" applyFont="1" applyFill="1" applyBorder="1" applyAlignment="1">
      <alignment horizontal="center"/>
    </xf>
    <xf numFmtId="1" fontId="5" fillId="10" borderId="5" xfId="0" applyNumberFormat="1" applyFont="1" applyFill="1" applyBorder="1" applyAlignment="1">
      <alignment horizontal="center"/>
    </xf>
    <xf numFmtId="1" fontId="5" fillId="10" borderId="37" xfId="0" applyNumberFormat="1" applyFont="1" applyFill="1" applyBorder="1" applyAlignment="1">
      <alignment horizontal="center"/>
    </xf>
    <xf numFmtId="1" fontId="5" fillId="10" borderId="9" xfId="0" applyNumberFormat="1" applyFont="1" applyFill="1" applyBorder="1" applyAlignment="1">
      <alignment horizontal="center"/>
    </xf>
    <xf numFmtId="1" fontId="5" fillId="10" borderId="21" xfId="0" applyNumberFormat="1" applyFont="1" applyFill="1" applyBorder="1" applyAlignment="1">
      <alignment horizontal="center"/>
    </xf>
    <xf numFmtId="1" fontId="5" fillId="10" borderId="38" xfId="0" applyNumberFormat="1" applyFont="1" applyFill="1" applyBorder="1" applyAlignment="1">
      <alignment horizontal="center"/>
    </xf>
    <xf numFmtId="0" fontId="5" fillId="9" borderId="39" xfId="0" applyFont="1" applyFill="1" applyBorder="1" applyAlignment="1">
      <alignment horizontal="center"/>
    </xf>
    <xf numFmtId="3" fontId="10" fillId="9" borderId="44" xfId="0" applyNumberFormat="1" applyFont="1" applyFill="1" applyBorder="1" applyAlignment="1">
      <alignment horizontal="center" vertical="center"/>
    </xf>
    <xf numFmtId="0" fontId="5" fillId="7" borderId="45" xfId="6" applyFont="1" applyBorder="1" applyAlignment="1">
      <alignment horizontal="center" vertical="center"/>
    </xf>
    <xf numFmtId="0" fontId="5" fillId="7" borderId="46" xfId="6" applyFont="1" applyBorder="1" applyAlignment="1">
      <alignment horizontal="center" vertical="center" wrapText="1"/>
    </xf>
    <xf numFmtId="2" fontId="5" fillId="12" borderId="42" xfId="3" applyNumberFormat="1" applyFont="1" applyFill="1" applyBorder="1" applyAlignment="1">
      <alignment horizontal="center"/>
    </xf>
    <xf numFmtId="2" fontId="5" fillId="12" borderId="42" xfId="2" applyNumberFormat="1" applyFont="1" applyFill="1" applyBorder="1" applyAlignment="1">
      <alignment horizontal="center"/>
    </xf>
    <xf numFmtId="2" fontId="5" fillId="12" borderId="26" xfId="1" applyNumberFormat="1" applyFont="1" applyFill="1" applyBorder="1" applyAlignment="1">
      <alignment horizontal="center"/>
    </xf>
    <xf numFmtId="2" fontId="5" fillId="12" borderId="9" xfId="2" applyNumberFormat="1" applyFont="1" applyFill="1" applyBorder="1" applyAlignment="1">
      <alignment horizontal="center"/>
    </xf>
    <xf numFmtId="2" fontId="5" fillId="12" borderId="9" xfId="1" applyNumberFormat="1" applyFont="1" applyFill="1" applyBorder="1" applyAlignment="1">
      <alignment horizontal="center"/>
    </xf>
    <xf numFmtId="2" fontId="5" fillId="12" borderId="37" xfId="3" applyNumberFormat="1" applyFont="1" applyFill="1" applyBorder="1" applyAlignment="1">
      <alignment horizontal="center"/>
    </xf>
    <xf numFmtId="2" fontId="5" fillId="12" borderId="43" xfId="2" applyNumberFormat="1" applyFont="1" applyFill="1" applyBorder="1" applyAlignment="1">
      <alignment horizontal="center"/>
    </xf>
    <xf numFmtId="2" fontId="5" fillId="12" borderId="43" xfId="1" applyNumberFormat="1" applyFont="1" applyFill="1" applyBorder="1" applyAlignment="1">
      <alignment horizontal="center"/>
    </xf>
    <xf numFmtId="2" fontId="5" fillId="12" borderId="41" xfId="3" applyNumberFormat="1" applyFont="1" applyFill="1" applyBorder="1" applyAlignment="1">
      <alignment horizontal="center"/>
    </xf>
    <xf numFmtId="1" fontId="5" fillId="12" borderId="42" xfId="3" applyNumberFormat="1" applyFont="1" applyFill="1" applyBorder="1" applyAlignment="1">
      <alignment horizontal="center"/>
    </xf>
    <xf numFmtId="1" fontId="5" fillId="12" borderId="42" xfId="2" applyNumberFormat="1" applyFont="1" applyFill="1" applyBorder="1" applyAlignment="1">
      <alignment horizontal="center"/>
    </xf>
    <xf numFmtId="1" fontId="5" fillId="12" borderId="26" xfId="1" applyNumberFormat="1" applyFont="1" applyFill="1" applyBorder="1" applyAlignment="1">
      <alignment horizontal="center"/>
    </xf>
    <xf numFmtId="1" fontId="5" fillId="12" borderId="9" xfId="2" applyNumberFormat="1" applyFont="1" applyFill="1" applyBorder="1" applyAlignment="1">
      <alignment horizontal="center"/>
    </xf>
    <xf numFmtId="1" fontId="5" fillId="12" borderId="9" xfId="1" applyNumberFormat="1" applyFont="1" applyFill="1" applyBorder="1" applyAlignment="1">
      <alignment horizontal="center"/>
    </xf>
    <xf numFmtId="1" fontId="5" fillId="12" borderId="37" xfId="3" applyNumberFormat="1" applyFont="1" applyFill="1" applyBorder="1" applyAlignment="1">
      <alignment horizontal="center"/>
    </xf>
    <xf numFmtId="1" fontId="5" fillId="12" borderId="43" xfId="2" applyNumberFormat="1" applyFont="1" applyFill="1" applyBorder="1" applyAlignment="1">
      <alignment horizontal="center"/>
    </xf>
    <xf numFmtId="1" fontId="5" fillId="12" borderId="43" xfId="1" applyNumberFormat="1" applyFont="1" applyFill="1" applyBorder="1" applyAlignment="1">
      <alignment horizontal="center"/>
    </xf>
    <xf numFmtId="1" fontId="5" fillId="12" borderId="41" xfId="3" applyNumberFormat="1" applyFont="1" applyFill="1" applyBorder="1" applyAlignment="1">
      <alignment horizontal="center"/>
    </xf>
    <xf numFmtId="171" fontId="5" fillId="12" borderId="42" xfId="3" applyNumberFormat="1" applyFont="1" applyFill="1" applyBorder="1" applyAlignment="1">
      <alignment horizontal="center"/>
    </xf>
    <xf numFmtId="171" fontId="5" fillId="12" borderId="42" xfId="2" applyNumberFormat="1" applyFont="1" applyFill="1" applyBorder="1" applyAlignment="1">
      <alignment horizontal="center"/>
    </xf>
    <xf numFmtId="171" fontId="5" fillId="12" borderId="26" xfId="1" applyNumberFormat="1" applyFont="1" applyFill="1" applyBorder="1" applyAlignment="1">
      <alignment horizontal="center"/>
    </xf>
    <xf numFmtId="171" fontId="5" fillId="12" borderId="9" xfId="2" applyNumberFormat="1" applyFont="1" applyFill="1" applyBorder="1" applyAlignment="1">
      <alignment horizontal="center"/>
    </xf>
    <xf numFmtId="171" fontId="5" fillId="12" borderId="9" xfId="1" applyNumberFormat="1" applyFont="1" applyFill="1" applyBorder="1" applyAlignment="1">
      <alignment horizontal="center"/>
    </xf>
    <xf numFmtId="171" fontId="5" fillId="12" borderId="37" xfId="3" applyNumberFormat="1" applyFont="1" applyFill="1" applyBorder="1" applyAlignment="1">
      <alignment horizontal="center"/>
    </xf>
    <xf numFmtId="171" fontId="5" fillId="12" borderId="43" xfId="2" applyNumberFormat="1" applyFont="1" applyFill="1" applyBorder="1" applyAlignment="1">
      <alignment horizontal="center"/>
    </xf>
    <xf numFmtId="171" fontId="5" fillId="12" borderId="43" xfId="1" applyNumberFormat="1" applyFont="1" applyFill="1" applyBorder="1" applyAlignment="1">
      <alignment horizontal="center"/>
    </xf>
    <xf numFmtId="171" fontId="5" fillId="12" borderId="41" xfId="3" applyNumberFormat="1" applyFont="1" applyFill="1" applyBorder="1" applyAlignment="1">
      <alignment horizontal="center"/>
    </xf>
    <xf numFmtId="0" fontId="5" fillId="11" borderId="2" xfId="6" applyFont="1" applyFill="1" applyBorder="1" applyAlignment="1">
      <alignment horizontal="center" vertical="center"/>
    </xf>
    <xf numFmtId="0" fontId="5" fillId="11" borderId="0" xfId="6" applyFont="1" applyFill="1" applyBorder="1" applyAlignment="1">
      <alignment horizontal="center" vertical="center"/>
    </xf>
    <xf numFmtId="0" fontId="5" fillId="11" borderId="3" xfId="6" applyFont="1" applyFill="1" applyBorder="1" applyAlignment="1">
      <alignment horizontal="center" vertical="center"/>
    </xf>
    <xf numFmtId="0" fontId="5" fillId="11" borderId="48" xfId="6" applyFont="1" applyFill="1" applyBorder="1" applyAlignment="1">
      <alignment horizontal="center" vertical="center" wrapText="1"/>
    </xf>
    <xf numFmtId="0" fontId="5" fillId="11" borderId="15" xfId="6" applyFont="1" applyFill="1" applyBorder="1" applyAlignment="1">
      <alignment horizontal="center" vertical="center" wrapText="1"/>
    </xf>
    <xf numFmtId="0" fontId="5" fillId="11" borderId="16" xfId="6" applyFont="1" applyFill="1" applyBorder="1" applyAlignment="1">
      <alignment horizontal="center" vertical="center" wrapText="1"/>
    </xf>
    <xf numFmtId="2" fontId="13" fillId="2" borderId="34" xfId="1" applyNumberFormat="1" applyFont="1" applyBorder="1" applyAlignment="1">
      <alignment horizontal="center"/>
    </xf>
    <xf numFmtId="2" fontId="14" fillId="3" borderId="32" xfId="2" applyNumberFormat="1" applyFont="1" applyBorder="1" applyAlignment="1">
      <alignment horizontal="center"/>
    </xf>
    <xf numFmtId="2" fontId="14" fillId="3" borderId="49" xfId="2" applyNumberFormat="1" applyFont="1" applyBorder="1" applyAlignment="1">
      <alignment horizontal="center"/>
    </xf>
    <xf numFmtId="2" fontId="13" fillId="2" borderId="36" xfId="1" applyNumberFormat="1" applyFont="1" applyBorder="1" applyAlignment="1">
      <alignment horizontal="center"/>
    </xf>
    <xf numFmtId="2" fontId="13" fillId="2" borderId="32" xfId="1" applyNumberFormat="1" applyFont="1" applyBorder="1" applyAlignment="1">
      <alignment horizontal="center"/>
    </xf>
    <xf numFmtId="2" fontId="14" fillId="3" borderId="35" xfId="2" applyNumberFormat="1" applyFont="1" applyBorder="1" applyAlignment="1">
      <alignment horizontal="center"/>
    </xf>
    <xf numFmtId="2" fontId="14" fillId="3" borderId="50" xfId="2" applyNumberFormat="1" applyFont="1" applyBorder="1" applyAlignment="1">
      <alignment horizontal="center"/>
    </xf>
    <xf numFmtId="2" fontId="13" fillId="2" borderId="6" xfId="1" applyNumberFormat="1" applyFont="1" applyBorder="1" applyAlignment="1">
      <alignment horizontal="center"/>
    </xf>
    <xf numFmtId="2" fontId="13" fillId="2" borderId="7" xfId="1" applyNumberFormat="1" applyFont="1" applyBorder="1" applyAlignment="1">
      <alignment horizontal="center"/>
    </xf>
    <xf numFmtId="2" fontId="14" fillId="3" borderId="10" xfId="2" applyNumberFormat="1" applyFont="1" applyBorder="1" applyAlignment="1">
      <alignment horizontal="center"/>
    </xf>
    <xf numFmtId="2" fontId="14" fillId="3" borderId="6" xfId="2" applyNumberFormat="1" applyFont="1" applyBorder="1" applyAlignment="1">
      <alignment horizontal="center"/>
    </xf>
    <xf numFmtId="2" fontId="13" fillId="2" borderId="31" xfId="1" applyNumberFormat="1" applyFont="1" applyBorder="1" applyAlignment="1">
      <alignment horizontal="center"/>
    </xf>
    <xf numFmtId="2" fontId="14" fillId="3" borderId="7" xfId="2" applyNumberFormat="1" applyFont="1" applyBorder="1" applyAlignment="1">
      <alignment horizontal="center"/>
    </xf>
    <xf numFmtId="2" fontId="14" fillId="3" borderId="31" xfId="2" applyNumberFormat="1" applyFont="1" applyBorder="1" applyAlignment="1">
      <alignment horizontal="center"/>
    </xf>
    <xf numFmtId="2" fontId="13" fillId="2" borderId="49" xfId="1" applyNumberFormat="1" applyFont="1" applyBorder="1" applyAlignment="1">
      <alignment horizontal="center"/>
    </xf>
    <xf numFmtId="2" fontId="13" fillId="2" borderId="35" xfId="1" applyNumberFormat="1" applyFont="1" applyBorder="1" applyAlignment="1">
      <alignment horizontal="center"/>
    </xf>
    <xf numFmtId="0" fontId="17" fillId="7" borderId="45" xfId="8" applyFont="1" applyFill="1" applyBorder="1" applyAlignment="1">
      <alignment horizontal="center" vertical="center"/>
    </xf>
    <xf numFmtId="0" fontId="17" fillId="7" borderId="46" xfId="8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/>
    </xf>
    <xf numFmtId="0" fontId="5" fillId="9" borderId="47" xfId="0" applyFont="1" applyFill="1" applyBorder="1"/>
    <xf numFmtId="0" fontId="5" fillId="9" borderId="40" xfId="0" applyFont="1" applyFill="1" applyBorder="1"/>
    <xf numFmtId="0" fontId="5" fillId="9" borderId="51" xfId="0" applyFont="1" applyFill="1" applyBorder="1" applyAlignment="1">
      <alignment horizontal="center" vertical="center"/>
    </xf>
    <xf numFmtId="0" fontId="5" fillId="9" borderId="52" xfId="0" applyFont="1" applyFill="1" applyBorder="1" applyAlignment="1">
      <alignment horizontal="center" vertical="center"/>
    </xf>
    <xf numFmtId="0" fontId="5" fillId="9" borderId="53" xfId="0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3" fontId="16" fillId="9" borderId="56" xfId="0" applyNumberFormat="1" applyFont="1" applyFill="1" applyBorder="1" applyAlignment="1">
      <alignment horizontal="center" vertical="center"/>
    </xf>
    <xf numFmtId="0" fontId="6" fillId="5" borderId="57" xfId="4" applyFont="1" applyBorder="1" applyAlignment="1">
      <alignment horizontal="center"/>
    </xf>
    <xf numFmtId="0" fontId="6" fillId="5" borderId="58" xfId="4" applyFont="1" applyBorder="1" applyAlignment="1">
      <alignment horizontal="center"/>
    </xf>
    <xf numFmtId="0" fontId="17" fillId="9" borderId="30" xfId="8" applyFont="1" applyFill="1" applyBorder="1"/>
    <xf numFmtId="0" fontId="5" fillId="9" borderId="37" xfId="0" applyFont="1" applyFill="1" applyBorder="1"/>
    <xf numFmtId="0" fontId="17" fillId="9" borderId="37" xfId="8" applyFont="1" applyFill="1" applyBorder="1"/>
    <xf numFmtId="0" fontId="5" fillId="9" borderId="38" xfId="0" applyFont="1" applyFill="1" applyBorder="1"/>
    <xf numFmtId="0" fontId="5" fillId="11" borderId="59" xfId="0" applyFont="1" applyFill="1" applyBorder="1"/>
    <xf numFmtId="0" fontId="5" fillId="11" borderId="19" xfId="0" applyFont="1" applyFill="1" applyBorder="1"/>
    <xf numFmtId="0" fontId="5" fillId="11" borderId="20" xfId="0" applyFont="1" applyFill="1" applyBorder="1"/>
  </cellXfs>
  <cellStyles count="9">
    <cellStyle name="20% — акцент3" xfId="5" builtinId="38"/>
    <cellStyle name="40% — акцент3" xfId="6" builtinId="39"/>
    <cellStyle name="60% — акцент3" xfId="7" builtinId="40"/>
    <cellStyle name="Акцент3" xfId="4" builtinId="37"/>
    <cellStyle name="Гиперссылка" xfId="8" builtinId="8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3F3F3F"/>
      <color rgb="FFFF8997"/>
      <color rgb="FFFFAFB9"/>
      <color rgb="FFFF8F9C"/>
      <color rgb="FFFFFF73"/>
      <color rgb="FFFFFF9F"/>
      <color rgb="FF89DF99"/>
      <color rgb="FFA7E7B3"/>
      <color rgb="FFFF3500"/>
      <color rgb="FFFFD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msung.com/ru/memory-storage/nvme-ssd/980-pro-pcle-4-0-nvme-m-2-ssd-250gb-mz-v8p250bw/" TargetMode="External"/><Relationship Id="rId1" Type="http://schemas.openxmlformats.org/officeDocument/2006/relationships/hyperlink" Target="https://www.intel.ru/content/www/ru/ru/products/sku/149091/intel-core-i78565u-processor-8m-cache-up-to-4-60-ghz/specification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rouplens.org/datasets/movielens/" TargetMode="External"/><Relationship Id="rId1" Type="http://schemas.openxmlformats.org/officeDocument/2006/relationships/hyperlink" Target="https://grouplens.org/datasets/movielen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3CDC-C5AF-43EC-98CD-A0F740C7D345}">
  <dimension ref="B1:K13"/>
  <sheetViews>
    <sheetView tabSelected="1" workbookViewId="0">
      <selection activeCell="G18" sqref="G18"/>
    </sheetView>
  </sheetViews>
  <sheetFormatPr defaultRowHeight="14.4" x14ac:dyDescent="0.3"/>
  <cols>
    <col min="2" max="2" width="15.109375" bestFit="1" customWidth="1"/>
    <col min="3" max="3" width="7.77734375" bestFit="1" customWidth="1"/>
    <col min="4" max="4" width="12.88671875" bestFit="1" customWidth="1"/>
    <col min="5" max="5" width="11.44140625" bestFit="1" customWidth="1"/>
    <col min="6" max="6" width="7.77734375" bestFit="1" customWidth="1"/>
    <col min="7" max="7" width="12.88671875" bestFit="1" customWidth="1"/>
    <col min="8" max="8" width="11.44140625" bestFit="1" customWidth="1"/>
    <col min="9" max="9" width="8.44140625" customWidth="1"/>
    <col min="10" max="10" width="13.5546875" customWidth="1"/>
    <col min="11" max="11" width="12.21875" customWidth="1"/>
  </cols>
  <sheetData>
    <row r="1" spans="2:11" ht="15" thickBot="1" x14ac:dyDescent="0.35"/>
    <row r="2" spans="2:11" ht="15.6" thickTop="1" thickBot="1" x14ac:dyDescent="0.35">
      <c r="B2" s="16" t="s">
        <v>6</v>
      </c>
      <c r="C2" s="17"/>
      <c r="D2" s="17"/>
      <c r="E2" s="17"/>
      <c r="F2" s="17"/>
      <c r="G2" s="17"/>
      <c r="H2" s="17"/>
      <c r="I2" s="17"/>
      <c r="J2" s="17"/>
      <c r="K2" s="18"/>
    </row>
    <row r="3" spans="2:11" ht="33" customHeight="1" thickTop="1" thickBot="1" x14ac:dyDescent="0.35">
      <c r="B3" s="113" t="s">
        <v>20</v>
      </c>
      <c r="C3" s="90" t="s">
        <v>3</v>
      </c>
      <c r="D3" s="90"/>
      <c r="E3" s="91"/>
      <c r="F3" s="89" t="s">
        <v>4</v>
      </c>
      <c r="G3" s="90"/>
      <c r="H3" s="90"/>
      <c r="I3" s="92" t="s">
        <v>5</v>
      </c>
      <c r="J3" s="93"/>
      <c r="K3" s="94"/>
    </row>
    <row r="4" spans="2:11" ht="25.2" thickBot="1" x14ac:dyDescent="0.35">
      <c r="B4" s="121" t="s">
        <v>19</v>
      </c>
      <c r="C4" s="116" t="s">
        <v>8</v>
      </c>
      <c r="D4" s="117" t="s">
        <v>15</v>
      </c>
      <c r="E4" s="118" t="s">
        <v>30</v>
      </c>
      <c r="F4" s="119" t="s">
        <v>8</v>
      </c>
      <c r="G4" s="117" t="s">
        <v>15</v>
      </c>
      <c r="H4" s="118" t="s">
        <v>30</v>
      </c>
      <c r="I4" s="117" t="s">
        <v>8</v>
      </c>
      <c r="J4" s="117" t="s">
        <v>15</v>
      </c>
      <c r="K4" s="120" t="s">
        <v>30</v>
      </c>
    </row>
    <row r="5" spans="2:11" x14ac:dyDescent="0.3">
      <c r="B5" s="114" t="s">
        <v>2</v>
      </c>
      <c r="C5" s="101">
        <f>'CPU (%)'!C109</f>
        <v>36.988597000000006</v>
      </c>
      <c r="D5" s="102">
        <f>'Memory (Bytes)'!C109 / POWER(1024,2)</f>
        <v>26.521796875</v>
      </c>
      <c r="E5" s="103">
        <f>'Runtime (Seconds)'!C109</f>
        <v>0.37721624999999998</v>
      </c>
      <c r="F5" s="104">
        <f>'CPU (%)'!D109</f>
        <v>36.469698999999999</v>
      </c>
      <c r="G5" s="105">
        <f>'Memory (Bytes)'!D109 / POWER(1024,2)</f>
        <v>23.559296875000001</v>
      </c>
      <c r="H5" s="103">
        <f>'Runtime (Seconds)'!D109</f>
        <v>0.16799383999999995</v>
      </c>
      <c r="I5" s="105">
        <f>'CPU (%)'!E109</f>
        <v>36.783663000000004</v>
      </c>
      <c r="J5" s="105">
        <f>'Memory (Bytes)'!E109 / POWER(1024,2)</f>
        <v>23.8783984375</v>
      </c>
      <c r="K5" s="106">
        <f>'Runtime (Seconds)'!E109</f>
        <v>0.19096127999999996</v>
      </c>
    </row>
    <row r="6" spans="2:11" ht="15" thickBot="1" x14ac:dyDescent="0.35">
      <c r="B6" s="115" t="s">
        <v>10</v>
      </c>
      <c r="C6" s="95">
        <f>'CPU (%)'!G109</f>
        <v>10.333000000000004</v>
      </c>
      <c r="D6" s="96">
        <f>'Memory (Bytes)'!G109 / POWER(1024,2)</f>
        <v>37.996523437500002</v>
      </c>
      <c r="E6" s="97">
        <f>'Runtime (Seconds)'!G109</f>
        <v>1.0519226400000006</v>
      </c>
      <c r="F6" s="98">
        <f>'CPU (%)'!H109</f>
        <v>4.3640000000000017</v>
      </c>
      <c r="G6" s="99">
        <f>'Memory (Bytes)'!H109 / POWER(1024,2)</f>
        <v>23.017343749999998</v>
      </c>
      <c r="H6" s="97">
        <f>'Runtime (Seconds)'!H109</f>
        <v>0.21582122000000009</v>
      </c>
      <c r="I6" s="99">
        <f>'CPU (%)'!I109</f>
        <v>5.3320000000000007</v>
      </c>
      <c r="J6" s="99">
        <f>'Memory (Bytes)'!I109 / POWER(1024,2)</f>
        <v>23.127031250000002</v>
      </c>
      <c r="K6" s="100">
        <f>'Runtime (Seconds)'!I109</f>
        <v>0.21036783999999997</v>
      </c>
    </row>
    <row r="7" spans="2:11" ht="15.6" thickTop="1" thickBot="1" x14ac:dyDescent="0.35"/>
    <row r="8" spans="2:11" ht="15.6" thickTop="1" thickBot="1" x14ac:dyDescent="0.35">
      <c r="B8" s="16" t="s">
        <v>7</v>
      </c>
      <c r="C8" s="17"/>
      <c r="D8" s="17"/>
      <c r="E8" s="17"/>
      <c r="F8" s="17"/>
      <c r="G8" s="17"/>
      <c r="H8" s="17"/>
      <c r="I8" s="17"/>
      <c r="J8" s="17"/>
      <c r="K8" s="18"/>
    </row>
    <row r="9" spans="2:11" ht="33" customHeight="1" thickTop="1" thickBot="1" x14ac:dyDescent="0.35">
      <c r="B9" s="113" t="s">
        <v>20</v>
      </c>
      <c r="C9" s="90" t="s">
        <v>3</v>
      </c>
      <c r="D9" s="90"/>
      <c r="E9" s="91"/>
      <c r="F9" s="89" t="s">
        <v>4</v>
      </c>
      <c r="G9" s="90"/>
      <c r="H9" s="90"/>
      <c r="I9" s="92" t="s">
        <v>5</v>
      </c>
      <c r="J9" s="93"/>
      <c r="K9" s="94"/>
    </row>
    <row r="10" spans="2:11" ht="25.2" thickBot="1" x14ac:dyDescent="0.35">
      <c r="B10" s="121" t="s">
        <v>19</v>
      </c>
      <c r="C10" s="116" t="s">
        <v>8</v>
      </c>
      <c r="D10" s="117" t="s">
        <v>15</v>
      </c>
      <c r="E10" s="118" t="s">
        <v>30</v>
      </c>
      <c r="F10" s="119" t="s">
        <v>8</v>
      </c>
      <c r="G10" s="117" t="s">
        <v>15</v>
      </c>
      <c r="H10" s="118" t="s">
        <v>30</v>
      </c>
      <c r="I10" s="117" t="s">
        <v>8</v>
      </c>
      <c r="J10" s="117" t="s">
        <v>15</v>
      </c>
      <c r="K10" s="120" t="s">
        <v>30</v>
      </c>
    </row>
    <row r="11" spans="2:11" x14ac:dyDescent="0.3">
      <c r="B11" s="114" t="s">
        <v>2</v>
      </c>
      <c r="C11" s="101">
        <f xml:space="preserve"> 'CPU (%)'!L109</f>
        <v>38.092424707316638</v>
      </c>
      <c r="D11" s="102">
        <f>'Memory (Bytes)'!L109 / POWER(1024,2)</f>
        <v>49.992031249999997</v>
      </c>
      <c r="E11" s="107">
        <f>'Runtime (Seconds)'!L109</f>
        <v>37.060392710000009</v>
      </c>
      <c r="F11" s="104">
        <f>'CPU (%)'!M109</f>
        <v>38.093692416834472</v>
      </c>
      <c r="G11" s="105">
        <f>'Memory (Bytes)'!M109 / POWER(1024,2)</f>
        <v>27.0540234375</v>
      </c>
      <c r="H11" s="107">
        <f>'Runtime (Seconds)'!M109</f>
        <v>28.614725839999988</v>
      </c>
      <c r="I11" s="105">
        <f>'CPU (%)'!N109</f>
        <v>38.072869524777538</v>
      </c>
      <c r="J11" s="105">
        <f>'Memory (Bytes)'!N109 / POWER(1024,2)</f>
        <v>27.239843749999999</v>
      </c>
      <c r="K11" s="108">
        <f>'Runtime (Seconds)'!N109</f>
        <v>28.810153390000014</v>
      </c>
    </row>
    <row r="12" spans="2:11" ht="15" thickBot="1" x14ac:dyDescent="0.35">
      <c r="B12" s="115" t="s">
        <v>10</v>
      </c>
      <c r="C12" s="95">
        <f>'CPU (%)'!P109</f>
        <v>17.977999999999998</v>
      </c>
      <c r="D12" s="96">
        <f>'Memory (Bytes)'!P109 / POWER(1024,2)</f>
        <v>88.629570312499993</v>
      </c>
      <c r="E12" s="109">
        <f>'Runtime (Seconds)'!P109</f>
        <v>3.828493809999999</v>
      </c>
      <c r="F12" s="98">
        <f>'CPU (%)'!Q109</f>
        <v>7.7650000000000015</v>
      </c>
      <c r="G12" s="99">
        <f>'Memory (Bytes)'!Q109 / POWER(1024,2)</f>
        <v>22.933789062500001</v>
      </c>
      <c r="H12" s="109">
        <f>'Runtime (Seconds)'!Q109</f>
        <v>1.4728453800000005</v>
      </c>
      <c r="I12" s="99">
        <f>'CPU (%)'!R109</f>
        <v>8.6340000000000039</v>
      </c>
      <c r="J12" s="99">
        <f>'Memory (Bytes)'!R109 / POWER(1024,2)</f>
        <v>23.068554687500001</v>
      </c>
      <c r="K12" s="110">
        <f>'Runtime (Seconds)'!R109</f>
        <v>1.7830932299999998</v>
      </c>
    </row>
    <row r="13" spans="2:11" ht="15" thickTop="1" x14ac:dyDescent="0.3"/>
  </sheetData>
  <mergeCells count="8">
    <mergeCell ref="B8:K8"/>
    <mergeCell ref="C9:E9"/>
    <mergeCell ref="F9:H9"/>
    <mergeCell ref="I9:K9"/>
    <mergeCell ref="C3:E3"/>
    <mergeCell ref="F3:H3"/>
    <mergeCell ref="B2:K2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012F-2C3F-4BFA-AB7A-84D7A4D14B1C}">
  <dimension ref="B1:C7"/>
  <sheetViews>
    <sheetView workbookViewId="0"/>
  </sheetViews>
  <sheetFormatPr defaultRowHeight="14.4" x14ac:dyDescent="0.3"/>
  <cols>
    <col min="3" max="3" width="45.5546875" bestFit="1" customWidth="1"/>
  </cols>
  <sheetData>
    <row r="1" spans="2:3" ht="15" thickBot="1" x14ac:dyDescent="0.35"/>
    <row r="2" spans="2:3" ht="15.6" thickTop="1" thickBot="1" x14ac:dyDescent="0.35">
      <c r="B2" s="122" t="s">
        <v>25</v>
      </c>
      <c r="C2" s="123"/>
    </row>
    <row r="3" spans="2:3" ht="15" thickTop="1" x14ac:dyDescent="0.3">
      <c r="B3" s="128" t="s">
        <v>21</v>
      </c>
      <c r="C3" s="124" t="s">
        <v>26</v>
      </c>
    </row>
    <row r="4" spans="2:3" x14ac:dyDescent="0.3">
      <c r="B4" s="129" t="s">
        <v>22</v>
      </c>
      <c r="C4" s="125" t="s">
        <v>27</v>
      </c>
    </row>
    <row r="5" spans="2:3" x14ac:dyDescent="0.3">
      <c r="B5" s="129" t="s">
        <v>23</v>
      </c>
      <c r="C5" s="126" t="s">
        <v>28</v>
      </c>
    </row>
    <row r="6" spans="2:3" ht="15" thickBot="1" x14ac:dyDescent="0.35">
      <c r="B6" s="130" t="s">
        <v>24</v>
      </c>
      <c r="C6" s="127" t="s">
        <v>29</v>
      </c>
    </row>
    <row r="7" spans="2:3" ht="15" thickTop="1" x14ac:dyDescent="0.3"/>
  </sheetData>
  <mergeCells count="1">
    <mergeCell ref="B2:C2"/>
  </mergeCells>
  <hyperlinks>
    <hyperlink ref="C3" r:id="rId1" xr:uid="{48740A11-AB0F-4333-9454-AB647B31A523}"/>
    <hyperlink ref="C5" r:id="rId2" xr:uid="{1F41A5DE-EC93-430F-BA59-F53113572D13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640E-17A0-400C-BD3B-C75EB137FEEE}">
  <dimension ref="B1:D5"/>
  <sheetViews>
    <sheetView workbookViewId="0">
      <selection activeCell="C29" sqref="C29"/>
    </sheetView>
  </sheetViews>
  <sheetFormatPr defaultRowHeight="14.4" x14ac:dyDescent="0.3"/>
  <cols>
    <col min="2" max="2" width="14.6640625" customWidth="1"/>
    <col min="3" max="3" width="10.5546875" bestFit="1" customWidth="1"/>
    <col min="4" max="4" width="11.5546875" bestFit="1" customWidth="1"/>
  </cols>
  <sheetData>
    <row r="1" spans="2:4" ht="15" thickBot="1" x14ac:dyDescent="0.35"/>
    <row r="2" spans="2:4" ht="33" customHeight="1" thickTop="1" thickBot="1" x14ac:dyDescent="0.35">
      <c r="B2" s="59" t="s">
        <v>18</v>
      </c>
      <c r="C2" s="111" t="s">
        <v>0</v>
      </c>
      <c r="D2" s="112" t="s">
        <v>1</v>
      </c>
    </row>
    <row r="3" spans="2:4" x14ac:dyDescent="0.3">
      <c r="B3" s="22" t="s">
        <v>16</v>
      </c>
      <c r="C3" s="35">
        <v>9000</v>
      </c>
      <c r="D3" s="45">
        <v>58000</v>
      </c>
    </row>
    <row r="4" spans="2:4" ht="15" thickBot="1" x14ac:dyDescent="0.35">
      <c r="B4" s="24" t="s">
        <v>17</v>
      </c>
      <c r="C4" s="37">
        <v>100000</v>
      </c>
      <c r="D4" s="47">
        <v>27000000</v>
      </c>
    </row>
    <row r="5" spans="2:4" ht="15" thickTop="1" x14ac:dyDescent="0.3"/>
  </sheetData>
  <hyperlinks>
    <hyperlink ref="C2" r:id="rId1" xr:uid="{45B4589D-E950-412F-AE95-DF688D4466BD}"/>
    <hyperlink ref="D2" r:id="rId2" xr:uid="{552343CB-37BE-44E0-8219-22A4CEE3D26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E7FA-DFEE-4828-9ED6-0CB31E1B73FF}">
  <dimension ref="B1:R110"/>
  <sheetViews>
    <sheetView workbookViewId="0"/>
  </sheetViews>
  <sheetFormatPr defaultRowHeight="14.4" x14ac:dyDescent="0.3"/>
  <cols>
    <col min="2" max="2" width="11.44140625" customWidth="1"/>
    <col min="3" max="4" width="13.77734375" customWidth="1"/>
    <col min="5" max="5" width="33.88671875" customWidth="1"/>
    <col min="6" max="6" width="11.44140625" customWidth="1"/>
    <col min="7" max="8" width="13.77734375" customWidth="1"/>
    <col min="9" max="9" width="33.88671875" customWidth="1"/>
    <col min="11" max="11" width="11.44140625" customWidth="1"/>
    <col min="12" max="13" width="13.77734375" customWidth="1"/>
    <col min="14" max="14" width="33.88671875" customWidth="1"/>
    <col min="15" max="15" width="11.44140625" customWidth="1"/>
    <col min="16" max="17" width="13.77734375" customWidth="1"/>
    <col min="18" max="18" width="33.88671875" customWidth="1"/>
  </cols>
  <sheetData>
    <row r="1" spans="2:18" ht="15" thickBot="1" x14ac:dyDescent="0.35"/>
    <row r="2" spans="2:18" ht="15.6" thickTop="1" thickBot="1" x14ac:dyDescent="0.35">
      <c r="B2" s="16" t="s">
        <v>6</v>
      </c>
      <c r="C2" s="17"/>
      <c r="D2" s="17"/>
      <c r="E2" s="17"/>
      <c r="F2" s="17"/>
      <c r="G2" s="17"/>
      <c r="H2" s="17"/>
      <c r="I2" s="18"/>
      <c r="K2" s="16" t="s">
        <v>7</v>
      </c>
      <c r="L2" s="17"/>
      <c r="M2" s="17"/>
      <c r="N2" s="17"/>
      <c r="O2" s="17"/>
      <c r="P2" s="17"/>
      <c r="Q2" s="17"/>
      <c r="R2" s="18"/>
    </row>
    <row r="3" spans="2:18" ht="15.6" thickTop="1" thickBot="1" x14ac:dyDescent="0.35">
      <c r="B3" s="5" t="s">
        <v>2</v>
      </c>
      <c r="C3" s="6"/>
      <c r="D3" s="6"/>
      <c r="E3" s="7"/>
      <c r="F3" s="14" t="s">
        <v>10</v>
      </c>
      <c r="G3" s="14"/>
      <c r="H3" s="14"/>
      <c r="I3" s="15"/>
      <c r="K3" s="5" t="s">
        <v>2</v>
      </c>
      <c r="L3" s="6"/>
      <c r="M3" s="6"/>
      <c r="N3" s="7"/>
      <c r="O3" s="14" t="s">
        <v>10</v>
      </c>
      <c r="P3" s="14"/>
      <c r="Q3" s="14"/>
      <c r="R3" s="15"/>
    </row>
    <row r="4" spans="2:18" ht="33" customHeight="1" thickBot="1" x14ac:dyDescent="0.35">
      <c r="B4" s="21" t="s">
        <v>9</v>
      </c>
      <c r="C4" s="19" t="s">
        <v>3</v>
      </c>
      <c r="D4" s="19" t="s">
        <v>4</v>
      </c>
      <c r="E4" s="20" t="s">
        <v>5</v>
      </c>
      <c r="F4" s="21" t="s">
        <v>9</v>
      </c>
      <c r="G4" s="19" t="s">
        <v>3</v>
      </c>
      <c r="H4" s="19" t="s">
        <v>4</v>
      </c>
      <c r="I4" s="20" t="s">
        <v>5</v>
      </c>
      <c r="K4" s="21" t="s">
        <v>9</v>
      </c>
      <c r="L4" s="19" t="s">
        <v>3</v>
      </c>
      <c r="M4" s="19" t="s">
        <v>4</v>
      </c>
      <c r="N4" s="20" t="s">
        <v>5</v>
      </c>
      <c r="O4" s="21" t="s">
        <v>9</v>
      </c>
      <c r="P4" s="19" t="s">
        <v>3</v>
      </c>
      <c r="Q4" s="19" t="s">
        <v>4</v>
      </c>
      <c r="R4" s="20" t="s">
        <v>5</v>
      </c>
    </row>
    <row r="5" spans="2:18" x14ac:dyDescent="0.3">
      <c r="B5" s="22">
        <v>1</v>
      </c>
      <c r="C5" s="32">
        <v>37.970599999999997</v>
      </c>
      <c r="D5" s="32">
        <v>36.128500000000003</v>
      </c>
      <c r="E5" s="42">
        <v>37.430399999999999</v>
      </c>
      <c r="F5" s="22">
        <v>1</v>
      </c>
      <c r="G5" s="32">
        <v>13</v>
      </c>
      <c r="H5" s="32">
        <v>4.0999999999999996</v>
      </c>
      <c r="I5" s="42">
        <v>5.7</v>
      </c>
      <c r="J5" s="4"/>
      <c r="K5" s="22">
        <v>1</v>
      </c>
      <c r="L5" s="38">
        <v>37.861333333333299</v>
      </c>
      <c r="M5" s="48">
        <v>37.997500000000002</v>
      </c>
      <c r="N5" s="49">
        <v>37.678461538461498</v>
      </c>
      <c r="O5" s="22">
        <v>1</v>
      </c>
      <c r="P5" s="38">
        <v>18</v>
      </c>
      <c r="Q5" s="48">
        <v>7.8</v>
      </c>
      <c r="R5" s="49">
        <v>8.6999999999999993</v>
      </c>
    </row>
    <row r="6" spans="2:18" x14ac:dyDescent="0.3">
      <c r="B6" s="23">
        <v>2</v>
      </c>
      <c r="C6" s="33">
        <v>37.056699999999999</v>
      </c>
      <c r="D6" s="33">
        <v>36.880899999999997</v>
      </c>
      <c r="E6" s="43">
        <v>36.4071</v>
      </c>
      <c r="F6" s="23">
        <v>2</v>
      </c>
      <c r="G6" s="33">
        <v>10.6</v>
      </c>
      <c r="H6" s="33">
        <v>4.3</v>
      </c>
      <c r="I6" s="43">
        <v>5.4</v>
      </c>
      <c r="J6" s="4"/>
      <c r="K6" s="23">
        <v>2</v>
      </c>
      <c r="L6" s="38">
        <v>38.095522388059599</v>
      </c>
      <c r="M6" s="50">
        <v>38.032608695652101</v>
      </c>
      <c r="N6" s="49">
        <v>37.946774193548301</v>
      </c>
      <c r="O6" s="23">
        <v>2</v>
      </c>
      <c r="P6" s="38">
        <v>18</v>
      </c>
      <c r="Q6" s="50">
        <v>7.8</v>
      </c>
      <c r="R6" s="49">
        <v>8.4</v>
      </c>
    </row>
    <row r="7" spans="2:18" x14ac:dyDescent="0.3">
      <c r="B7" s="23">
        <v>3</v>
      </c>
      <c r="C7" s="33">
        <v>36.0321</v>
      </c>
      <c r="D7" s="33">
        <v>36.071399999999997</v>
      </c>
      <c r="E7" s="43">
        <v>37.345399999999998</v>
      </c>
      <c r="F7" s="23">
        <v>3</v>
      </c>
      <c r="G7" s="33">
        <v>9.1999999999999993</v>
      </c>
      <c r="H7" s="33">
        <v>4</v>
      </c>
      <c r="I7" s="43">
        <v>5.6</v>
      </c>
      <c r="J7" s="4"/>
      <c r="K7" s="23">
        <v>3</v>
      </c>
      <c r="L7" s="38">
        <v>38.187671232876603</v>
      </c>
      <c r="M7" s="50">
        <v>38.008888888888798</v>
      </c>
      <c r="N7" s="49">
        <v>38.016666666666602</v>
      </c>
      <c r="O7" s="23">
        <v>3</v>
      </c>
      <c r="P7" s="38">
        <v>18.5</v>
      </c>
      <c r="Q7" s="50">
        <v>6.9</v>
      </c>
      <c r="R7" s="49">
        <v>8.3000000000000007</v>
      </c>
    </row>
    <row r="8" spans="2:18" x14ac:dyDescent="0.3">
      <c r="B8" s="23">
        <v>4</v>
      </c>
      <c r="C8" s="33">
        <v>37.238399999999999</v>
      </c>
      <c r="D8" s="33">
        <v>36.020699999999998</v>
      </c>
      <c r="E8" s="43">
        <v>36.726900000000001</v>
      </c>
      <c r="F8" s="23">
        <v>4</v>
      </c>
      <c r="G8" s="33">
        <v>9.3000000000000007</v>
      </c>
      <c r="H8" s="32">
        <v>4.5</v>
      </c>
      <c r="I8" s="43">
        <v>5.4</v>
      </c>
      <c r="J8" s="4"/>
      <c r="K8" s="23">
        <v>4</v>
      </c>
      <c r="L8" s="38">
        <v>37.998437500000001</v>
      </c>
      <c r="M8" s="50">
        <v>38.195652173912997</v>
      </c>
      <c r="N8" s="49">
        <v>37.940677966101603</v>
      </c>
      <c r="O8" s="23">
        <v>4</v>
      </c>
      <c r="P8" s="38">
        <v>18.3</v>
      </c>
      <c r="Q8" s="50">
        <v>8</v>
      </c>
      <c r="R8" s="49">
        <v>9.9</v>
      </c>
    </row>
    <row r="9" spans="2:18" x14ac:dyDescent="0.3">
      <c r="B9" s="23">
        <v>5</v>
      </c>
      <c r="C9" s="33">
        <v>37.283900000000003</v>
      </c>
      <c r="D9" s="33">
        <v>36.467700000000001</v>
      </c>
      <c r="E9" s="43">
        <v>37.335799999999999</v>
      </c>
      <c r="F9" s="23">
        <v>5</v>
      </c>
      <c r="G9" s="33">
        <v>8.6</v>
      </c>
      <c r="H9" s="33">
        <v>4.7</v>
      </c>
      <c r="I9" s="43">
        <v>4.7</v>
      </c>
      <c r="J9" s="4"/>
      <c r="K9" s="23">
        <v>5</v>
      </c>
      <c r="L9" s="38">
        <v>38.110389610389603</v>
      </c>
      <c r="M9" s="50">
        <v>37.9304347826086</v>
      </c>
      <c r="N9" s="49">
        <v>38.122222222222199</v>
      </c>
      <c r="O9" s="23">
        <v>5</v>
      </c>
      <c r="P9" s="38">
        <v>19.3</v>
      </c>
      <c r="Q9" s="50">
        <v>6</v>
      </c>
      <c r="R9" s="49">
        <v>8</v>
      </c>
    </row>
    <row r="10" spans="2:18" x14ac:dyDescent="0.3">
      <c r="B10" s="23">
        <v>6</v>
      </c>
      <c r="C10" s="33">
        <v>36.435899999999997</v>
      </c>
      <c r="D10" s="33">
        <v>36.979799999999997</v>
      </c>
      <c r="E10" s="43">
        <v>36.1509</v>
      </c>
      <c r="F10" s="23">
        <v>6</v>
      </c>
      <c r="G10" s="33">
        <v>10.4</v>
      </c>
      <c r="H10" s="33">
        <v>4.5</v>
      </c>
      <c r="I10" s="43">
        <v>6</v>
      </c>
      <c r="J10" s="4"/>
      <c r="K10" s="23">
        <v>6</v>
      </c>
      <c r="L10" s="38">
        <v>37.989393939393899</v>
      </c>
      <c r="M10" s="50">
        <v>38.1408450704225</v>
      </c>
      <c r="N10" s="49">
        <v>37.757377049180299</v>
      </c>
      <c r="O10" s="23">
        <v>6</v>
      </c>
      <c r="P10" s="38">
        <v>16.899999999999999</v>
      </c>
      <c r="Q10" s="50">
        <v>7.4</v>
      </c>
      <c r="R10" s="49">
        <v>8.6999999999999993</v>
      </c>
    </row>
    <row r="11" spans="2:18" x14ac:dyDescent="0.3">
      <c r="B11" s="23">
        <v>7</v>
      </c>
      <c r="C11" s="33">
        <v>36.063699999999997</v>
      </c>
      <c r="D11" s="33">
        <v>36.7639</v>
      </c>
      <c r="E11" s="43">
        <v>36.552500000000002</v>
      </c>
      <c r="F11" s="23">
        <v>7</v>
      </c>
      <c r="G11" s="33">
        <v>9.5</v>
      </c>
      <c r="H11" s="33">
        <v>4.3</v>
      </c>
      <c r="I11" s="43">
        <v>5.9</v>
      </c>
      <c r="J11" s="4"/>
      <c r="K11" s="23">
        <v>7</v>
      </c>
      <c r="L11" s="38">
        <v>38.020289855072399</v>
      </c>
      <c r="M11" s="50">
        <v>37.744</v>
      </c>
      <c r="N11" s="49">
        <v>38.010169491525403</v>
      </c>
      <c r="O11" s="23">
        <v>7</v>
      </c>
      <c r="P11" s="38">
        <v>18.399999999999999</v>
      </c>
      <c r="Q11" s="50">
        <v>6.8</v>
      </c>
      <c r="R11" s="49">
        <v>9</v>
      </c>
    </row>
    <row r="12" spans="2:18" x14ac:dyDescent="0.3">
      <c r="B12" s="23">
        <v>8</v>
      </c>
      <c r="C12" s="33">
        <v>36.278100000000002</v>
      </c>
      <c r="D12" s="33">
        <v>36.605600000000003</v>
      </c>
      <c r="E12" s="43">
        <v>36.862499999999997</v>
      </c>
      <c r="F12" s="23">
        <v>8</v>
      </c>
      <c r="G12" s="33">
        <v>11.2</v>
      </c>
      <c r="H12" s="33">
        <v>4.4000000000000004</v>
      </c>
      <c r="I12" s="43">
        <v>5.5</v>
      </c>
      <c r="J12" s="4"/>
      <c r="K12" s="23">
        <v>8</v>
      </c>
      <c r="L12" s="38">
        <v>38.1</v>
      </c>
      <c r="M12" s="50">
        <v>38.044897959183601</v>
      </c>
      <c r="N12" s="49">
        <v>38.022807017543798</v>
      </c>
      <c r="O12" s="23">
        <v>8</v>
      </c>
      <c r="P12" s="38">
        <v>18.399999999999999</v>
      </c>
      <c r="Q12" s="50">
        <v>7</v>
      </c>
      <c r="R12" s="49">
        <v>8.5</v>
      </c>
    </row>
    <row r="13" spans="2:18" x14ac:dyDescent="0.3">
      <c r="B13" s="23">
        <v>9</v>
      </c>
      <c r="C13" s="33">
        <v>36.835500000000003</v>
      </c>
      <c r="D13" s="33">
        <v>36.138800000000003</v>
      </c>
      <c r="E13" s="43">
        <v>36.808100000000003</v>
      </c>
      <c r="F13" s="23">
        <v>9</v>
      </c>
      <c r="G13" s="33">
        <v>8.6</v>
      </c>
      <c r="H13" s="33">
        <v>3.9</v>
      </c>
      <c r="I13" s="43">
        <v>5.5</v>
      </c>
      <c r="J13" s="4"/>
      <c r="K13" s="23">
        <v>9</v>
      </c>
      <c r="L13" s="38">
        <v>38.0622950819672</v>
      </c>
      <c r="M13" s="50">
        <v>38.0571428571428</v>
      </c>
      <c r="N13" s="49">
        <v>38.103448275862</v>
      </c>
      <c r="O13" s="23">
        <v>9</v>
      </c>
      <c r="P13" s="38">
        <v>18.600000000000001</v>
      </c>
      <c r="Q13" s="50">
        <v>8.8000000000000007</v>
      </c>
      <c r="R13" s="49">
        <v>9</v>
      </c>
    </row>
    <row r="14" spans="2:18" x14ac:dyDescent="0.3">
      <c r="B14" s="23">
        <v>10</v>
      </c>
      <c r="C14" s="33">
        <v>36.901499999999999</v>
      </c>
      <c r="D14" s="33">
        <v>36.03</v>
      </c>
      <c r="E14" s="43">
        <v>36.292000000000002</v>
      </c>
      <c r="F14" s="23">
        <v>10</v>
      </c>
      <c r="G14" s="33">
        <v>8.8000000000000007</v>
      </c>
      <c r="H14" s="33">
        <v>4.0999999999999996</v>
      </c>
      <c r="I14" s="43">
        <v>5.6</v>
      </c>
      <c r="J14" s="4"/>
      <c r="K14" s="23">
        <v>10</v>
      </c>
      <c r="L14" s="38">
        <v>38.065573770491802</v>
      </c>
      <c r="M14" s="50">
        <v>38.104347826086901</v>
      </c>
      <c r="N14" s="49">
        <v>37.842372881355899</v>
      </c>
      <c r="O14" s="23">
        <v>10</v>
      </c>
      <c r="P14" s="38">
        <v>17.5</v>
      </c>
      <c r="Q14" s="50">
        <v>7.3</v>
      </c>
      <c r="R14" s="49">
        <v>9</v>
      </c>
    </row>
    <row r="15" spans="2:18" x14ac:dyDescent="0.3">
      <c r="B15" s="23">
        <v>11</v>
      </c>
      <c r="C15" s="33">
        <v>37.743099999999998</v>
      </c>
      <c r="D15" s="33">
        <v>36.229500000000002</v>
      </c>
      <c r="E15" s="43">
        <v>37.447499999999998</v>
      </c>
      <c r="F15" s="23">
        <v>11</v>
      </c>
      <c r="G15" s="33">
        <v>8.3000000000000007</v>
      </c>
      <c r="H15" s="33">
        <v>4.3</v>
      </c>
      <c r="I15" s="43">
        <v>5.9</v>
      </c>
      <c r="J15" s="4"/>
      <c r="K15" s="23">
        <v>11</v>
      </c>
      <c r="L15" s="38">
        <v>38.226229508196703</v>
      </c>
      <c r="M15" s="50">
        <v>38.058695652173903</v>
      </c>
      <c r="N15" s="49">
        <v>37.978947368420997</v>
      </c>
      <c r="O15" s="23">
        <v>11</v>
      </c>
      <c r="P15" s="38">
        <v>18.2</v>
      </c>
      <c r="Q15" s="50">
        <v>6.8</v>
      </c>
      <c r="R15" s="49">
        <v>7.2</v>
      </c>
    </row>
    <row r="16" spans="2:18" x14ac:dyDescent="0.3">
      <c r="B16" s="23">
        <v>12</v>
      </c>
      <c r="C16" s="33">
        <v>36.204500000000003</v>
      </c>
      <c r="D16" s="33">
        <v>36.6601</v>
      </c>
      <c r="E16" s="43">
        <v>36.372900000000001</v>
      </c>
      <c r="F16" s="23">
        <v>12</v>
      </c>
      <c r="G16" s="33">
        <v>10.1</v>
      </c>
      <c r="H16" s="33">
        <v>4</v>
      </c>
      <c r="I16" s="43">
        <v>4.9000000000000004</v>
      </c>
      <c r="J16" s="4"/>
      <c r="K16" s="23">
        <v>12</v>
      </c>
      <c r="L16" s="38">
        <v>38.239682539682498</v>
      </c>
      <c r="M16" s="50">
        <v>38.071111111111101</v>
      </c>
      <c r="N16" s="49">
        <v>38.012</v>
      </c>
      <c r="O16" s="23">
        <v>12</v>
      </c>
      <c r="P16" s="38">
        <v>20.2</v>
      </c>
      <c r="Q16" s="50">
        <v>6.8</v>
      </c>
      <c r="R16" s="49">
        <v>7.7</v>
      </c>
    </row>
    <row r="17" spans="2:18" x14ac:dyDescent="0.3">
      <c r="B17" s="23">
        <v>13</v>
      </c>
      <c r="C17" s="33">
        <v>36.952300000000001</v>
      </c>
      <c r="D17" s="33">
        <v>36.721600000000002</v>
      </c>
      <c r="E17" s="43">
        <v>36.254600000000003</v>
      </c>
      <c r="F17" s="23">
        <v>13</v>
      </c>
      <c r="G17" s="33">
        <v>9.3000000000000007</v>
      </c>
      <c r="H17" s="33">
        <v>4.4000000000000004</v>
      </c>
      <c r="I17" s="43">
        <v>4.8</v>
      </c>
      <c r="J17" s="4"/>
      <c r="K17" s="23">
        <v>13</v>
      </c>
      <c r="L17" s="38">
        <v>37.859016393442602</v>
      </c>
      <c r="M17" s="50">
        <v>38.047826086956498</v>
      </c>
      <c r="N17" s="49">
        <v>38.273913043478203</v>
      </c>
      <c r="O17" s="23">
        <v>13</v>
      </c>
      <c r="P17" s="38">
        <v>19</v>
      </c>
      <c r="Q17" s="50">
        <v>8.1999999999999993</v>
      </c>
      <c r="R17" s="49">
        <v>7.8</v>
      </c>
    </row>
    <row r="18" spans="2:18" x14ac:dyDescent="0.3">
      <c r="B18" s="23">
        <v>14</v>
      </c>
      <c r="C18" s="33">
        <v>36.6</v>
      </c>
      <c r="D18" s="33">
        <v>36.038600000000002</v>
      </c>
      <c r="E18" s="43">
        <v>36.916200000000003</v>
      </c>
      <c r="F18" s="23">
        <v>14</v>
      </c>
      <c r="G18" s="33">
        <v>8.5</v>
      </c>
      <c r="H18" s="33">
        <v>4.7</v>
      </c>
      <c r="I18" s="43">
        <v>6</v>
      </c>
      <c r="J18" s="4"/>
      <c r="K18" s="23">
        <v>14</v>
      </c>
      <c r="L18" s="38">
        <v>37.991803278688501</v>
      </c>
      <c r="M18" s="50">
        <v>38.043478260869499</v>
      </c>
      <c r="N18" s="49">
        <v>38.112765957446797</v>
      </c>
      <c r="O18" s="23">
        <v>14</v>
      </c>
      <c r="P18" s="38">
        <v>16.899999999999999</v>
      </c>
      <c r="Q18" s="50">
        <v>8.6999999999999993</v>
      </c>
      <c r="R18" s="49">
        <v>8.8000000000000007</v>
      </c>
    </row>
    <row r="19" spans="2:18" x14ac:dyDescent="0.3">
      <c r="B19" s="23">
        <v>15</v>
      </c>
      <c r="C19" s="33">
        <v>37.369799999999998</v>
      </c>
      <c r="D19" s="33">
        <v>36.766199999999998</v>
      </c>
      <c r="E19" s="43">
        <v>36.743200000000002</v>
      </c>
      <c r="F19" s="23">
        <v>15</v>
      </c>
      <c r="G19" s="33">
        <v>10.3</v>
      </c>
      <c r="H19" s="33">
        <v>4.5999999999999996</v>
      </c>
      <c r="I19" s="43">
        <v>5</v>
      </c>
      <c r="J19" s="4"/>
      <c r="K19" s="23">
        <v>15</v>
      </c>
      <c r="L19" s="38">
        <v>38.011111111110999</v>
      </c>
      <c r="M19" s="50">
        <v>38.015555555555501</v>
      </c>
      <c r="N19" s="49">
        <v>38.270212765957403</v>
      </c>
      <c r="O19" s="23">
        <v>15</v>
      </c>
      <c r="P19" s="38">
        <v>18</v>
      </c>
      <c r="Q19" s="50">
        <v>8</v>
      </c>
      <c r="R19" s="49">
        <v>8.1</v>
      </c>
    </row>
    <row r="20" spans="2:18" x14ac:dyDescent="0.3">
      <c r="B20" s="23">
        <v>16</v>
      </c>
      <c r="C20" s="33">
        <v>37.433399999999999</v>
      </c>
      <c r="D20" s="33">
        <v>36.715800000000002</v>
      </c>
      <c r="E20" s="43">
        <v>37.443600000000004</v>
      </c>
      <c r="F20" s="23">
        <v>16</v>
      </c>
      <c r="G20" s="33">
        <v>9.5</v>
      </c>
      <c r="H20" s="32">
        <v>4.0999999999999996</v>
      </c>
      <c r="I20" s="43">
        <v>5.6</v>
      </c>
      <c r="J20" s="4"/>
      <c r="K20" s="23">
        <v>16</v>
      </c>
      <c r="L20" s="38">
        <v>38.287500000000001</v>
      </c>
      <c r="M20" s="50">
        <v>38.132608695652102</v>
      </c>
      <c r="N20" s="49">
        <v>38.113999999999997</v>
      </c>
      <c r="O20" s="23">
        <v>16</v>
      </c>
      <c r="P20" s="38">
        <v>18.100000000000001</v>
      </c>
      <c r="Q20" s="50">
        <v>7.4</v>
      </c>
      <c r="R20" s="49">
        <v>7.9</v>
      </c>
    </row>
    <row r="21" spans="2:18" x14ac:dyDescent="0.3">
      <c r="B21" s="23">
        <v>17</v>
      </c>
      <c r="C21" s="33">
        <v>37.953200000000002</v>
      </c>
      <c r="D21" s="33">
        <v>36.7699</v>
      </c>
      <c r="E21" s="43">
        <v>37.067</v>
      </c>
      <c r="F21" s="23">
        <v>17</v>
      </c>
      <c r="G21" s="33">
        <v>9</v>
      </c>
      <c r="H21" s="33">
        <v>4.5</v>
      </c>
      <c r="I21" s="43">
        <v>5</v>
      </c>
      <c r="J21" s="4"/>
      <c r="K21" s="23">
        <v>17</v>
      </c>
      <c r="L21" s="38">
        <v>38.244262295081903</v>
      </c>
      <c r="M21" s="50">
        <v>38.1065217391304</v>
      </c>
      <c r="N21" s="49">
        <v>37.923999999999999</v>
      </c>
      <c r="O21" s="23">
        <v>17</v>
      </c>
      <c r="P21" s="38">
        <v>17.100000000000001</v>
      </c>
      <c r="Q21" s="50">
        <v>8.1999999999999993</v>
      </c>
      <c r="R21" s="49">
        <v>7</v>
      </c>
    </row>
    <row r="22" spans="2:18" x14ac:dyDescent="0.3">
      <c r="B22" s="23">
        <v>18</v>
      </c>
      <c r="C22" s="33">
        <v>37.803699999999999</v>
      </c>
      <c r="D22" s="33">
        <v>36.158999999999999</v>
      </c>
      <c r="E22" s="43">
        <v>36.1203</v>
      </c>
      <c r="F22" s="23">
        <v>18</v>
      </c>
      <c r="G22" s="33">
        <v>11.2</v>
      </c>
      <c r="H22" s="33">
        <v>4.8</v>
      </c>
      <c r="I22" s="43">
        <v>6.1</v>
      </c>
      <c r="J22" s="4"/>
      <c r="K22" s="23">
        <v>18</v>
      </c>
      <c r="L22" s="38">
        <v>38.213114754098299</v>
      </c>
      <c r="M22" s="50">
        <v>38.3195652173913</v>
      </c>
      <c r="N22" s="49">
        <v>38.030769230769202</v>
      </c>
      <c r="O22" s="23">
        <v>18</v>
      </c>
      <c r="P22" s="38">
        <v>17.600000000000001</v>
      </c>
      <c r="Q22" s="50">
        <v>6.9</v>
      </c>
      <c r="R22" s="49">
        <v>7.2</v>
      </c>
    </row>
    <row r="23" spans="2:18" x14ac:dyDescent="0.3">
      <c r="B23" s="23">
        <v>19</v>
      </c>
      <c r="C23" s="33">
        <v>36.419499999999999</v>
      </c>
      <c r="D23" s="33">
        <v>36.715299999999999</v>
      </c>
      <c r="E23" s="43">
        <v>36.662300000000002</v>
      </c>
      <c r="F23" s="23">
        <v>19</v>
      </c>
      <c r="G23" s="33">
        <v>8.6999999999999993</v>
      </c>
      <c r="H23" s="33">
        <v>4</v>
      </c>
      <c r="I23" s="43">
        <v>4</v>
      </c>
      <c r="J23" s="4"/>
      <c r="K23" s="23">
        <v>19</v>
      </c>
      <c r="L23" s="38">
        <v>38.212499999999999</v>
      </c>
      <c r="M23" s="50">
        <v>38.103999999999999</v>
      </c>
      <c r="N23" s="49">
        <v>38.015999999999998</v>
      </c>
      <c r="O23" s="23">
        <v>19</v>
      </c>
      <c r="P23" s="38">
        <v>17.8</v>
      </c>
      <c r="Q23" s="50">
        <v>7.9</v>
      </c>
      <c r="R23" s="49">
        <v>8.3000000000000007</v>
      </c>
    </row>
    <row r="24" spans="2:18" x14ac:dyDescent="0.3">
      <c r="B24" s="23">
        <v>20</v>
      </c>
      <c r="C24" s="33">
        <v>37.729900000000001</v>
      </c>
      <c r="D24" s="33">
        <v>36.127099999999999</v>
      </c>
      <c r="E24" s="43">
        <v>36.029499999999999</v>
      </c>
      <c r="F24" s="23">
        <v>20</v>
      </c>
      <c r="G24" s="33">
        <v>12.8</v>
      </c>
      <c r="H24" s="33">
        <v>4</v>
      </c>
      <c r="I24" s="43">
        <v>5</v>
      </c>
      <c r="J24" s="4"/>
      <c r="K24" s="23">
        <v>20</v>
      </c>
      <c r="L24" s="38">
        <v>38.047540983606503</v>
      </c>
      <c r="M24" s="50">
        <v>37.968888888888799</v>
      </c>
      <c r="N24" s="49">
        <v>38.0104166666666</v>
      </c>
      <c r="O24" s="23">
        <v>20</v>
      </c>
      <c r="P24" s="38">
        <v>17.399999999999999</v>
      </c>
      <c r="Q24" s="50">
        <v>7.2</v>
      </c>
      <c r="R24" s="49">
        <v>8.6999999999999993</v>
      </c>
    </row>
    <row r="25" spans="2:18" x14ac:dyDescent="0.3">
      <c r="B25" s="23">
        <v>21</v>
      </c>
      <c r="C25" s="33">
        <v>36.731900000000003</v>
      </c>
      <c r="D25" s="33">
        <v>36.264600000000002</v>
      </c>
      <c r="E25" s="43">
        <v>37.252299999999998</v>
      </c>
      <c r="F25" s="23">
        <v>21</v>
      </c>
      <c r="G25" s="33">
        <v>9.3000000000000007</v>
      </c>
      <c r="H25" s="33">
        <v>3.9</v>
      </c>
      <c r="I25" s="43">
        <v>6.1</v>
      </c>
      <c r="J25" s="4"/>
      <c r="K25" s="23">
        <v>21</v>
      </c>
      <c r="L25" s="38">
        <v>38.146666666666597</v>
      </c>
      <c r="M25" s="50">
        <v>38.146666666666597</v>
      </c>
      <c r="N25" s="49">
        <v>38.104347826086901</v>
      </c>
      <c r="O25" s="23">
        <v>21</v>
      </c>
      <c r="P25" s="38">
        <v>17.3</v>
      </c>
      <c r="Q25" s="50">
        <v>8.6999999999999993</v>
      </c>
      <c r="R25" s="49">
        <v>8</v>
      </c>
    </row>
    <row r="26" spans="2:18" x14ac:dyDescent="0.3">
      <c r="B26" s="23">
        <v>22</v>
      </c>
      <c r="C26" s="33">
        <v>37.505699999999997</v>
      </c>
      <c r="D26" s="33">
        <v>36.731900000000003</v>
      </c>
      <c r="E26" s="43">
        <v>36.5595</v>
      </c>
      <c r="F26" s="23">
        <v>22</v>
      </c>
      <c r="G26" s="33">
        <v>10.6</v>
      </c>
      <c r="H26" s="33">
        <v>4.3</v>
      </c>
      <c r="I26" s="43">
        <v>5</v>
      </c>
      <c r="J26" s="4"/>
      <c r="K26" s="23">
        <v>22</v>
      </c>
      <c r="L26" s="38">
        <v>38.204838709677396</v>
      </c>
      <c r="M26" s="50">
        <v>38.019565217391197</v>
      </c>
      <c r="N26" s="49">
        <v>37.714893617021197</v>
      </c>
      <c r="O26" s="23">
        <v>22</v>
      </c>
      <c r="P26" s="38">
        <v>17.899999999999999</v>
      </c>
      <c r="Q26" s="50">
        <v>7.3</v>
      </c>
      <c r="R26" s="49">
        <v>10.199999999999999</v>
      </c>
    </row>
    <row r="27" spans="2:18" x14ac:dyDescent="0.3">
      <c r="B27" s="23">
        <v>23</v>
      </c>
      <c r="C27" s="33">
        <v>36.291699999999999</v>
      </c>
      <c r="D27" s="33">
        <v>36.306199999999997</v>
      </c>
      <c r="E27" s="43">
        <v>36.5565</v>
      </c>
      <c r="F27" s="23">
        <v>23</v>
      </c>
      <c r="G27" s="33">
        <v>11.9</v>
      </c>
      <c r="H27" s="33">
        <v>4</v>
      </c>
      <c r="I27" s="43">
        <v>5.8</v>
      </c>
      <c r="J27" s="4"/>
      <c r="K27" s="23">
        <v>23</v>
      </c>
      <c r="L27" s="38">
        <v>38.006249999999902</v>
      </c>
      <c r="M27" s="50">
        <v>37.945652173912997</v>
      </c>
      <c r="N27" s="49">
        <v>37.908333333333303</v>
      </c>
      <c r="O27" s="23">
        <v>23</v>
      </c>
      <c r="P27" s="38">
        <v>18</v>
      </c>
      <c r="Q27" s="50">
        <v>6.8</v>
      </c>
      <c r="R27" s="49">
        <v>7.8</v>
      </c>
    </row>
    <row r="28" spans="2:18" x14ac:dyDescent="0.3">
      <c r="B28" s="23">
        <v>24</v>
      </c>
      <c r="C28" s="33">
        <v>36.511600000000001</v>
      </c>
      <c r="D28" s="33">
        <v>36.863100000000003</v>
      </c>
      <c r="E28" s="43">
        <v>37.430700000000002</v>
      </c>
      <c r="F28" s="23">
        <v>24</v>
      </c>
      <c r="G28" s="33">
        <v>10</v>
      </c>
      <c r="H28" s="33">
        <v>4.8</v>
      </c>
      <c r="I28" s="43">
        <v>5.7</v>
      </c>
      <c r="J28" s="4"/>
      <c r="K28" s="23">
        <v>24</v>
      </c>
      <c r="L28" s="38">
        <v>38.149999999999899</v>
      </c>
      <c r="M28" s="50">
        <v>38.3195652173913</v>
      </c>
      <c r="N28" s="49">
        <v>37.218518518518501</v>
      </c>
      <c r="O28" s="23">
        <v>24</v>
      </c>
      <c r="P28" s="38">
        <v>17.3</v>
      </c>
      <c r="Q28" s="50">
        <v>8.6999999999999993</v>
      </c>
      <c r="R28" s="49">
        <v>10.199999999999999</v>
      </c>
    </row>
    <row r="29" spans="2:18" x14ac:dyDescent="0.3">
      <c r="B29" s="23">
        <v>25</v>
      </c>
      <c r="C29" s="33">
        <v>36.115200000000002</v>
      </c>
      <c r="D29" s="33">
        <v>36.026899999999998</v>
      </c>
      <c r="E29" s="43">
        <v>37.418599999999998</v>
      </c>
      <c r="F29" s="23">
        <v>25</v>
      </c>
      <c r="G29" s="33">
        <v>8.6999999999999993</v>
      </c>
      <c r="H29" s="33">
        <v>4.5999999999999996</v>
      </c>
      <c r="I29" s="43">
        <v>4.7</v>
      </c>
      <c r="J29" s="4"/>
      <c r="K29" s="23">
        <v>25</v>
      </c>
      <c r="L29" s="38">
        <v>38.349152542372799</v>
      </c>
      <c r="M29" s="50">
        <v>37.958695652173802</v>
      </c>
      <c r="N29" s="49">
        <v>38.404166666666598</v>
      </c>
      <c r="O29" s="23">
        <v>25</v>
      </c>
      <c r="P29" s="38">
        <v>17</v>
      </c>
      <c r="Q29" s="50">
        <v>8.6</v>
      </c>
      <c r="R29" s="49">
        <v>10</v>
      </c>
    </row>
    <row r="30" spans="2:18" x14ac:dyDescent="0.3">
      <c r="B30" s="23">
        <v>26</v>
      </c>
      <c r="C30" s="33">
        <v>37.639000000000003</v>
      </c>
      <c r="D30" s="33">
        <v>36.456800000000001</v>
      </c>
      <c r="E30" s="43">
        <v>36.148000000000003</v>
      </c>
      <c r="F30" s="23">
        <v>26</v>
      </c>
      <c r="G30" s="33">
        <v>10.4</v>
      </c>
      <c r="H30" s="33">
        <v>4.7</v>
      </c>
      <c r="I30" s="43">
        <v>5.8</v>
      </c>
      <c r="J30" s="4"/>
      <c r="K30" s="23">
        <v>26</v>
      </c>
      <c r="L30" s="38">
        <v>38.104999999999997</v>
      </c>
      <c r="M30" s="50">
        <v>38.213043478260801</v>
      </c>
      <c r="N30" s="49">
        <v>38.165217391304303</v>
      </c>
      <c r="O30" s="23">
        <v>26</v>
      </c>
      <c r="P30" s="38">
        <v>19.899999999999999</v>
      </c>
      <c r="Q30" s="50">
        <v>7.3</v>
      </c>
      <c r="R30" s="49">
        <v>10.199999999999999</v>
      </c>
    </row>
    <row r="31" spans="2:18" x14ac:dyDescent="0.3">
      <c r="B31" s="23">
        <v>27</v>
      </c>
      <c r="C31" s="33">
        <v>36.952300000000001</v>
      </c>
      <c r="D31" s="33">
        <v>36.784399999999998</v>
      </c>
      <c r="E31" s="43">
        <v>36.028199999999998</v>
      </c>
      <c r="F31" s="23">
        <v>27</v>
      </c>
      <c r="G31" s="33">
        <v>8.4</v>
      </c>
      <c r="H31" s="33">
        <v>4</v>
      </c>
      <c r="I31" s="43">
        <v>5</v>
      </c>
      <c r="J31" s="4"/>
      <c r="K31" s="23">
        <v>27</v>
      </c>
      <c r="L31" s="38">
        <v>38.042857142857102</v>
      </c>
      <c r="M31" s="50">
        <v>37.876086956521704</v>
      </c>
      <c r="N31" s="49">
        <v>38.063829787233999</v>
      </c>
      <c r="O31" s="23">
        <v>27</v>
      </c>
      <c r="P31" s="38">
        <v>18.2</v>
      </c>
      <c r="Q31" s="50">
        <v>8.6999999999999993</v>
      </c>
      <c r="R31" s="49">
        <v>7.3</v>
      </c>
    </row>
    <row r="32" spans="2:18" x14ac:dyDescent="0.3">
      <c r="B32" s="23">
        <v>28</v>
      </c>
      <c r="C32" s="33">
        <v>37.019500000000001</v>
      </c>
      <c r="D32" s="33">
        <v>36.206099999999999</v>
      </c>
      <c r="E32" s="43">
        <v>36.774000000000001</v>
      </c>
      <c r="F32" s="23">
        <v>28</v>
      </c>
      <c r="G32" s="33">
        <v>9.1999999999999993</v>
      </c>
      <c r="H32" s="33">
        <v>4.5999999999999996</v>
      </c>
      <c r="I32" s="43">
        <v>5.0999999999999996</v>
      </c>
      <c r="J32" s="4"/>
      <c r="K32" s="23">
        <v>28</v>
      </c>
      <c r="L32" s="38">
        <v>37.853846153846099</v>
      </c>
      <c r="M32" s="50">
        <v>38.043478260869499</v>
      </c>
      <c r="N32" s="49">
        <v>38.0787234042553</v>
      </c>
      <c r="O32" s="23">
        <v>28</v>
      </c>
      <c r="P32" s="38">
        <v>20.100000000000001</v>
      </c>
      <c r="Q32" s="50">
        <v>7</v>
      </c>
      <c r="R32" s="49">
        <v>8</v>
      </c>
    </row>
    <row r="33" spans="2:18" x14ac:dyDescent="0.3">
      <c r="B33" s="23">
        <v>29</v>
      </c>
      <c r="C33" s="33">
        <v>37.370899999999999</v>
      </c>
      <c r="D33" s="33">
        <v>36.055</v>
      </c>
      <c r="E33" s="43">
        <v>37.066299999999998</v>
      </c>
      <c r="F33" s="23">
        <v>29</v>
      </c>
      <c r="G33" s="33">
        <v>9.3000000000000007</v>
      </c>
      <c r="H33" s="33">
        <v>3.9</v>
      </c>
      <c r="I33" s="43">
        <v>6.1</v>
      </c>
      <c r="J33" s="4"/>
      <c r="K33" s="23">
        <v>29</v>
      </c>
      <c r="L33" s="38">
        <v>38.0923076923076</v>
      </c>
      <c r="M33" s="50">
        <v>38.176086956521701</v>
      </c>
      <c r="N33" s="49">
        <v>38.026086956521702</v>
      </c>
      <c r="O33" s="23">
        <v>29</v>
      </c>
      <c r="P33" s="38">
        <v>17.7</v>
      </c>
      <c r="Q33" s="50">
        <v>7.6</v>
      </c>
      <c r="R33" s="49">
        <v>7.6</v>
      </c>
    </row>
    <row r="34" spans="2:18" x14ac:dyDescent="0.3">
      <c r="B34" s="23">
        <v>30</v>
      </c>
      <c r="C34" s="33">
        <v>37.917900000000003</v>
      </c>
      <c r="D34" s="33">
        <v>36.198900000000002</v>
      </c>
      <c r="E34" s="43">
        <v>37.431399999999996</v>
      </c>
      <c r="F34" s="23">
        <v>30</v>
      </c>
      <c r="G34" s="33">
        <v>10.3</v>
      </c>
      <c r="H34" s="33">
        <v>4.9000000000000004</v>
      </c>
      <c r="I34" s="43">
        <v>5.6</v>
      </c>
      <c r="J34" s="4"/>
      <c r="K34" s="23">
        <v>30</v>
      </c>
      <c r="L34" s="38">
        <v>38.127419354838601</v>
      </c>
      <c r="M34" s="50">
        <v>38.195652173912997</v>
      </c>
      <c r="N34" s="49">
        <v>37.902173913043399</v>
      </c>
      <c r="O34" s="23">
        <v>30</v>
      </c>
      <c r="P34" s="38">
        <v>17.399999999999999</v>
      </c>
      <c r="Q34" s="50">
        <v>7.1</v>
      </c>
      <c r="R34" s="49">
        <v>9</v>
      </c>
    </row>
    <row r="35" spans="2:18" x14ac:dyDescent="0.3">
      <c r="B35" s="23">
        <v>31</v>
      </c>
      <c r="C35" s="33">
        <v>37.183999999999997</v>
      </c>
      <c r="D35" s="33">
        <v>36.098500000000001</v>
      </c>
      <c r="E35" s="43">
        <v>36.205500000000001</v>
      </c>
      <c r="F35" s="23">
        <v>31</v>
      </c>
      <c r="G35" s="33">
        <v>8.6</v>
      </c>
      <c r="H35" s="33">
        <v>4.4000000000000004</v>
      </c>
      <c r="I35" s="43">
        <v>6</v>
      </c>
      <c r="J35" s="4"/>
      <c r="K35" s="23">
        <v>31</v>
      </c>
      <c r="L35" s="38">
        <v>38.2916666666666</v>
      </c>
      <c r="M35" s="50">
        <v>37.847826086956502</v>
      </c>
      <c r="N35" s="49">
        <v>38.0702127659574</v>
      </c>
      <c r="O35" s="23">
        <v>31</v>
      </c>
      <c r="P35" s="38">
        <v>19.399999999999999</v>
      </c>
      <c r="Q35" s="50">
        <v>8.3000000000000007</v>
      </c>
      <c r="R35" s="49">
        <v>7.2</v>
      </c>
    </row>
    <row r="36" spans="2:18" x14ac:dyDescent="0.3">
      <c r="B36" s="23">
        <v>32</v>
      </c>
      <c r="C36" s="33">
        <v>36.806899999999999</v>
      </c>
      <c r="D36" s="33">
        <v>36.565300000000001</v>
      </c>
      <c r="E36" s="43">
        <v>36.905200000000001</v>
      </c>
      <c r="F36" s="23">
        <v>32</v>
      </c>
      <c r="G36" s="33">
        <v>10.5</v>
      </c>
      <c r="H36" s="33">
        <v>4.5999999999999996</v>
      </c>
      <c r="I36" s="43">
        <v>5.5</v>
      </c>
      <c r="J36" s="4"/>
      <c r="K36" s="23">
        <v>32</v>
      </c>
      <c r="L36" s="38">
        <v>38.204761904761902</v>
      </c>
      <c r="M36" s="50">
        <v>38.423404255319099</v>
      </c>
      <c r="N36" s="49">
        <v>38.186956521739098</v>
      </c>
      <c r="O36" s="23">
        <v>32</v>
      </c>
      <c r="P36" s="38">
        <v>16.7</v>
      </c>
      <c r="Q36" s="50">
        <v>8</v>
      </c>
      <c r="R36" s="49">
        <v>9.8000000000000007</v>
      </c>
    </row>
    <row r="37" spans="2:18" x14ac:dyDescent="0.3">
      <c r="B37" s="23">
        <v>33</v>
      </c>
      <c r="C37" s="33">
        <v>36.008600000000001</v>
      </c>
      <c r="D37" s="33">
        <v>36.761400000000002</v>
      </c>
      <c r="E37" s="43">
        <v>36.000700000000002</v>
      </c>
      <c r="F37" s="23">
        <v>33</v>
      </c>
      <c r="G37" s="33">
        <v>9.6</v>
      </c>
      <c r="H37" s="33">
        <v>4.8</v>
      </c>
      <c r="I37" s="43">
        <v>6</v>
      </c>
      <c r="J37" s="4"/>
      <c r="K37" s="23">
        <v>33</v>
      </c>
      <c r="L37" s="38">
        <v>38.093749999999901</v>
      </c>
      <c r="M37" s="50">
        <v>38.204444444444398</v>
      </c>
      <c r="N37" s="49">
        <v>38.161702127659503</v>
      </c>
      <c r="O37" s="23">
        <v>33</v>
      </c>
      <c r="P37" s="38">
        <v>17.7</v>
      </c>
      <c r="Q37" s="50">
        <v>8.3000000000000007</v>
      </c>
      <c r="R37" s="49">
        <v>9.4</v>
      </c>
    </row>
    <row r="38" spans="2:18" x14ac:dyDescent="0.3">
      <c r="B38" s="23">
        <v>34</v>
      </c>
      <c r="C38" s="33">
        <v>36.628999999999998</v>
      </c>
      <c r="D38" s="33">
        <v>36.685699999999997</v>
      </c>
      <c r="E38" s="43">
        <v>36.424500000000002</v>
      </c>
      <c r="F38" s="23">
        <v>34</v>
      </c>
      <c r="G38" s="33">
        <v>10.199999999999999</v>
      </c>
      <c r="H38" s="33">
        <v>4</v>
      </c>
      <c r="I38" s="43">
        <v>5.4</v>
      </c>
      <c r="J38" s="4"/>
      <c r="K38" s="23">
        <v>34</v>
      </c>
      <c r="L38" s="38">
        <v>38.081967213114702</v>
      </c>
      <c r="M38" s="50">
        <v>38.044444444444402</v>
      </c>
      <c r="N38" s="49">
        <v>38.065957446808497</v>
      </c>
      <c r="O38" s="23">
        <v>34</v>
      </c>
      <c r="P38" s="38">
        <v>18</v>
      </c>
      <c r="Q38" s="50">
        <v>7.6</v>
      </c>
      <c r="R38" s="49">
        <v>8</v>
      </c>
    </row>
    <row r="39" spans="2:18" x14ac:dyDescent="0.3">
      <c r="B39" s="23">
        <v>35</v>
      </c>
      <c r="C39" s="33">
        <v>37.182200000000002</v>
      </c>
      <c r="D39" s="33">
        <v>36.787799999999997</v>
      </c>
      <c r="E39" s="43">
        <v>36.127000000000002</v>
      </c>
      <c r="F39" s="23">
        <v>35</v>
      </c>
      <c r="G39" s="33">
        <v>9.3000000000000007</v>
      </c>
      <c r="H39" s="33">
        <v>4.4000000000000004</v>
      </c>
      <c r="I39" s="43">
        <v>5</v>
      </c>
      <c r="J39" s="4"/>
      <c r="K39" s="23">
        <v>35</v>
      </c>
      <c r="L39" s="38">
        <v>38.082258064516097</v>
      </c>
      <c r="M39" s="50">
        <v>38.376595744680799</v>
      </c>
      <c r="N39" s="49">
        <v>38.0787234042553</v>
      </c>
      <c r="O39" s="23">
        <v>35</v>
      </c>
      <c r="P39" s="38">
        <v>17.5</v>
      </c>
      <c r="Q39" s="50">
        <v>9</v>
      </c>
      <c r="R39" s="49">
        <v>8.6999999999999993</v>
      </c>
    </row>
    <row r="40" spans="2:18" x14ac:dyDescent="0.3">
      <c r="B40" s="23">
        <v>36</v>
      </c>
      <c r="C40" s="33">
        <v>36.322699999999998</v>
      </c>
      <c r="D40" s="33">
        <v>36.251899999999999</v>
      </c>
      <c r="E40" s="43">
        <v>37.360700000000001</v>
      </c>
      <c r="F40" s="23">
        <v>36</v>
      </c>
      <c r="G40" s="33">
        <v>9.4</v>
      </c>
      <c r="H40" s="33">
        <v>4.9000000000000004</v>
      </c>
      <c r="I40" s="43">
        <v>5.6</v>
      </c>
      <c r="J40" s="4"/>
      <c r="K40" s="23">
        <v>36</v>
      </c>
      <c r="L40" s="38">
        <v>38.170967741935499</v>
      </c>
      <c r="M40" s="50">
        <v>37.971739130434699</v>
      </c>
      <c r="N40" s="49">
        <v>37.995744680850997</v>
      </c>
      <c r="O40" s="23">
        <v>36</v>
      </c>
      <c r="P40" s="38">
        <v>17.5</v>
      </c>
      <c r="Q40" s="50">
        <v>8.5</v>
      </c>
      <c r="R40" s="49">
        <v>9.1999999999999993</v>
      </c>
    </row>
    <row r="41" spans="2:18" x14ac:dyDescent="0.3">
      <c r="B41" s="23">
        <v>37</v>
      </c>
      <c r="C41" s="33">
        <v>36.918199999999999</v>
      </c>
      <c r="D41" s="33">
        <v>36.213900000000002</v>
      </c>
      <c r="E41" s="43">
        <v>36.237200000000001</v>
      </c>
      <c r="F41" s="23">
        <v>37</v>
      </c>
      <c r="G41" s="33">
        <v>9.6</v>
      </c>
      <c r="H41" s="33">
        <v>4.5999999999999996</v>
      </c>
      <c r="I41" s="43">
        <v>4.9000000000000004</v>
      </c>
      <c r="J41" s="4"/>
      <c r="K41" s="23">
        <v>37</v>
      </c>
      <c r="L41" s="38">
        <v>38.101515151515102</v>
      </c>
      <c r="M41" s="50">
        <v>38.159574468085097</v>
      </c>
      <c r="N41" s="49">
        <v>38.075000000000003</v>
      </c>
      <c r="O41" s="23">
        <v>37</v>
      </c>
      <c r="P41" s="38">
        <v>18.3</v>
      </c>
      <c r="Q41" s="50">
        <v>8</v>
      </c>
      <c r="R41" s="49">
        <v>9.9</v>
      </c>
    </row>
    <row r="42" spans="2:18" x14ac:dyDescent="0.3">
      <c r="B42" s="23">
        <v>38</v>
      </c>
      <c r="C42" s="33">
        <v>36.075200000000002</v>
      </c>
      <c r="D42" s="33">
        <v>36.510300000000001</v>
      </c>
      <c r="E42" s="43">
        <v>36.042400000000001</v>
      </c>
      <c r="F42" s="23">
        <v>38</v>
      </c>
      <c r="G42" s="33">
        <v>13.1</v>
      </c>
      <c r="H42" s="33">
        <v>4.5999999999999996</v>
      </c>
      <c r="I42" s="43">
        <v>5.0999999999999996</v>
      </c>
      <c r="J42" s="4"/>
      <c r="K42" s="23">
        <v>38</v>
      </c>
      <c r="L42" s="38">
        <v>38.024193548387103</v>
      </c>
      <c r="M42" s="50">
        <v>38.167391304347802</v>
      </c>
      <c r="N42" s="49">
        <v>38.185416666666598</v>
      </c>
      <c r="O42" s="23">
        <v>38</v>
      </c>
      <c r="P42" s="38">
        <v>18.600000000000001</v>
      </c>
      <c r="Q42" s="50">
        <v>7.7</v>
      </c>
      <c r="R42" s="49">
        <v>7</v>
      </c>
    </row>
    <row r="43" spans="2:18" x14ac:dyDescent="0.3">
      <c r="B43" s="23">
        <v>39</v>
      </c>
      <c r="C43" s="33">
        <v>36.149299999999997</v>
      </c>
      <c r="D43" s="33">
        <v>36.894799999999996</v>
      </c>
      <c r="E43" s="43">
        <v>37.421999999999997</v>
      </c>
      <c r="F43" s="23">
        <v>39</v>
      </c>
      <c r="G43" s="33">
        <v>9.5</v>
      </c>
      <c r="H43" s="33">
        <v>4.4000000000000004</v>
      </c>
      <c r="I43" s="43">
        <v>5.0999999999999996</v>
      </c>
      <c r="J43" s="4"/>
      <c r="K43" s="23">
        <v>39</v>
      </c>
      <c r="L43" s="38">
        <v>37.879365079365002</v>
      </c>
      <c r="M43" s="50">
        <v>38.1804347826086</v>
      </c>
      <c r="N43" s="49">
        <v>37.865957446808501</v>
      </c>
      <c r="O43" s="23">
        <v>39</v>
      </c>
      <c r="P43" s="38">
        <v>20.399999999999999</v>
      </c>
      <c r="Q43" s="50">
        <v>7.6</v>
      </c>
      <c r="R43" s="49">
        <v>8.5</v>
      </c>
    </row>
    <row r="44" spans="2:18" x14ac:dyDescent="0.3">
      <c r="B44" s="23">
        <v>40</v>
      </c>
      <c r="C44" s="33">
        <v>36.2271</v>
      </c>
      <c r="D44" s="33">
        <v>36.680399999999999</v>
      </c>
      <c r="E44" s="43">
        <v>37.119500000000002</v>
      </c>
      <c r="F44" s="23">
        <v>40</v>
      </c>
      <c r="G44" s="33">
        <v>9.3000000000000007</v>
      </c>
      <c r="H44" s="33">
        <v>4.5999999999999996</v>
      </c>
      <c r="I44" s="43">
        <v>4.7</v>
      </c>
      <c r="J44" s="4"/>
      <c r="K44" s="23">
        <v>40</v>
      </c>
      <c r="L44" s="38">
        <v>37.985294117647001</v>
      </c>
      <c r="M44" s="50">
        <v>38.336956521739097</v>
      </c>
      <c r="N44" s="49">
        <v>38.002127659574398</v>
      </c>
      <c r="O44" s="23">
        <v>40</v>
      </c>
      <c r="P44" s="38">
        <v>17.399999999999999</v>
      </c>
      <c r="Q44" s="50">
        <v>8.6</v>
      </c>
      <c r="R44" s="49">
        <v>10.1</v>
      </c>
    </row>
    <row r="45" spans="2:18" x14ac:dyDescent="0.3">
      <c r="B45" s="23">
        <v>41</v>
      </c>
      <c r="C45" s="33">
        <v>37.777099999999997</v>
      </c>
      <c r="D45" s="33">
        <v>36.835299999999997</v>
      </c>
      <c r="E45" s="43">
        <v>36.272799999999997</v>
      </c>
      <c r="F45" s="23">
        <v>41</v>
      </c>
      <c r="G45" s="33">
        <v>9.6</v>
      </c>
      <c r="H45" s="33">
        <v>3.9</v>
      </c>
      <c r="I45" s="43">
        <v>4.8</v>
      </c>
      <c r="J45" s="4"/>
      <c r="K45" s="23">
        <v>41</v>
      </c>
      <c r="L45" s="38">
        <v>38.028787878787803</v>
      </c>
      <c r="M45" s="50">
        <v>38.0555555555555</v>
      </c>
      <c r="N45" s="49">
        <v>38.189583333333303</v>
      </c>
      <c r="O45" s="23">
        <v>41</v>
      </c>
      <c r="P45" s="38">
        <v>17</v>
      </c>
      <c r="Q45" s="50">
        <v>6.9</v>
      </c>
      <c r="R45" s="49">
        <v>8.6999999999999993</v>
      </c>
    </row>
    <row r="46" spans="2:18" x14ac:dyDescent="0.3">
      <c r="B46" s="23">
        <v>42</v>
      </c>
      <c r="C46" s="33">
        <v>36.6905</v>
      </c>
      <c r="D46" s="33">
        <v>36.2102</v>
      </c>
      <c r="E46" s="43">
        <v>37.298000000000002</v>
      </c>
      <c r="F46" s="23">
        <v>42</v>
      </c>
      <c r="G46" s="33">
        <v>13.9</v>
      </c>
      <c r="H46" s="33">
        <v>4.9000000000000004</v>
      </c>
      <c r="I46" s="43">
        <v>4.7</v>
      </c>
      <c r="J46" s="4"/>
      <c r="K46" s="23">
        <v>42</v>
      </c>
      <c r="L46" s="38">
        <v>37.8823529411764</v>
      </c>
      <c r="M46" s="50">
        <v>38.158333333333303</v>
      </c>
      <c r="N46" s="49">
        <v>38.131250000000001</v>
      </c>
      <c r="O46" s="23">
        <v>42</v>
      </c>
      <c r="P46" s="38">
        <v>18.7</v>
      </c>
      <c r="Q46" s="50">
        <v>8.1</v>
      </c>
      <c r="R46" s="49">
        <v>8.6999999999999993</v>
      </c>
    </row>
    <row r="47" spans="2:18" x14ac:dyDescent="0.3">
      <c r="B47" s="23">
        <v>43</v>
      </c>
      <c r="C47" s="33">
        <v>37.593299999999999</v>
      </c>
      <c r="D47" s="33">
        <v>36.136000000000003</v>
      </c>
      <c r="E47" s="43">
        <v>36.7089</v>
      </c>
      <c r="F47" s="23">
        <v>43</v>
      </c>
      <c r="G47" s="33">
        <v>10.8</v>
      </c>
      <c r="H47" s="33">
        <v>4.3</v>
      </c>
      <c r="I47" s="43">
        <v>5.7</v>
      </c>
      <c r="J47" s="4"/>
      <c r="K47" s="23">
        <v>43</v>
      </c>
      <c r="L47" s="38">
        <v>38.079032258064501</v>
      </c>
      <c r="M47" s="50">
        <v>38.033928571428497</v>
      </c>
      <c r="N47" s="49">
        <v>38.253191489361697</v>
      </c>
      <c r="O47" s="23">
        <v>43</v>
      </c>
      <c r="P47" s="38">
        <v>18.3</v>
      </c>
      <c r="Q47" s="50">
        <v>7.2</v>
      </c>
      <c r="R47" s="49">
        <v>7.6</v>
      </c>
    </row>
    <row r="48" spans="2:18" x14ac:dyDescent="0.3">
      <c r="B48" s="23">
        <v>44</v>
      </c>
      <c r="C48" s="33">
        <v>36.8581</v>
      </c>
      <c r="D48" s="33">
        <v>36.139499999999998</v>
      </c>
      <c r="E48" s="43">
        <v>37.349699999999999</v>
      </c>
      <c r="F48" s="23">
        <v>44</v>
      </c>
      <c r="G48" s="33">
        <v>10.1</v>
      </c>
      <c r="H48" s="33">
        <v>4.9000000000000004</v>
      </c>
      <c r="I48" s="43">
        <v>5</v>
      </c>
      <c r="J48" s="4"/>
      <c r="K48" s="23">
        <v>44</v>
      </c>
      <c r="L48" s="38">
        <v>38.245762711864401</v>
      </c>
      <c r="M48" s="50">
        <v>38.217307692307699</v>
      </c>
      <c r="N48" s="49">
        <v>38.180851063829699</v>
      </c>
      <c r="O48" s="23">
        <v>44</v>
      </c>
      <c r="P48" s="38">
        <v>18.3</v>
      </c>
      <c r="Q48" s="50">
        <v>7.7</v>
      </c>
      <c r="R48" s="49">
        <v>8.4</v>
      </c>
    </row>
    <row r="49" spans="2:18" x14ac:dyDescent="0.3">
      <c r="B49" s="23">
        <v>45</v>
      </c>
      <c r="C49" s="33">
        <v>37.615099999999998</v>
      </c>
      <c r="D49" s="33">
        <v>36.494399999999999</v>
      </c>
      <c r="E49" s="43">
        <v>36.5899</v>
      </c>
      <c r="F49" s="23">
        <v>45</v>
      </c>
      <c r="G49" s="33">
        <v>9.1</v>
      </c>
      <c r="H49" s="33">
        <v>4.8</v>
      </c>
      <c r="I49" s="43">
        <v>5.4</v>
      </c>
      <c r="J49" s="4"/>
      <c r="K49" s="23">
        <v>45</v>
      </c>
      <c r="L49" s="38">
        <v>38.076666666666597</v>
      </c>
      <c r="M49" s="50">
        <v>38.167346938775502</v>
      </c>
      <c r="N49" s="49">
        <v>38.163043478260803</v>
      </c>
      <c r="O49" s="23">
        <v>45</v>
      </c>
      <c r="P49" s="38">
        <v>17.7</v>
      </c>
      <c r="Q49" s="50">
        <v>7</v>
      </c>
      <c r="R49" s="49">
        <v>9</v>
      </c>
    </row>
    <row r="50" spans="2:18" x14ac:dyDescent="0.3">
      <c r="B50" s="23">
        <v>46</v>
      </c>
      <c r="C50" s="33">
        <v>36.369999999999997</v>
      </c>
      <c r="D50" s="33">
        <v>36.148499999999999</v>
      </c>
      <c r="E50" s="43">
        <v>37.3919</v>
      </c>
      <c r="F50" s="23">
        <v>46</v>
      </c>
      <c r="G50" s="33">
        <v>9.5</v>
      </c>
      <c r="H50" s="33">
        <v>4.2</v>
      </c>
      <c r="I50" s="43">
        <v>5.0999999999999996</v>
      </c>
      <c r="J50" s="4"/>
      <c r="K50" s="23">
        <v>46</v>
      </c>
      <c r="L50" s="38">
        <v>37.958730158730098</v>
      </c>
      <c r="M50" s="50">
        <v>37.905882352941099</v>
      </c>
      <c r="N50" s="49">
        <v>37.970212765957399</v>
      </c>
      <c r="O50" s="23">
        <v>46</v>
      </c>
      <c r="P50" s="38">
        <v>17.899999999999999</v>
      </c>
      <c r="Q50" s="50">
        <v>8.6999999999999993</v>
      </c>
      <c r="R50" s="49">
        <v>9.9</v>
      </c>
    </row>
    <row r="51" spans="2:18" x14ac:dyDescent="0.3">
      <c r="B51" s="23">
        <v>47</v>
      </c>
      <c r="C51" s="33">
        <v>37.694299999999998</v>
      </c>
      <c r="D51" s="33">
        <v>36.982900000000001</v>
      </c>
      <c r="E51" s="43">
        <v>36.956499999999998</v>
      </c>
      <c r="F51" s="23">
        <v>47</v>
      </c>
      <c r="G51" s="33">
        <v>10.4</v>
      </c>
      <c r="H51" s="33">
        <v>4.3</v>
      </c>
      <c r="I51" s="43">
        <v>5.7</v>
      </c>
      <c r="J51" s="4"/>
      <c r="K51" s="23">
        <v>47</v>
      </c>
      <c r="L51" s="38">
        <v>38.086153846153799</v>
      </c>
      <c r="M51" s="50">
        <v>38.229999999999997</v>
      </c>
      <c r="N51" s="49">
        <v>38.231249999999903</v>
      </c>
      <c r="O51" s="23">
        <v>47</v>
      </c>
      <c r="P51" s="38">
        <v>19.100000000000001</v>
      </c>
      <c r="Q51" s="50">
        <v>7</v>
      </c>
      <c r="R51" s="49">
        <v>7.2</v>
      </c>
    </row>
    <row r="52" spans="2:18" x14ac:dyDescent="0.3">
      <c r="B52" s="23">
        <v>48</v>
      </c>
      <c r="C52" s="33">
        <v>36.381999999999998</v>
      </c>
      <c r="D52" s="33">
        <v>36.4925</v>
      </c>
      <c r="E52" s="43">
        <v>36.8489</v>
      </c>
      <c r="F52" s="23">
        <v>48</v>
      </c>
      <c r="G52" s="33">
        <v>9.6</v>
      </c>
      <c r="H52" s="33">
        <v>4</v>
      </c>
      <c r="I52" s="43">
        <v>4.8</v>
      </c>
      <c r="J52" s="4"/>
      <c r="K52" s="23">
        <v>48</v>
      </c>
      <c r="L52" s="38">
        <v>37.929411764705797</v>
      </c>
      <c r="M52" s="50">
        <v>37.955319148936098</v>
      </c>
      <c r="N52" s="49">
        <v>38.331914893616997</v>
      </c>
      <c r="O52" s="23">
        <v>48</v>
      </c>
      <c r="P52" s="38">
        <v>18.899999999999999</v>
      </c>
      <c r="Q52" s="50">
        <v>7.4</v>
      </c>
      <c r="R52" s="49">
        <v>9.1999999999999993</v>
      </c>
    </row>
    <row r="53" spans="2:18" x14ac:dyDescent="0.3">
      <c r="B53" s="23">
        <v>49</v>
      </c>
      <c r="C53" s="33">
        <v>37.729199999999999</v>
      </c>
      <c r="D53" s="33">
        <v>36.784199999999998</v>
      </c>
      <c r="E53" s="43">
        <v>36.266199999999998</v>
      </c>
      <c r="F53" s="23">
        <v>49</v>
      </c>
      <c r="G53" s="33">
        <v>9.9</v>
      </c>
      <c r="H53" s="33">
        <v>4.9000000000000004</v>
      </c>
      <c r="I53" s="43">
        <v>5</v>
      </c>
      <c r="J53" s="4"/>
      <c r="K53" s="23">
        <v>49</v>
      </c>
      <c r="L53" s="38">
        <v>37.996923076922997</v>
      </c>
      <c r="M53" s="50">
        <v>38.254166666666599</v>
      </c>
      <c r="N53" s="49">
        <v>38.1255319148936</v>
      </c>
      <c r="O53" s="23">
        <v>49</v>
      </c>
      <c r="P53" s="38">
        <v>19</v>
      </c>
      <c r="Q53" s="50">
        <v>7.5</v>
      </c>
      <c r="R53" s="49">
        <v>10</v>
      </c>
    </row>
    <row r="54" spans="2:18" x14ac:dyDescent="0.3">
      <c r="B54" s="23">
        <v>50</v>
      </c>
      <c r="C54" s="33">
        <v>37.244599999999998</v>
      </c>
      <c r="D54" s="33">
        <v>36.310899999999997</v>
      </c>
      <c r="E54" s="43">
        <v>36.739600000000003</v>
      </c>
      <c r="F54" s="23">
        <v>50</v>
      </c>
      <c r="G54" s="33">
        <v>10.199999999999999</v>
      </c>
      <c r="H54" s="33">
        <v>4.0999999999999996</v>
      </c>
      <c r="I54" s="43">
        <v>6.1</v>
      </c>
      <c r="J54" s="4"/>
      <c r="K54" s="23">
        <v>50</v>
      </c>
      <c r="L54" s="38">
        <v>38.323333333333302</v>
      </c>
      <c r="M54" s="50">
        <v>38.197826086956503</v>
      </c>
      <c r="N54" s="49">
        <v>38.363043478260799</v>
      </c>
      <c r="O54" s="23">
        <v>50</v>
      </c>
      <c r="P54" s="38">
        <v>19</v>
      </c>
      <c r="Q54" s="50">
        <v>8.9</v>
      </c>
      <c r="R54" s="49">
        <v>9.1999999999999993</v>
      </c>
    </row>
    <row r="55" spans="2:18" x14ac:dyDescent="0.3">
      <c r="B55" s="23">
        <v>51</v>
      </c>
      <c r="C55" s="33">
        <v>37.254199999999997</v>
      </c>
      <c r="D55" s="33">
        <v>36.270200000000003</v>
      </c>
      <c r="E55" s="43">
        <v>36.8003</v>
      </c>
      <c r="F55" s="23">
        <v>51</v>
      </c>
      <c r="G55" s="33">
        <v>10.1</v>
      </c>
      <c r="H55" s="33">
        <v>4.7</v>
      </c>
      <c r="I55" s="43">
        <v>5.6</v>
      </c>
      <c r="J55" s="4"/>
      <c r="K55" s="23">
        <v>51</v>
      </c>
      <c r="L55" s="38">
        <v>38.170491803278601</v>
      </c>
      <c r="M55" s="50">
        <v>37.919565217391302</v>
      </c>
      <c r="N55" s="49">
        <v>38.338297872340398</v>
      </c>
      <c r="O55" s="23">
        <v>51</v>
      </c>
      <c r="P55" s="38">
        <v>17.3</v>
      </c>
      <c r="Q55" s="50">
        <v>8.3000000000000007</v>
      </c>
      <c r="R55" s="49">
        <v>9.6999999999999993</v>
      </c>
    </row>
    <row r="56" spans="2:18" x14ac:dyDescent="0.3">
      <c r="B56" s="23">
        <v>52</v>
      </c>
      <c r="C56" s="33">
        <v>37.427900000000001</v>
      </c>
      <c r="D56" s="33">
        <v>36.829700000000003</v>
      </c>
      <c r="E56" s="43">
        <v>36.846400000000003</v>
      </c>
      <c r="F56" s="23">
        <v>52</v>
      </c>
      <c r="G56" s="33">
        <v>11.4</v>
      </c>
      <c r="H56" s="33">
        <v>4.3</v>
      </c>
      <c r="I56" s="43">
        <v>5.6</v>
      </c>
      <c r="J56" s="4"/>
      <c r="K56" s="23">
        <v>52</v>
      </c>
      <c r="L56" s="38">
        <v>38.089393939393901</v>
      </c>
      <c r="M56" s="50">
        <v>38.013043478260798</v>
      </c>
      <c r="N56" s="49">
        <v>38.263829787234002</v>
      </c>
      <c r="O56" s="23">
        <v>52</v>
      </c>
      <c r="P56" s="38">
        <v>17.7</v>
      </c>
      <c r="Q56" s="50">
        <v>7.6</v>
      </c>
      <c r="R56" s="49">
        <v>7.3</v>
      </c>
    </row>
    <row r="57" spans="2:18" x14ac:dyDescent="0.3">
      <c r="B57" s="23">
        <v>53</v>
      </c>
      <c r="C57" s="33">
        <v>37.453899999999997</v>
      </c>
      <c r="D57" s="33">
        <v>36.345599999999997</v>
      </c>
      <c r="E57" s="43">
        <v>36.041600000000003</v>
      </c>
      <c r="F57" s="23">
        <v>53</v>
      </c>
      <c r="G57" s="33">
        <v>11.4</v>
      </c>
      <c r="H57" s="33">
        <v>4.5999999999999996</v>
      </c>
      <c r="I57" s="43">
        <v>5.6</v>
      </c>
      <c r="J57" s="4"/>
      <c r="K57" s="23">
        <v>53</v>
      </c>
      <c r="L57" s="38">
        <v>37.842647058823502</v>
      </c>
      <c r="M57" s="50">
        <v>38.235416666666602</v>
      </c>
      <c r="N57" s="49">
        <v>38.427659574468002</v>
      </c>
      <c r="O57" s="23">
        <v>53</v>
      </c>
      <c r="P57" s="38">
        <v>18</v>
      </c>
      <c r="Q57" s="50">
        <v>8.1</v>
      </c>
      <c r="R57" s="49">
        <v>8</v>
      </c>
    </row>
    <row r="58" spans="2:18" x14ac:dyDescent="0.3">
      <c r="B58" s="23">
        <v>54</v>
      </c>
      <c r="C58" s="33">
        <v>36.3902</v>
      </c>
      <c r="D58" s="33">
        <v>36.227200000000003</v>
      </c>
      <c r="E58" s="43">
        <v>37.121499999999997</v>
      </c>
      <c r="F58" s="23">
        <v>54</v>
      </c>
      <c r="G58" s="33">
        <v>11</v>
      </c>
      <c r="H58" s="33">
        <v>3.9</v>
      </c>
      <c r="I58" s="43">
        <v>6.1</v>
      </c>
      <c r="J58" s="4"/>
      <c r="K58" s="23">
        <v>54</v>
      </c>
      <c r="L58" s="38">
        <v>37.947058823529403</v>
      </c>
      <c r="M58" s="50">
        <v>38.1826086956521</v>
      </c>
      <c r="N58" s="49">
        <v>38.131914893617001</v>
      </c>
      <c r="O58" s="23">
        <v>54</v>
      </c>
      <c r="P58" s="38">
        <v>17.2</v>
      </c>
      <c r="Q58" s="50">
        <v>8.3000000000000007</v>
      </c>
      <c r="R58" s="49">
        <v>7.6</v>
      </c>
    </row>
    <row r="59" spans="2:18" x14ac:dyDescent="0.3">
      <c r="B59" s="23">
        <v>55</v>
      </c>
      <c r="C59" s="33">
        <v>37.0319</v>
      </c>
      <c r="D59" s="33">
        <v>36.128799999999998</v>
      </c>
      <c r="E59" s="43">
        <v>36.591099999999997</v>
      </c>
      <c r="F59" s="23">
        <v>55</v>
      </c>
      <c r="G59" s="33">
        <v>10.6</v>
      </c>
      <c r="H59" s="33">
        <v>4.3</v>
      </c>
      <c r="I59" s="43">
        <v>5.5</v>
      </c>
      <c r="J59" s="4"/>
      <c r="K59" s="23">
        <v>55</v>
      </c>
      <c r="L59" s="38">
        <v>37.915492957746402</v>
      </c>
      <c r="M59" s="50">
        <v>38.3565217391304</v>
      </c>
      <c r="N59" s="49">
        <v>38.097872340425504</v>
      </c>
      <c r="O59" s="23">
        <v>55</v>
      </c>
      <c r="P59" s="38">
        <v>17.2</v>
      </c>
      <c r="Q59" s="50">
        <v>6.8</v>
      </c>
      <c r="R59" s="49">
        <v>7.2</v>
      </c>
    </row>
    <row r="60" spans="2:18" x14ac:dyDescent="0.3">
      <c r="B60" s="23">
        <v>56</v>
      </c>
      <c r="C60" s="33">
        <v>36.635100000000001</v>
      </c>
      <c r="D60" s="33">
        <v>36.423200000000001</v>
      </c>
      <c r="E60" s="43">
        <v>37.444800000000001</v>
      </c>
      <c r="F60" s="23">
        <v>56</v>
      </c>
      <c r="G60" s="33">
        <v>10.6</v>
      </c>
      <c r="H60" s="33">
        <v>4</v>
      </c>
      <c r="I60" s="43">
        <v>4.8</v>
      </c>
      <c r="J60" s="4"/>
      <c r="K60" s="23">
        <v>56</v>
      </c>
      <c r="L60" s="38">
        <v>38.221874999999898</v>
      </c>
      <c r="M60" s="50">
        <v>37.884782608695602</v>
      </c>
      <c r="N60" s="49">
        <v>38.119148936170198</v>
      </c>
      <c r="O60" s="23">
        <v>56</v>
      </c>
      <c r="P60" s="38">
        <v>17.5</v>
      </c>
      <c r="Q60" s="50">
        <v>7.7</v>
      </c>
      <c r="R60" s="49">
        <v>9.5</v>
      </c>
    </row>
    <row r="61" spans="2:18" x14ac:dyDescent="0.3">
      <c r="B61" s="23">
        <v>57</v>
      </c>
      <c r="C61" s="33">
        <v>37.4435</v>
      </c>
      <c r="D61" s="33">
        <v>36.273099999999999</v>
      </c>
      <c r="E61" s="43">
        <v>36.019100000000002</v>
      </c>
      <c r="F61" s="23">
        <v>57</v>
      </c>
      <c r="G61" s="33">
        <v>10.6</v>
      </c>
      <c r="H61" s="33">
        <v>4.3</v>
      </c>
      <c r="I61" s="43">
        <v>5.9</v>
      </c>
      <c r="J61" s="4"/>
      <c r="K61" s="23">
        <v>57</v>
      </c>
      <c r="L61" s="38">
        <v>38.084999999999901</v>
      </c>
      <c r="M61" s="50">
        <v>37.804347826086897</v>
      </c>
      <c r="N61" s="49">
        <v>37.853999999999999</v>
      </c>
      <c r="O61" s="23">
        <v>57</v>
      </c>
      <c r="P61" s="38">
        <v>18.899999999999999</v>
      </c>
      <c r="Q61" s="50">
        <v>8.1999999999999993</v>
      </c>
      <c r="R61" s="49">
        <v>8.3000000000000007</v>
      </c>
    </row>
    <row r="62" spans="2:18" x14ac:dyDescent="0.3">
      <c r="B62" s="23">
        <v>58</v>
      </c>
      <c r="C62" s="33">
        <v>37.497</v>
      </c>
      <c r="D62" s="33">
        <v>36.205199999999998</v>
      </c>
      <c r="E62" s="43">
        <v>37.359299999999998</v>
      </c>
      <c r="F62" s="23">
        <v>58</v>
      </c>
      <c r="G62" s="33">
        <v>10.5</v>
      </c>
      <c r="H62" s="33">
        <v>3.9</v>
      </c>
      <c r="I62" s="43">
        <v>5.0999999999999996</v>
      </c>
      <c r="J62" s="4"/>
      <c r="K62" s="23">
        <v>58</v>
      </c>
      <c r="L62" s="38">
        <v>38.150819672131099</v>
      </c>
      <c r="M62" s="50">
        <v>38.223913043478198</v>
      </c>
      <c r="N62" s="49">
        <v>38.089583333333302</v>
      </c>
      <c r="O62" s="23">
        <v>58</v>
      </c>
      <c r="P62" s="38">
        <v>17.100000000000001</v>
      </c>
      <c r="Q62" s="50">
        <v>7.6</v>
      </c>
      <c r="R62" s="49">
        <v>8</v>
      </c>
    </row>
    <row r="63" spans="2:18" x14ac:dyDescent="0.3">
      <c r="B63" s="23">
        <v>59</v>
      </c>
      <c r="C63" s="33">
        <v>37.282499999999999</v>
      </c>
      <c r="D63" s="33">
        <v>36.902000000000001</v>
      </c>
      <c r="E63" s="43">
        <v>37.198</v>
      </c>
      <c r="F63" s="23">
        <v>59</v>
      </c>
      <c r="G63" s="33">
        <v>11</v>
      </c>
      <c r="H63" s="33">
        <v>4.9000000000000004</v>
      </c>
      <c r="I63" s="43">
        <v>6.1</v>
      </c>
      <c r="J63" s="4"/>
      <c r="K63" s="23">
        <v>59</v>
      </c>
      <c r="L63" s="38">
        <v>38.2661016949152</v>
      </c>
      <c r="M63" s="50">
        <v>37.997826086956501</v>
      </c>
      <c r="N63" s="49">
        <v>38.299999999999997</v>
      </c>
      <c r="O63" s="23">
        <v>59</v>
      </c>
      <c r="P63" s="38">
        <v>18.3</v>
      </c>
      <c r="Q63" s="50">
        <v>7.8</v>
      </c>
      <c r="R63" s="49">
        <v>7.8</v>
      </c>
    </row>
    <row r="64" spans="2:18" x14ac:dyDescent="0.3">
      <c r="B64" s="23">
        <v>60</v>
      </c>
      <c r="C64" s="33">
        <v>37.7898</v>
      </c>
      <c r="D64" s="33">
        <v>36.180500000000002</v>
      </c>
      <c r="E64" s="43">
        <v>36.947600000000001</v>
      </c>
      <c r="F64" s="23">
        <v>60</v>
      </c>
      <c r="G64" s="33">
        <v>9.9</v>
      </c>
      <c r="H64" s="33">
        <v>4.7</v>
      </c>
      <c r="I64" s="43">
        <v>6</v>
      </c>
      <c r="J64" s="4"/>
      <c r="K64" s="23">
        <v>60</v>
      </c>
      <c r="L64" s="38">
        <v>38.022222222222197</v>
      </c>
      <c r="M64" s="50">
        <v>38.153191489361703</v>
      </c>
      <c r="N64" s="49">
        <v>37.995744680850997</v>
      </c>
      <c r="O64" s="23">
        <v>60</v>
      </c>
      <c r="P64" s="38">
        <v>17.2</v>
      </c>
      <c r="Q64" s="50">
        <v>7.8</v>
      </c>
      <c r="R64" s="49">
        <v>7.1</v>
      </c>
    </row>
    <row r="65" spans="2:18" x14ac:dyDescent="0.3">
      <c r="B65" s="23">
        <v>61</v>
      </c>
      <c r="C65" s="33">
        <v>37.7532</v>
      </c>
      <c r="D65" s="33">
        <v>36.572299999999998</v>
      </c>
      <c r="E65" s="43">
        <v>37.009700000000002</v>
      </c>
      <c r="F65" s="23">
        <v>61</v>
      </c>
      <c r="G65" s="33">
        <v>10.4</v>
      </c>
      <c r="H65" s="33">
        <v>4.0999999999999996</v>
      </c>
      <c r="I65" s="43">
        <v>4.8</v>
      </c>
      <c r="J65" s="4"/>
      <c r="K65" s="23">
        <v>61</v>
      </c>
      <c r="L65" s="38">
        <v>38.173437499999999</v>
      </c>
      <c r="M65" s="50">
        <v>38.195652173912997</v>
      </c>
      <c r="N65" s="49">
        <v>38.261702127659497</v>
      </c>
      <c r="O65" s="23">
        <v>61</v>
      </c>
      <c r="P65" s="38">
        <v>17.5</v>
      </c>
      <c r="Q65" s="50">
        <v>7.1</v>
      </c>
      <c r="R65" s="49">
        <v>7</v>
      </c>
    </row>
    <row r="66" spans="2:18" x14ac:dyDescent="0.3">
      <c r="B66" s="23">
        <v>62</v>
      </c>
      <c r="C66" s="33">
        <v>36.069099999999999</v>
      </c>
      <c r="D66" s="33">
        <v>36.963999999999999</v>
      </c>
      <c r="E66" s="43">
        <v>37.149500000000003</v>
      </c>
      <c r="F66" s="23">
        <v>62</v>
      </c>
      <c r="G66" s="33">
        <v>9.6</v>
      </c>
      <c r="H66" s="33">
        <v>4</v>
      </c>
      <c r="I66" s="43">
        <v>4.8</v>
      </c>
      <c r="J66" s="4"/>
      <c r="K66" s="23">
        <v>62</v>
      </c>
      <c r="L66" s="38">
        <v>38.0390625</v>
      </c>
      <c r="M66" s="50">
        <v>37.573584905660397</v>
      </c>
      <c r="N66" s="49">
        <v>38.272340425531901</v>
      </c>
      <c r="O66" s="23">
        <v>62</v>
      </c>
      <c r="P66" s="38">
        <v>17.7</v>
      </c>
      <c r="Q66" s="50">
        <v>7</v>
      </c>
      <c r="R66" s="49">
        <v>9.3000000000000007</v>
      </c>
    </row>
    <row r="67" spans="2:18" x14ac:dyDescent="0.3">
      <c r="B67" s="23">
        <v>63</v>
      </c>
      <c r="C67" s="33">
        <v>37.354799999999997</v>
      </c>
      <c r="D67" s="33">
        <v>36.202500000000001</v>
      </c>
      <c r="E67" s="43">
        <v>36.362200000000001</v>
      </c>
      <c r="F67" s="23">
        <v>63</v>
      </c>
      <c r="G67" s="33">
        <v>10.1</v>
      </c>
      <c r="H67" s="33">
        <v>4</v>
      </c>
      <c r="I67" s="43">
        <v>5.5</v>
      </c>
      <c r="J67" s="4"/>
      <c r="K67" s="23">
        <v>63</v>
      </c>
      <c r="L67" s="38">
        <v>38.178333333333299</v>
      </c>
      <c r="M67" s="50">
        <v>38.272340425531901</v>
      </c>
      <c r="N67" s="49">
        <v>37.985106382978699</v>
      </c>
      <c r="O67" s="23">
        <v>63</v>
      </c>
      <c r="P67" s="38">
        <v>19.5</v>
      </c>
      <c r="Q67" s="50">
        <v>7.4</v>
      </c>
      <c r="R67" s="49">
        <v>8</v>
      </c>
    </row>
    <row r="68" spans="2:18" x14ac:dyDescent="0.3">
      <c r="B68" s="23">
        <v>64</v>
      </c>
      <c r="C68" s="33">
        <v>37.223500000000001</v>
      </c>
      <c r="D68" s="33">
        <v>36.745100000000001</v>
      </c>
      <c r="E68" s="43">
        <v>37.4983</v>
      </c>
      <c r="F68" s="23">
        <v>64</v>
      </c>
      <c r="G68" s="33">
        <v>10</v>
      </c>
      <c r="H68" s="33">
        <v>4.5999999999999996</v>
      </c>
      <c r="I68" s="43">
        <v>5.3</v>
      </c>
      <c r="J68" s="4"/>
      <c r="K68" s="23">
        <v>64</v>
      </c>
      <c r="L68" s="38">
        <v>38.115873015872999</v>
      </c>
      <c r="M68" s="50">
        <v>38.078260869565199</v>
      </c>
      <c r="N68" s="49">
        <v>38.053191489361602</v>
      </c>
      <c r="O68" s="23">
        <v>64</v>
      </c>
      <c r="P68" s="38">
        <v>17.2</v>
      </c>
      <c r="Q68" s="50">
        <v>7.5</v>
      </c>
      <c r="R68" s="49">
        <v>8.1999999999999993</v>
      </c>
    </row>
    <row r="69" spans="2:18" x14ac:dyDescent="0.3">
      <c r="B69" s="23">
        <v>65</v>
      </c>
      <c r="C69" s="33">
        <v>36.430700000000002</v>
      </c>
      <c r="D69" s="33">
        <v>36.1999</v>
      </c>
      <c r="E69" s="43">
        <v>36.694600000000001</v>
      </c>
      <c r="F69" s="23">
        <v>65</v>
      </c>
      <c r="G69" s="33">
        <v>9.1999999999999993</v>
      </c>
      <c r="H69" s="33">
        <v>4.4000000000000004</v>
      </c>
      <c r="I69" s="43">
        <v>4.7</v>
      </c>
      <c r="J69" s="4"/>
      <c r="K69" s="23">
        <v>65</v>
      </c>
      <c r="L69" s="38">
        <v>38.239999999999903</v>
      </c>
      <c r="M69" s="50">
        <v>38.047826086956498</v>
      </c>
      <c r="N69" s="49">
        <v>38.299999999999898</v>
      </c>
      <c r="O69" s="23">
        <v>65</v>
      </c>
      <c r="P69" s="38">
        <v>18</v>
      </c>
      <c r="Q69" s="50">
        <v>8.8000000000000007</v>
      </c>
      <c r="R69" s="49">
        <v>7.1</v>
      </c>
    </row>
    <row r="70" spans="2:18" x14ac:dyDescent="0.3">
      <c r="B70" s="23">
        <v>66</v>
      </c>
      <c r="C70" s="33">
        <v>37.443600000000004</v>
      </c>
      <c r="D70" s="33">
        <v>36.185400000000001</v>
      </c>
      <c r="E70" s="43">
        <v>37.445399999999999</v>
      </c>
      <c r="F70" s="23">
        <v>66</v>
      </c>
      <c r="G70" s="33">
        <v>10.1</v>
      </c>
      <c r="H70" s="33">
        <v>4.2</v>
      </c>
      <c r="I70" s="43">
        <v>4.9000000000000004</v>
      </c>
      <c r="J70" s="4"/>
      <c r="K70" s="23">
        <v>66</v>
      </c>
      <c r="L70" s="38">
        <v>38.1099999999999</v>
      </c>
      <c r="M70" s="50">
        <v>37.991489361702101</v>
      </c>
      <c r="N70" s="49">
        <v>38.255319148936103</v>
      </c>
      <c r="O70" s="23">
        <v>66</v>
      </c>
      <c r="P70" s="38">
        <v>17.7</v>
      </c>
      <c r="Q70" s="50">
        <v>7</v>
      </c>
      <c r="R70" s="49">
        <v>10.199999999999999</v>
      </c>
    </row>
    <row r="71" spans="2:18" x14ac:dyDescent="0.3">
      <c r="B71" s="23">
        <v>67</v>
      </c>
      <c r="C71" s="33">
        <v>36.2288</v>
      </c>
      <c r="D71" s="33">
        <v>36.291200000000003</v>
      </c>
      <c r="E71" s="43">
        <v>36.5139</v>
      </c>
      <c r="F71" s="23">
        <v>67</v>
      </c>
      <c r="G71" s="33">
        <v>10.4</v>
      </c>
      <c r="H71" s="33">
        <v>4</v>
      </c>
      <c r="I71" s="43">
        <v>5.9</v>
      </c>
      <c r="J71" s="4"/>
      <c r="K71" s="23">
        <v>67</v>
      </c>
      <c r="L71" s="38">
        <v>38.116393442622901</v>
      </c>
      <c r="M71" s="50">
        <v>38.046808510638201</v>
      </c>
      <c r="N71" s="49">
        <v>38.068085106382902</v>
      </c>
      <c r="O71" s="23">
        <v>67</v>
      </c>
      <c r="P71" s="38">
        <v>17.2</v>
      </c>
      <c r="Q71" s="50">
        <v>8.6</v>
      </c>
      <c r="R71" s="49">
        <v>9.5</v>
      </c>
    </row>
    <row r="72" spans="2:18" x14ac:dyDescent="0.3">
      <c r="B72" s="23">
        <v>68</v>
      </c>
      <c r="C72" s="33">
        <v>36.166400000000003</v>
      </c>
      <c r="D72" s="33">
        <v>36.383200000000002</v>
      </c>
      <c r="E72" s="43">
        <v>36.672199999999997</v>
      </c>
      <c r="F72" s="23">
        <v>68</v>
      </c>
      <c r="G72" s="33">
        <v>9.5</v>
      </c>
      <c r="H72" s="33">
        <v>4.2</v>
      </c>
      <c r="I72" s="43">
        <v>5.5</v>
      </c>
      <c r="J72" s="4"/>
      <c r="K72" s="23">
        <v>68</v>
      </c>
      <c r="L72" s="38">
        <v>38.285714285714199</v>
      </c>
      <c r="M72" s="50">
        <v>38.060869565217303</v>
      </c>
      <c r="N72" s="49">
        <v>38.063829787233999</v>
      </c>
      <c r="O72" s="23">
        <v>68</v>
      </c>
      <c r="P72" s="38">
        <v>17.100000000000001</v>
      </c>
      <c r="Q72" s="50">
        <v>7.1</v>
      </c>
      <c r="R72" s="49">
        <v>7.6</v>
      </c>
    </row>
    <row r="73" spans="2:18" x14ac:dyDescent="0.3">
      <c r="B73" s="23">
        <v>69</v>
      </c>
      <c r="C73" s="33">
        <v>37.290199999999999</v>
      </c>
      <c r="D73" s="33">
        <v>36.883000000000003</v>
      </c>
      <c r="E73" s="43">
        <v>36.645600000000002</v>
      </c>
      <c r="F73" s="23">
        <v>69</v>
      </c>
      <c r="G73" s="33">
        <v>9.9</v>
      </c>
      <c r="H73" s="33">
        <v>4</v>
      </c>
      <c r="I73" s="43">
        <v>4.8</v>
      </c>
      <c r="J73" s="4"/>
      <c r="K73" s="23">
        <v>69</v>
      </c>
      <c r="L73" s="38">
        <v>38.325000000000003</v>
      </c>
      <c r="M73" s="50">
        <v>38.091304347825997</v>
      </c>
      <c r="N73" s="49">
        <v>38.037500000000001</v>
      </c>
      <c r="O73" s="23">
        <v>69</v>
      </c>
      <c r="P73" s="38">
        <v>17.100000000000001</v>
      </c>
      <c r="Q73" s="50">
        <v>7.2</v>
      </c>
      <c r="R73" s="49">
        <v>10.1</v>
      </c>
    </row>
    <row r="74" spans="2:18" x14ac:dyDescent="0.3">
      <c r="B74" s="23">
        <v>70</v>
      </c>
      <c r="C74" s="33">
        <v>36.545400000000001</v>
      </c>
      <c r="D74" s="33">
        <v>36.220799999999997</v>
      </c>
      <c r="E74" s="43">
        <v>36.041600000000003</v>
      </c>
      <c r="F74" s="23">
        <v>70</v>
      </c>
      <c r="G74" s="33">
        <v>10.9</v>
      </c>
      <c r="H74" s="33">
        <v>4.4000000000000004</v>
      </c>
      <c r="I74" s="43">
        <v>4.7</v>
      </c>
      <c r="J74" s="4"/>
      <c r="K74" s="23">
        <v>70</v>
      </c>
      <c r="L74" s="38">
        <v>37.883582089552199</v>
      </c>
      <c r="M74" s="50">
        <v>38.154347826086898</v>
      </c>
      <c r="N74" s="49">
        <v>37.944680851063801</v>
      </c>
      <c r="O74" s="23">
        <v>70</v>
      </c>
      <c r="P74" s="38">
        <v>18.399999999999999</v>
      </c>
      <c r="Q74" s="50">
        <v>7.8</v>
      </c>
      <c r="R74" s="49">
        <v>9.9</v>
      </c>
    </row>
    <row r="75" spans="2:18" x14ac:dyDescent="0.3">
      <c r="B75" s="23">
        <v>71</v>
      </c>
      <c r="C75" s="33">
        <v>37.450499999999998</v>
      </c>
      <c r="D75" s="33">
        <v>36.192599999999999</v>
      </c>
      <c r="E75" s="43">
        <v>36.326799999999999</v>
      </c>
      <c r="F75" s="23">
        <v>71</v>
      </c>
      <c r="G75" s="33">
        <v>10.8</v>
      </c>
      <c r="H75" s="33">
        <v>4.8</v>
      </c>
      <c r="I75" s="43">
        <v>4.8</v>
      </c>
      <c r="J75" s="4"/>
      <c r="K75" s="23">
        <v>71</v>
      </c>
      <c r="L75" s="38">
        <v>38.277419354838699</v>
      </c>
      <c r="M75" s="50">
        <v>38.087499999999999</v>
      </c>
      <c r="N75" s="49">
        <v>38.104255319148898</v>
      </c>
      <c r="O75" s="23">
        <v>71</v>
      </c>
      <c r="P75" s="38">
        <v>18.399999999999999</v>
      </c>
      <c r="Q75" s="50">
        <v>8.6</v>
      </c>
      <c r="R75" s="49">
        <v>9.6</v>
      </c>
    </row>
    <row r="76" spans="2:18" x14ac:dyDescent="0.3">
      <c r="B76" s="23">
        <v>72</v>
      </c>
      <c r="C76" s="33">
        <v>36.792400000000001</v>
      </c>
      <c r="D76" s="33">
        <v>36.936599999999999</v>
      </c>
      <c r="E76" s="43">
        <v>36.661099999999998</v>
      </c>
      <c r="F76" s="23">
        <v>72</v>
      </c>
      <c r="G76" s="33">
        <v>11.5</v>
      </c>
      <c r="H76" s="33">
        <v>4.0999999999999996</v>
      </c>
      <c r="I76" s="43">
        <v>4.7</v>
      </c>
      <c r="J76" s="4"/>
      <c r="K76" s="23">
        <v>72</v>
      </c>
      <c r="L76" s="38">
        <v>38.043333333333301</v>
      </c>
      <c r="M76" s="50">
        <v>38.095833333333303</v>
      </c>
      <c r="N76" s="49">
        <v>38.074509803921501</v>
      </c>
      <c r="O76" s="23">
        <v>72</v>
      </c>
      <c r="P76" s="38">
        <v>17.2</v>
      </c>
      <c r="Q76" s="50">
        <v>8.1</v>
      </c>
      <c r="R76" s="49">
        <v>7.6</v>
      </c>
    </row>
    <row r="77" spans="2:18" x14ac:dyDescent="0.3">
      <c r="B77" s="23">
        <v>73</v>
      </c>
      <c r="C77" s="33">
        <v>37.322699999999998</v>
      </c>
      <c r="D77" s="33">
        <v>36.572699999999998</v>
      </c>
      <c r="E77" s="43">
        <v>36.150199999999998</v>
      </c>
      <c r="F77" s="23">
        <v>73</v>
      </c>
      <c r="G77" s="33">
        <v>9.6</v>
      </c>
      <c r="H77" s="33">
        <v>4.3</v>
      </c>
      <c r="I77" s="43">
        <v>5.9</v>
      </c>
      <c r="J77" s="4"/>
      <c r="K77" s="23">
        <v>73</v>
      </c>
      <c r="L77" s="38">
        <v>38.055737704918002</v>
      </c>
      <c r="M77" s="50">
        <v>38.015217391304297</v>
      </c>
      <c r="N77" s="49">
        <v>37.895918367346901</v>
      </c>
      <c r="O77" s="23">
        <v>73</v>
      </c>
      <c r="P77" s="38">
        <v>19.2</v>
      </c>
      <c r="Q77" s="50">
        <v>8.6999999999999993</v>
      </c>
      <c r="R77" s="49">
        <v>10</v>
      </c>
    </row>
    <row r="78" spans="2:18" x14ac:dyDescent="0.3">
      <c r="B78" s="23">
        <v>74</v>
      </c>
      <c r="C78" s="33">
        <v>36.377200000000002</v>
      </c>
      <c r="D78" s="33">
        <v>36.5959</v>
      </c>
      <c r="E78" s="43">
        <v>36.752299999999998</v>
      </c>
      <c r="F78" s="23">
        <v>74</v>
      </c>
      <c r="G78" s="33">
        <v>10.4</v>
      </c>
      <c r="H78" s="33">
        <v>4.9000000000000004</v>
      </c>
      <c r="I78" s="43">
        <v>4.8</v>
      </c>
      <c r="J78" s="4"/>
      <c r="K78" s="23">
        <v>74</v>
      </c>
      <c r="L78" s="38">
        <v>38.109375</v>
      </c>
      <c r="M78" s="50">
        <v>38.047826086956498</v>
      </c>
      <c r="N78" s="49">
        <v>38.040740740740702</v>
      </c>
      <c r="O78" s="23">
        <v>74</v>
      </c>
      <c r="P78" s="38">
        <v>19.100000000000001</v>
      </c>
      <c r="Q78" s="50">
        <v>8</v>
      </c>
      <c r="R78" s="49">
        <v>8.8000000000000007</v>
      </c>
    </row>
    <row r="79" spans="2:18" x14ac:dyDescent="0.3">
      <c r="B79" s="23">
        <v>75</v>
      </c>
      <c r="C79" s="33">
        <v>36.831099999999999</v>
      </c>
      <c r="D79" s="33">
        <v>36.96</v>
      </c>
      <c r="E79" s="43">
        <v>37.188699999999997</v>
      </c>
      <c r="F79" s="23">
        <v>75</v>
      </c>
      <c r="G79" s="33">
        <v>10.7</v>
      </c>
      <c r="H79" s="33">
        <v>4.0999999999999996</v>
      </c>
      <c r="I79" s="43">
        <v>5</v>
      </c>
      <c r="J79" s="4"/>
      <c r="K79" s="23">
        <v>75</v>
      </c>
      <c r="L79" s="38">
        <v>38.006250000000001</v>
      </c>
      <c r="M79" s="50">
        <v>38.038297872340401</v>
      </c>
      <c r="N79" s="49">
        <v>38.165306122448897</v>
      </c>
      <c r="O79" s="23">
        <v>75</v>
      </c>
      <c r="P79" s="38">
        <v>17.7</v>
      </c>
      <c r="Q79" s="50">
        <v>8.1999999999999993</v>
      </c>
      <c r="R79" s="49">
        <v>8.6</v>
      </c>
    </row>
    <row r="80" spans="2:18" x14ac:dyDescent="0.3">
      <c r="B80" s="23">
        <v>76</v>
      </c>
      <c r="C80" s="33">
        <v>37.379600000000003</v>
      </c>
      <c r="D80" s="33">
        <v>36.593200000000003</v>
      </c>
      <c r="E80" s="43">
        <v>37.306199999999997</v>
      </c>
      <c r="F80" s="23">
        <v>76</v>
      </c>
      <c r="G80" s="33">
        <v>11.7</v>
      </c>
      <c r="H80" s="33">
        <v>4.9000000000000004</v>
      </c>
      <c r="I80" s="43">
        <v>5.5</v>
      </c>
      <c r="J80" s="4"/>
      <c r="K80" s="23">
        <v>76</v>
      </c>
      <c r="L80" s="38">
        <v>38.113114754098298</v>
      </c>
      <c r="M80" s="50">
        <v>38.128260869565203</v>
      </c>
      <c r="N80" s="49">
        <v>37.869387755101997</v>
      </c>
      <c r="O80" s="23">
        <v>76</v>
      </c>
      <c r="P80" s="38">
        <v>17.100000000000001</v>
      </c>
      <c r="Q80" s="50">
        <v>8.3000000000000007</v>
      </c>
      <c r="R80" s="49">
        <v>7.4</v>
      </c>
    </row>
    <row r="81" spans="2:18" x14ac:dyDescent="0.3">
      <c r="B81" s="23">
        <v>77</v>
      </c>
      <c r="C81" s="33">
        <v>36.712000000000003</v>
      </c>
      <c r="D81" s="33">
        <v>36.847900000000003</v>
      </c>
      <c r="E81" s="43">
        <v>37.152299999999997</v>
      </c>
      <c r="F81" s="23">
        <v>77</v>
      </c>
      <c r="G81" s="33">
        <v>11.6</v>
      </c>
      <c r="H81" s="33">
        <v>4.0999999999999996</v>
      </c>
      <c r="I81" s="43">
        <v>5.4</v>
      </c>
      <c r="J81" s="4"/>
      <c r="K81" s="23">
        <v>77</v>
      </c>
      <c r="L81" s="38">
        <v>37.8380952380952</v>
      </c>
      <c r="M81" s="50">
        <v>38.091304347825997</v>
      </c>
      <c r="N81" s="49">
        <v>38.019607843137202</v>
      </c>
      <c r="O81" s="23">
        <v>77</v>
      </c>
      <c r="P81" s="38">
        <v>17.3</v>
      </c>
      <c r="Q81" s="50">
        <v>7.3</v>
      </c>
      <c r="R81" s="49">
        <v>9.1</v>
      </c>
    </row>
    <row r="82" spans="2:18" x14ac:dyDescent="0.3">
      <c r="B82" s="23">
        <v>78</v>
      </c>
      <c r="C82" s="33">
        <v>36.851500000000001</v>
      </c>
      <c r="D82" s="33">
        <v>36.695599999999999</v>
      </c>
      <c r="E82" s="43">
        <v>37.342300000000002</v>
      </c>
      <c r="F82" s="23">
        <v>78</v>
      </c>
      <c r="G82" s="33">
        <v>11.2</v>
      </c>
      <c r="H82" s="33">
        <v>4.5</v>
      </c>
      <c r="I82" s="43">
        <v>5.0999999999999996</v>
      </c>
      <c r="J82" s="4"/>
      <c r="K82" s="23">
        <v>78</v>
      </c>
      <c r="L82" s="38">
        <v>38.139393939393898</v>
      </c>
      <c r="M82" s="50">
        <v>38.219565217391299</v>
      </c>
      <c r="N82" s="49">
        <v>38.093877551020398</v>
      </c>
      <c r="O82" s="23">
        <v>78</v>
      </c>
      <c r="P82" s="38">
        <v>18.7</v>
      </c>
      <c r="Q82" s="50">
        <v>8</v>
      </c>
      <c r="R82" s="49">
        <v>9.6999999999999993</v>
      </c>
    </row>
    <row r="83" spans="2:18" x14ac:dyDescent="0.3">
      <c r="B83" s="23">
        <v>79</v>
      </c>
      <c r="C83" s="33">
        <v>36.281599999999997</v>
      </c>
      <c r="D83" s="33">
        <v>36.272100000000002</v>
      </c>
      <c r="E83" s="43">
        <v>37.101799999999997</v>
      </c>
      <c r="F83" s="23">
        <v>79</v>
      </c>
      <c r="G83" s="33">
        <v>11.3</v>
      </c>
      <c r="H83" s="33">
        <v>3.9</v>
      </c>
      <c r="I83" s="43">
        <v>5.5</v>
      </c>
      <c r="J83" s="4"/>
      <c r="K83" s="23">
        <v>79</v>
      </c>
      <c r="L83" s="38">
        <v>37.8720588235294</v>
      </c>
      <c r="M83" s="50">
        <v>38.287999999999897</v>
      </c>
      <c r="N83" s="49">
        <v>38.017021276595699</v>
      </c>
      <c r="O83" s="23">
        <v>79</v>
      </c>
      <c r="P83" s="38">
        <v>16.7</v>
      </c>
      <c r="Q83" s="50">
        <v>7</v>
      </c>
      <c r="R83" s="49">
        <v>9</v>
      </c>
    </row>
    <row r="84" spans="2:18" x14ac:dyDescent="0.3">
      <c r="B84" s="23">
        <v>80</v>
      </c>
      <c r="C84" s="33">
        <v>37.777799999999999</v>
      </c>
      <c r="D84" s="33">
        <v>36.510199999999998</v>
      </c>
      <c r="E84" s="43">
        <v>37.132199999999997</v>
      </c>
      <c r="F84" s="23">
        <v>80</v>
      </c>
      <c r="G84" s="33">
        <v>11.8</v>
      </c>
      <c r="H84" s="33">
        <v>4.0999999999999996</v>
      </c>
      <c r="I84" s="43">
        <v>6</v>
      </c>
      <c r="J84" s="4"/>
      <c r="K84" s="23">
        <v>80</v>
      </c>
      <c r="L84" s="38">
        <v>38.039682539682502</v>
      </c>
      <c r="M84" s="50">
        <v>37.949019607843098</v>
      </c>
      <c r="N84" s="49">
        <v>38.161702127659503</v>
      </c>
      <c r="O84" s="23">
        <v>80</v>
      </c>
      <c r="P84" s="38">
        <v>17.5</v>
      </c>
      <c r="Q84" s="50">
        <v>7.8</v>
      </c>
      <c r="R84" s="49">
        <v>8.6999999999999993</v>
      </c>
    </row>
    <row r="85" spans="2:18" x14ac:dyDescent="0.3">
      <c r="B85" s="23">
        <v>81</v>
      </c>
      <c r="C85" s="33">
        <v>37.178199999999997</v>
      </c>
      <c r="D85" s="33">
        <v>36.116599999999998</v>
      </c>
      <c r="E85" s="43">
        <v>36.103400000000001</v>
      </c>
      <c r="F85" s="23">
        <v>81</v>
      </c>
      <c r="G85" s="33">
        <v>11.1</v>
      </c>
      <c r="H85" s="33">
        <v>4</v>
      </c>
      <c r="I85" s="43">
        <v>5.5</v>
      </c>
      <c r="J85" s="4"/>
      <c r="K85" s="23">
        <v>81</v>
      </c>
      <c r="L85" s="38">
        <v>38.193442622950798</v>
      </c>
      <c r="M85" s="50">
        <v>38.232608695652097</v>
      </c>
      <c r="N85" s="49">
        <v>38.244680851063798</v>
      </c>
      <c r="O85" s="23">
        <v>81</v>
      </c>
      <c r="P85" s="38">
        <v>16.7</v>
      </c>
      <c r="Q85" s="50">
        <v>8.3000000000000007</v>
      </c>
      <c r="R85" s="49">
        <v>7.6</v>
      </c>
    </row>
    <row r="86" spans="2:18" x14ac:dyDescent="0.3">
      <c r="B86" s="23">
        <v>82</v>
      </c>
      <c r="C86" s="33">
        <v>37.729300000000002</v>
      </c>
      <c r="D86" s="33">
        <v>36.051299999999998</v>
      </c>
      <c r="E86" s="43">
        <v>36.290100000000002</v>
      </c>
      <c r="F86" s="23">
        <v>82</v>
      </c>
      <c r="G86" s="33">
        <v>12.2</v>
      </c>
      <c r="H86" s="33">
        <v>4.5</v>
      </c>
      <c r="I86" s="43">
        <v>5.3</v>
      </c>
      <c r="J86" s="4"/>
      <c r="K86" s="23">
        <v>82</v>
      </c>
      <c r="L86" s="38">
        <v>38.073770491803202</v>
      </c>
      <c r="M86" s="50">
        <v>38.155555555555502</v>
      </c>
      <c r="N86" s="49">
        <v>38.127659574468098</v>
      </c>
      <c r="O86" s="23">
        <v>82</v>
      </c>
      <c r="P86" s="38">
        <v>19.2</v>
      </c>
      <c r="Q86" s="50">
        <v>6.9</v>
      </c>
      <c r="R86" s="49">
        <v>9.6999999999999993</v>
      </c>
    </row>
    <row r="87" spans="2:18" x14ac:dyDescent="0.3">
      <c r="B87" s="23">
        <v>83</v>
      </c>
      <c r="C87" s="33">
        <v>36.452399999999997</v>
      </c>
      <c r="D87" s="33">
        <v>36.370199999999997</v>
      </c>
      <c r="E87" s="43">
        <v>37.134</v>
      </c>
      <c r="F87" s="23">
        <v>83</v>
      </c>
      <c r="G87" s="33">
        <v>10.199999999999999</v>
      </c>
      <c r="H87" s="33">
        <v>4.8</v>
      </c>
      <c r="I87" s="43">
        <v>5.4</v>
      </c>
      <c r="J87" s="4"/>
      <c r="K87" s="23">
        <v>83</v>
      </c>
      <c r="L87" s="38">
        <v>37.9</v>
      </c>
      <c r="M87" s="50">
        <v>37.993478260869502</v>
      </c>
      <c r="N87" s="49">
        <v>38.15625</v>
      </c>
      <c r="O87" s="23">
        <v>83</v>
      </c>
      <c r="P87" s="38">
        <v>17.100000000000001</v>
      </c>
      <c r="Q87" s="50">
        <v>7.6</v>
      </c>
      <c r="R87" s="49">
        <v>8.9</v>
      </c>
    </row>
    <row r="88" spans="2:18" x14ac:dyDescent="0.3">
      <c r="B88" s="23">
        <v>84</v>
      </c>
      <c r="C88" s="33">
        <v>37.049999999999997</v>
      </c>
      <c r="D88" s="33">
        <v>36.7928</v>
      </c>
      <c r="E88" s="43">
        <v>36.735999999999997</v>
      </c>
      <c r="F88" s="23">
        <v>84</v>
      </c>
      <c r="G88" s="33">
        <v>12.5</v>
      </c>
      <c r="H88" s="33">
        <v>4.0999999999999996</v>
      </c>
      <c r="I88" s="43">
        <v>5.8</v>
      </c>
      <c r="J88" s="4"/>
      <c r="K88" s="23">
        <v>84</v>
      </c>
      <c r="L88" s="38">
        <v>38.1621212121212</v>
      </c>
      <c r="M88" s="50">
        <v>38.282608695652101</v>
      </c>
      <c r="N88" s="49">
        <v>37.9895833333333</v>
      </c>
      <c r="O88" s="23">
        <v>84</v>
      </c>
      <c r="P88" s="38">
        <v>17.2</v>
      </c>
      <c r="Q88" s="50">
        <v>8.3000000000000007</v>
      </c>
      <c r="R88" s="49">
        <v>10.1</v>
      </c>
    </row>
    <row r="89" spans="2:18" x14ac:dyDescent="0.3">
      <c r="B89" s="23">
        <v>85</v>
      </c>
      <c r="C89" s="33">
        <v>36.8872</v>
      </c>
      <c r="D89" s="33">
        <v>36.8339</v>
      </c>
      <c r="E89" s="43">
        <v>36.621400000000001</v>
      </c>
      <c r="F89" s="23">
        <v>85</v>
      </c>
      <c r="G89" s="33">
        <v>10.6</v>
      </c>
      <c r="H89" s="33">
        <v>4.8</v>
      </c>
      <c r="I89" s="43">
        <v>5</v>
      </c>
      <c r="J89" s="4"/>
      <c r="K89" s="23">
        <v>85</v>
      </c>
      <c r="L89" s="38">
        <v>38.283823529411698</v>
      </c>
      <c r="M89" s="50">
        <v>38.126086956521704</v>
      </c>
      <c r="N89" s="49">
        <v>37.961224489795903</v>
      </c>
      <c r="O89" s="23">
        <v>85</v>
      </c>
      <c r="P89" s="38">
        <v>18</v>
      </c>
      <c r="Q89" s="50">
        <v>8.1999999999999993</v>
      </c>
      <c r="R89" s="49">
        <v>9</v>
      </c>
    </row>
    <row r="90" spans="2:18" x14ac:dyDescent="0.3">
      <c r="B90" s="23">
        <v>86</v>
      </c>
      <c r="C90" s="33">
        <v>36.112099999999998</v>
      </c>
      <c r="D90" s="33">
        <v>36.462699999999998</v>
      </c>
      <c r="E90" s="43">
        <v>36.878999999999998</v>
      </c>
      <c r="F90" s="23">
        <v>86</v>
      </c>
      <c r="G90" s="33">
        <v>10.9</v>
      </c>
      <c r="H90" s="33">
        <v>4</v>
      </c>
      <c r="I90" s="43">
        <v>5.0999999999999996</v>
      </c>
      <c r="J90" s="4"/>
      <c r="K90" s="23">
        <v>86</v>
      </c>
      <c r="L90" s="38">
        <v>38.234426229508202</v>
      </c>
      <c r="M90" s="50">
        <v>38.028260869565202</v>
      </c>
      <c r="N90" s="49">
        <v>37.919148936170203</v>
      </c>
      <c r="O90" s="23">
        <v>86</v>
      </c>
      <c r="P90" s="38">
        <v>17</v>
      </c>
      <c r="Q90" s="50">
        <v>7</v>
      </c>
      <c r="R90" s="49">
        <v>8</v>
      </c>
    </row>
    <row r="91" spans="2:18" x14ac:dyDescent="0.3">
      <c r="B91" s="23">
        <v>87</v>
      </c>
      <c r="C91" s="33">
        <v>37.602400000000003</v>
      </c>
      <c r="D91" s="33">
        <v>36.231999999999999</v>
      </c>
      <c r="E91" s="43">
        <v>36.974499999999999</v>
      </c>
      <c r="F91" s="23">
        <v>87</v>
      </c>
      <c r="G91" s="33">
        <v>10.9</v>
      </c>
      <c r="H91" s="33">
        <v>4.8</v>
      </c>
      <c r="I91" s="43">
        <v>5</v>
      </c>
      <c r="J91" s="4"/>
      <c r="K91" s="23">
        <v>87</v>
      </c>
      <c r="L91" s="38">
        <v>38.258333333333297</v>
      </c>
      <c r="M91" s="50">
        <v>38.3239130434782</v>
      </c>
      <c r="N91" s="49">
        <v>38.145652173913</v>
      </c>
      <c r="O91" s="23">
        <v>87</v>
      </c>
      <c r="P91" s="38">
        <v>19.3</v>
      </c>
      <c r="Q91" s="50">
        <v>7.5</v>
      </c>
      <c r="R91" s="49">
        <v>9.1</v>
      </c>
    </row>
    <row r="92" spans="2:18" x14ac:dyDescent="0.3">
      <c r="B92" s="23">
        <v>88</v>
      </c>
      <c r="C92" s="33">
        <v>37.927599999999998</v>
      </c>
      <c r="D92" s="33">
        <v>36.118400000000001</v>
      </c>
      <c r="E92" s="43">
        <v>36.078899999999997</v>
      </c>
      <c r="F92" s="23">
        <v>88</v>
      </c>
      <c r="G92" s="33">
        <v>12</v>
      </c>
      <c r="H92" s="33">
        <v>4.4000000000000004</v>
      </c>
      <c r="I92" s="43">
        <v>5.9</v>
      </c>
      <c r="J92" s="4"/>
      <c r="K92" s="23">
        <v>88</v>
      </c>
      <c r="L92" s="38">
        <v>38.074193548387001</v>
      </c>
      <c r="M92" s="50">
        <v>38.017391304347797</v>
      </c>
      <c r="N92" s="49">
        <v>37.934782608695599</v>
      </c>
      <c r="O92" s="23">
        <v>88</v>
      </c>
      <c r="P92" s="38">
        <v>17.600000000000001</v>
      </c>
      <c r="Q92" s="50">
        <v>8.3000000000000007</v>
      </c>
      <c r="R92" s="49">
        <v>7.5</v>
      </c>
    </row>
    <row r="93" spans="2:18" x14ac:dyDescent="0.3">
      <c r="B93" s="23">
        <v>89</v>
      </c>
      <c r="C93" s="33">
        <v>37.094000000000001</v>
      </c>
      <c r="D93" s="33">
        <v>36.2532</v>
      </c>
      <c r="E93" s="43">
        <v>37.228299999999997</v>
      </c>
      <c r="F93" s="23">
        <v>89</v>
      </c>
      <c r="G93" s="33">
        <v>10.199999999999999</v>
      </c>
      <c r="H93" s="33">
        <v>4.0999999999999996</v>
      </c>
      <c r="I93" s="43">
        <v>4.8</v>
      </c>
      <c r="J93" s="4"/>
      <c r="K93" s="23">
        <v>89</v>
      </c>
      <c r="L93" s="38">
        <v>38.129230769230702</v>
      </c>
      <c r="M93" s="50">
        <v>38.136956521739101</v>
      </c>
      <c r="N93" s="49">
        <v>37.9583333333333</v>
      </c>
      <c r="O93" s="23">
        <v>89</v>
      </c>
      <c r="P93" s="38">
        <v>16.899999999999999</v>
      </c>
      <c r="Q93" s="50">
        <v>8.4</v>
      </c>
      <c r="R93" s="49">
        <v>9.9</v>
      </c>
    </row>
    <row r="94" spans="2:18" x14ac:dyDescent="0.3">
      <c r="B94" s="23">
        <v>90</v>
      </c>
      <c r="C94" s="33">
        <v>36.4163</v>
      </c>
      <c r="D94" s="33">
        <v>36.760199999999998</v>
      </c>
      <c r="E94" s="43">
        <v>37.114899999999999</v>
      </c>
      <c r="F94" s="23">
        <v>90</v>
      </c>
      <c r="G94" s="33">
        <v>11.6</v>
      </c>
      <c r="H94" s="33">
        <v>4</v>
      </c>
      <c r="I94" s="43">
        <v>4.8</v>
      </c>
      <c r="J94" s="4"/>
      <c r="K94" s="23">
        <v>90</v>
      </c>
      <c r="L94" s="38">
        <v>37.9184615384615</v>
      </c>
      <c r="M94" s="50">
        <v>38.126086956521704</v>
      </c>
      <c r="N94" s="49">
        <v>38.154166666666598</v>
      </c>
      <c r="O94" s="23">
        <v>90</v>
      </c>
      <c r="P94" s="38">
        <v>18.8</v>
      </c>
      <c r="Q94" s="50">
        <v>7.4</v>
      </c>
      <c r="R94" s="49">
        <v>8.1999999999999993</v>
      </c>
    </row>
    <row r="95" spans="2:18" x14ac:dyDescent="0.3">
      <c r="B95" s="23">
        <v>91</v>
      </c>
      <c r="C95" s="33">
        <v>36.267400000000002</v>
      </c>
      <c r="D95" s="33">
        <v>36.439700000000002</v>
      </c>
      <c r="E95" s="43">
        <v>36.985900000000001</v>
      </c>
      <c r="F95" s="23">
        <v>91</v>
      </c>
      <c r="G95" s="33">
        <v>10.1</v>
      </c>
      <c r="H95" s="33">
        <v>4.5999999999999996</v>
      </c>
      <c r="I95" s="43">
        <v>4.7</v>
      </c>
      <c r="J95" s="4"/>
      <c r="K95" s="23">
        <v>91</v>
      </c>
      <c r="L95" s="38">
        <v>38.216393442622902</v>
      </c>
      <c r="M95" s="50">
        <v>38.245652173913001</v>
      </c>
      <c r="N95" s="49">
        <v>38.234042553191401</v>
      </c>
      <c r="O95" s="23">
        <v>91</v>
      </c>
      <c r="P95" s="38">
        <v>18.5</v>
      </c>
      <c r="Q95" s="50">
        <v>8.5</v>
      </c>
      <c r="R95" s="49">
        <v>9.1999999999999993</v>
      </c>
    </row>
    <row r="96" spans="2:18" x14ac:dyDescent="0.3">
      <c r="B96" s="23">
        <v>92</v>
      </c>
      <c r="C96" s="33">
        <v>37.216299999999997</v>
      </c>
      <c r="D96" s="33">
        <v>36.918799999999997</v>
      </c>
      <c r="E96" s="43">
        <v>36.188899999999997</v>
      </c>
      <c r="F96" s="23">
        <v>92</v>
      </c>
      <c r="G96" s="33">
        <v>12.8</v>
      </c>
      <c r="H96" s="33">
        <v>4.5</v>
      </c>
      <c r="I96" s="43">
        <v>5.8</v>
      </c>
      <c r="J96" s="4"/>
      <c r="K96" s="23">
        <v>92</v>
      </c>
      <c r="L96" s="38">
        <v>38.075000000000003</v>
      </c>
      <c r="M96" s="50">
        <v>38.256521739130399</v>
      </c>
      <c r="N96" s="49">
        <v>37.978723404255298</v>
      </c>
      <c r="O96" s="23">
        <v>92</v>
      </c>
      <c r="P96" s="38">
        <v>17.100000000000001</v>
      </c>
      <c r="Q96" s="50">
        <v>7.7</v>
      </c>
      <c r="R96" s="49">
        <v>8.6999999999999993</v>
      </c>
    </row>
    <row r="97" spans="2:18" x14ac:dyDescent="0.3">
      <c r="B97" s="23">
        <v>93</v>
      </c>
      <c r="C97" s="33">
        <v>36.3108</v>
      </c>
      <c r="D97" s="33">
        <v>36.969200000000001</v>
      </c>
      <c r="E97" s="43">
        <v>36.309199999999997</v>
      </c>
      <c r="F97" s="23">
        <v>93</v>
      </c>
      <c r="G97" s="33">
        <v>11.6</v>
      </c>
      <c r="H97" s="33">
        <v>4.2</v>
      </c>
      <c r="I97" s="43">
        <v>5</v>
      </c>
      <c r="J97" s="4"/>
      <c r="K97" s="23">
        <v>93</v>
      </c>
      <c r="L97" s="38">
        <v>38.147619047619003</v>
      </c>
      <c r="M97" s="50">
        <v>38.082608695652098</v>
      </c>
      <c r="N97" s="49">
        <v>37.918750000000003</v>
      </c>
      <c r="O97" s="23">
        <v>93</v>
      </c>
      <c r="P97" s="38">
        <v>18.5</v>
      </c>
      <c r="Q97" s="50">
        <v>7</v>
      </c>
      <c r="R97" s="49">
        <v>8.5</v>
      </c>
    </row>
    <row r="98" spans="2:18" x14ac:dyDescent="0.3">
      <c r="B98" s="23">
        <v>94</v>
      </c>
      <c r="C98" s="33">
        <v>37.911900000000003</v>
      </c>
      <c r="D98" s="33">
        <v>36.132800000000003</v>
      </c>
      <c r="E98" s="43">
        <v>36.920200000000001</v>
      </c>
      <c r="F98" s="23">
        <v>94</v>
      </c>
      <c r="G98" s="33">
        <v>9.9</v>
      </c>
      <c r="H98" s="33">
        <v>4.2</v>
      </c>
      <c r="I98" s="43">
        <v>5.3</v>
      </c>
      <c r="J98" s="4"/>
      <c r="K98" s="23">
        <v>94</v>
      </c>
      <c r="L98" s="38">
        <v>38.082539682539597</v>
      </c>
      <c r="M98" s="50">
        <v>37.889361702127601</v>
      </c>
      <c r="N98" s="49">
        <v>38.348936170212703</v>
      </c>
      <c r="O98" s="23">
        <v>94</v>
      </c>
      <c r="P98" s="38">
        <v>18</v>
      </c>
      <c r="Q98" s="50">
        <v>7.7</v>
      </c>
      <c r="R98" s="49">
        <v>10.199999999999999</v>
      </c>
    </row>
    <row r="99" spans="2:18" x14ac:dyDescent="0.3">
      <c r="B99" s="23">
        <v>95</v>
      </c>
      <c r="C99" s="33">
        <v>37.244900000000001</v>
      </c>
      <c r="D99" s="33">
        <v>36.685499999999998</v>
      </c>
      <c r="E99" s="43">
        <v>37.058</v>
      </c>
      <c r="F99" s="23">
        <v>95</v>
      </c>
      <c r="G99" s="33">
        <v>11</v>
      </c>
      <c r="H99" s="33">
        <v>4.5999999999999996</v>
      </c>
      <c r="I99" s="43">
        <v>5.0999999999999996</v>
      </c>
      <c r="J99" s="4"/>
      <c r="K99" s="23">
        <v>95</v>
      </c>
      <c r="L99" s="38">
        <v>38.0134328358209</v>
      </c>
      <c r="M99" s="50">
        <v>37.758695652173898</v>
      </c>
      <c r="N99" s="49">
        <v>38.110416666666602</v>
      </c>
      <c r="O99" s="23">
        <v>95</v>
      </c>
      <c r="P99" s="38">
        <v>18</v>
      </c>
      <c r="Q99" s="50">
        <v>8</v>
      </c>
      <c r="R99" s="49">
        <v>7.8</v>
      </c>
    </row>
    <row r="100" spans="2:18" x14ac:dyDescent="0.3">
      <c r="B100" s="23">
        <v>96</v>
      </c>
      <c r="C100" s="33">
        <v>36.572899999999997</v>
      </c>
      <c r="D100" s="33">
        <v>36.779600000000002</v>
      </c>
      <c r="E100" s="43">
        <v>36.8292</v>
      </c>
      <c r="F100" s="23">
        <v>96</v>
      </c>
      <c r="G100" s="33">
        <v>11.2</v>
      </c>
      <c r="H100" s="33">
        <v>4.5</v>
      </c>
      <c r="I100" s="43">
        <v>5.8</v>
      </c>
      <c r="J100" s="4"/>
      <c r="K100" s="23">
        <v>96</v>
      </c>
      <c r="L100" s="38">
        <v>38.043749999999903</v>
      </c>
      <c r="M100" s="50">
        <v>38.060869565217303</v>
      </c>
      <c r="N100" s="49">
        <v>38.169387755102001</v>
      </c>
      <c r="O100" s="23">
        <v>96</v>
      </c>
      <c r="P100" s="38">
        <v>17.5</v>
      </c>
      <c r="Q100" s="50">
        <v>8.5</v>
      </c>
      <c r="R100" s="49">
        <v>9.1999999999999993</v>
      </c>
    </row>
    <row r="101" spans="2:18" x14ac:dyDescent="0.3">
      <c r="B101" s="23">
        <v>97</v>
      </c>
      <c r="C101" s="33">
        <v>36.433300000000003</v>
      </c>
      <c r="D101" s="33">
        <v>36.3476</v>
      </c>
      <c r="E101" s="43">
        <v>36.658799999999999</v>
      </c>
      <c r="F101" s="23">
        <v>97</v>
      </c>
      <c r="G101" s="33">
        <v>10</v>
      </c>
      <c r="H101" s="33">
        <v>4.0999999999999996</v>
      </c>
      <c r="I101" s="43">
        <v>4.9000000000000004</v>
      </c>
      <c r="J101" s="4"/>
      <c r="K101" s="23">
        <v>97</v>
      </c>
      <c r="L101" s="38">
        <v>38.256666666666597</v>
      </c>
      <c r="M101" s="50">
        <v>37.945652173912997</v>
      </c>
      <c r="N101" s="49">
        <v>38.129166666666599</v>
      </c>
      <c r="O101" s="23">
        <v>97</v>
      </c>
      <c r="P101" s="38">
        <v>18</v>
      </c>
      <c r="Q101" s="50">
        <v>7.2</v>
      </c>
      <c r="R101" s="49">
        <v>9.1999999999999993</v>
      </c>
    </row>
    <row r="102" spans="2:18" x14ac:dyDescent="0.3">
      <c r="B102" s="23">
        <v>98</v>
      </c>
      <c r="C102" s="33">
        <v>37.0595</v>
      </c>
      <c r="D102" s="33">
        <v>36.896900000000002</v>
      </c>
      <c r="E102" s="43">
        <v>37.016599999999997</v>
      </c>
      <c r="F102" s="23">
        <v>98</v>
      </c>
      <c r="G102" s="33">
        <v>9.1999999999999993</v>
      </c>
      <c r="H102" s="33">
        <v>4.5</v>
      </c>
      <c r="I102" s="43">
        <v>4.7</v>
      </c>
      <c r="J102" s="4"/>
      <c r="K102" s="23">
        <v>98</v>
      </c>
      <c r="L102" s="38">
        <v>37.832258064516097</v>
      </c>
      <c r="M102" s="50">
        <v>38.283333333333303</v>
      </c>
      <c r="N102" s="49">
        <v>38.183673469387699</v>
      </c>
      <c r="O102" s="23">
        <v>98</v>
      </c>
      <c r="P102" s="38">
        <v>18</v>
      </c>
      <c r="Q102" s="50">
        <v>7.7</v>
      </c>
      <c r="R102" s="49">
        <v>8.8000000000000007</v>
      </c>
    </row>
    <row r="103" spans="2:18" x14ac:dyDescent="0.3">
      <c r="B103" s="23">
        <v>99</v>
      </c>
      <c r="C103" s="33">
        <v>37.945599999999999</v>
      </c>
      <c r="D103" s="33">
        <v>36.167700000000004</v>
      </c>
      <c r="E103" s="43">
        <v>37.498899999999999</v>
      </c>
      <c r="F103" s="23">
        <v>99</v>
      </c>
      <c r="G103" s="33">
        <v>10.7</v>
      </c>
      <c r="H103" s="33">
        <v>4.9000000000000004</v>
      </c>
      <c r="I103" s="43">
        <v>5.3</v>
      </c>
      <c r="J103" s="4"/>
      <c r="K103" s="23">
        <v>99</v>
      </c>
      <c r="L103" s="38">
        <v>38.221874999999997</v>
      </c>
      <c r="M103" s="50">
        <v>38.062962962962899</v>
      </c>
      <c r="N103" s="49">
        <v>37.926530612244797</v>
      </c>
      <c r="O103" s="23">
        <v>99</v>
      </c>
      <c r="P103" s="38">
        <v>17.8</v>
      </c>
      <c r="Q103" s="50">
        <v>8.1</v>
      </c>
      <c r="R103" s="49">
        <v>8.1</v>
      </c>
    </row>
    <row r="104" spans="2:18" ht="15" thickBot="1" x14ac:dyDescent="0.35">
      <c r="B104" s="24">
        <v>100</v>
      </c>
      <c r="C104" s="34">
        <v>37.140599999999999</v>
      </c>
      <c r="D104" s="34">
        <v>36.162399999999998</v>
      </c>
      <c r="E104" s="44">
        <v>36.322200000000002</v>
      </c>
      <c r="F104" s="24">
        <v>100</v>
      </c>
      <c r="G104" s="34">
        <v>9.6</v>
      </c>
      <c r="H104" s="34">
        <v>4.0999999999999996</v>
      </c>
      <c r="I104" s="44">
        <v>6</v>
      </c>
      <c r="J104" s="4"/>
      <c r="K104" s="24">
        <v>100</v>
      </c>
      <c r="L104" s="39">
        <v>38.027272727272702</v>
      </c>
      <c r="M104" s="51">
        <v>38.208571428571403</v>
      </c>
      <c r="N104" s="52">
        <v>37.995744680850997</v>
      </c>
      <c r="O104" s="24">
        <v>100</v>
      </c>
      <c r="P104" s="39">
        <v>17.5</v>
      </c>
      <c r="Q104" s="51">
        <v>8.8000000000000007</v>
      </c>
      <c r="R104" s="52">
        <v>9.6</v>
      </c>
    </row>
    <row r="105" spans="2:18" ht="15.6" thickTop="1" thickBot="1" x14ac:dyDescent="0.35">
      <c r="C105" s="2"/>
      <c r="D105" s="1"/>
      <c r="G105" s="1"/>
      <c r="H105" s="1"/>
      <c r="I105" s="1"/>
      <c r="L105" s="3"/>
    </row>
    <row r="106" spans="2:18" ht="33" customHeight="1" thickTop="1" thickBot="1" x14ac:dyDescent="0.35">
      <c r="B106" s="59" t="s">
        <v>14</v>
      </c>
      <c r="C106" s="60" t="s">
        <v>3</v>
      </c>
      <c r="D106" s="60" t="s">
        <v>4</v>
      </c>
      <c r="E106" s="61" t="s">
        <v>5</v>
      </c>
      <c r="F106" s="59" t="s">
        <v>14</v>
      </c>
      <c r="G106" s="60" t="s">
        <v>3</v>
      </c>
      <c r="H106" s="60" t="s">
        <v>4</v>
      </c>
      <c r="I106" s="61" t="s">
        <v>5</v>
      </c>
      <c r="J106" s="1"/>
      <c r="K106" s="59" t="s">
        <v>14</v>
      </c>
      <c r="L106" s="60" t="s">
        <v>3</v>
      </c>
      <c r="M106" s="60" t="s">
        <v>4</v>
      </c>
      <c r="N106" s="61" t="s">
        <v>5</v>
      </c>
      <c r="O106" s="59" t="s">
        <v>14</v>
      </c>
      <c r="P106" s="60" t="s">
        <v>3</v>
      </c>
      <c r="Q106" s="60" t="s">
        <v>4</v>
      </c>
      <c r="R106" s="61" t="s">
        <v>5</v>
      </c>
    </row>
    <row r="107" spans="2:18" x14ac:dyDescent="0.3">
      <c r="B107" s="58" t="s">
        <v>11</v>
      </c>
      <c r="C107" s="62">
        <f xml:space="preserve"> MIN(C5:C104)</f>
        <v>36.008600000000001</v>
      </c>
      <c r="D107" s="63">
        <f xml:space="preserve"> MIN(D5:D104)</f>
        <v>36.020699999999998</v>
      </c>
      <c r="E107" s="64">
        <f xml:space="preserve"> MIN(E5:E104)</f>
        <v>36.000700000000002</v>
      </c>
      <c r="F107" s="58" t="s">
        <v>11</v>
      </c>
      <c r="G107" s="62">
        <f xml:space="preserve"> MIN(G5:G104)</f>
        <v>8.3000000000000007</v>
      </c>
      <c r="H107" s="63">
        <f xml:space="preserve"> MIN(H5:H104)</f>
        <v>3.9</v>
      </c>
      <c r="I107" s="64">
        <f xml:space="preserve"> MIN(I5:I104)</f>
        <v>4</v>
      </c>
      <c r="J107" s="1"/>
      <c r="K107" s="58" t="s">
        <v>11</v>
      </c>
      <c r="L107" s="62">
        <f xml:space="preserve"> MIN(L5:L104)</f>
        <v>37.832258064516097</v>
      </c>
      <c r="M107" s="63">
        <f xml:space="preserve"> MIN(M5:M104)</f>
        <v>37.573584905660397</v>
      </c>
      <c r="N107" s="64">
        <f xml:space="preserve"> MIN(N5:N104)</f>
        <v>37.218518518518501</v>
      </c>
      <c r="O107" s="58" t="s">
        <v>11</v>
      </c>
      <c r="P107" s="62">
        <f xml:space="preserve"> MIN(P5:P104)</f>
        <v>16.7</v>
      </c>
      <c r="Q107" s="63">
        <f xml:space="preserve"> MIN(Q5:Q104)</f>
        <v>6</v>
      </c>
      <c r="R107" s="64">
        <f xml:space="preserve"> MIN(R5:R104)</f>
        <v>7</v>
      </c>
    </row>
    <row r="108" spans="2:18" x14ac:dyDescent="0.3">
      <c r="B108" s="23" t="s">
        <v>12</v>
      </c>
      <c r="C108" s="65">
        <f xml:space="preserve"> MAX(C5:C104)</f>
        <v>37.970599999999997</v>
      </c>
      <c r="D108" s="66">
        <f xml:space="preserve"> MAX(D5:D104)</f>
        <v>36.982900000000001</v>
      </c>
      <c r="E108" s="67">
        <f xml:space="preserve"> MAX(E5:E104)</f>
        <v>37.498899999999999</v>
      </c>
      <c r="F108" s="23" t="s">
        <v>12</v>
      </c>
      <c r="G108" s="65">
        <f xml:space="preserve"> MAX(G5:G104)</f>
        <v>13.9</v>
      </c>
      <c r="H108" s="66">
        <f xml:space="preserve"> MAX(H5:H104)</f>
        <v>4.9000000000000004</v>
      </c>
      <c r="I108" s="67">
        <f xml:space="preserve"> MAX(I5:I104)</f>
        <v>6.1</v>
      </c>
      <c r="J108" s="1"/>
      <c r="K108" s="23" t="s">
        <v>12</v>
      </c>
      <c r="L108" s="65">
        <f xml:space="preserve"> MAX(L5:L104)</f>
        <v>38.349152542372799</v>
      </c>
      <c r="M108" s="66">
        <f xml:space="preserve"> MAX(M5:M104)</f>
        <v>38.423404255319099</v>
      </c>
      <c r="N108" s="67">
        <f xml:space="preserve"> MAX(N5:N104)</f>
        <v>38.427659574468002</v>
      </c>
      <c r="O108" s="23" t="s">
        <v>12</v>
      </c>
      <c r="P108" s="65">
        <f xml:space="preserve"> MAX(P5:P104)</f>
        <v>20.399999999999999</v>
      </c>
      <c r="Q108" s="66">
        <f xml:space="preserve"> MAX(Q5:Q104)</f>
        <v>9</v>
      </c>
      <c r="R108" s="67">
        <f xml:space="preserve"> MAX(R5:R104)</f>
        <v>10.199999999999999</v>
      </c>
    </row>
    <row r="109" spans="2:18" ht="15" thickBot="1" x14ac:dyDescent="0.35">
      <c r="B109" s="24" t="s">
        <v>13</v>
      </c>
      <c r="C109" s="68">
        <f xml:space="preserve"> AVERAGE(C5:C104)</f>
        <v>36.988597000000006</v>
      </c>
      <c r="D109" s="69">
        <f xml:space="preserve"> AVERAGE(D5:D104)</f>
        <v>36.469698999999999</v>
      </c>
      <c r="E109" s="70">
        <f xml:space="preserve"> AVERAGE(E5:E104)</f>
        <v>36.783663000000004</v>
      </c>
      <c r="F109" s="24" t="s">
        <v>13</v>
      </c>
      <c r="G109" s="68">
        <f xml:space="preserve"> AVERAGE(G5:G104)</f>
        <v>10.333000000000004</v>
      </c>
      <c r="H109" s="69">
        <f xml:space="preserve"> AVERAGE(H5:H104)</f>
        <v>4.3640000000000017</v>
      </c>
      <c r="I109" s="70">
        <f xml:space="preserve"> AVERAGE(I5:I104)</f>
        <v>5.3320000000000007</v>
      </c>
      <c r="K109" s="24" t="s">
        <v>13</v>
      </c>
      <c r="L109" s="68">
        <f xml:space="preserve"> AVERAGE(L5:L104)</f>
        <v>38.092424707316638</v>
      </c>
      <c r="M109" s="69">
        <f xml:space="preserve"> AVERAGE(M5:M104)</f>
        <v>38.093692416834472</v>
      </c>
      <c r="N109" s="70">
        <f xml:space="preserve"> AVERAGE(N5:N104)</f>
        <v>38.072869524777538</v>
      </c>
      <c r="O109" s="24" t="s">
        <v>13</v>
      </c>
      <c r="P109" s="68">
        <f xml:space="preserve"> AVERAGE(P5:P104)</f>
        <v>17.977999999999998</v>
      </c>
      <c r="Q109" s="69">
        <f xml:space="preserve"> AVERAGE(Q5:Q104)</f>
        <v>7.7650000000000015</v>
      </c>
      <c r="R109" s="70">
        <f xml:space="preserve"> AVERAGE(R5:R104)</f>
        <v>8.6340000000000039</v>
      </c>
    </row>
    <row r="110" spans="2:18" ht="15" thickTop="1" x14ac:dyDescent="0.3"/>
  </sheetData>
  <mergeCells count="6">
    <mergeCell ref="B2:I2"/>
    <mergeCell ref="K2:R2"/>
    <mergeCell ref="B3:E3"/>
    <mergeCell ref="F3:I3"/>
    <mergeCell ref="K3:N3"/>
    <mergeCell ref="O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12DB-1673-4AAE-84F3-E21486F8BBB0}">
  <dimension ref="B1:R110"/>
  <sheetViews>
    <sheetView workbookViewId="0">
      <selection activeCell="A9" sqref="A9"/>
    </sheetView>
  </sheetViews>
  <sheetFormatPr defaultRowHeight="14.4" x14ac:dyDescent="0.3"/>
  <cols>
    <col min="2" max="2" width="11.44140625" customWidth="1"/>
    <col min="3" max="4" width="13.77734375" customWidth="1"/>
    <col min="5" max="5" width="33.88671875" customWidth="1"/>
    <col min="6" max="6" width="11.44140625" customWidth="1"/>
    <col min="7" max="8" width="13.77734375" customWidth="1"/>
    <col min="9" max="9" width="33.88671875" customWidth="1"/>
    <col min="11" max="11" width="11.44140625" customWidth="1"/>
    <col min="12" max="13" width="13.77734375" customWidth="1"/>
    <col min="14" max="14" width="33.88671875" customWidth="1"/>
    <col min="15" max="15" width="11.44140625" customWidth="1"/>
    <col min="16" max="17" width="13.77734375" customWidth="1"/>
    <col min="18" max="18" width="33.88671875" customWidth="1"/>
  </cols>
  <sheetData>
    <row r="1" spans="2:18" ht="15" thickBot="1" x14ac:dyDescent="0.35"/>
    <row r="2" spans="2:18" ht="15.6" thickTop="1" thickBot="1" x14ac:dyDescent="0.35">
      <c r="B2" s="16" t="s">
        <v>6</v>
      </c>
      <c r="C2" s="17"/>
      <c r="D2" s="17"/>
      <c r="E2" s="17"/>
      <c r="F2" s="17"/>
      <c r="G2" s="17"/>
      <c r="H2" s="17"/>
      <c r="I2" s="18"/>
      <c r="K2" s="16" t="s">
        <v>7</v>
      </c>
      <c r="L2" s="17"/>
      <c r="M2" s="17"/>
      <c r="N2" s="17"/>
      <c r="O2" s="17"/>
      <c r="P2" s="17"/>
      <c r="Q2" s="17"/>
      <c r="R2" s="18"/>
    </row>
    <row r="3" spans="2:18" ht="15.6" thickTop="1" thickBot="1" x14ac:dyDescent="0.35">
      <c r="B3" s="5" t="s">
        <v>2</v>
      </c>
      <c r="C3" s="6"/>
      <c r="D3" s="6"/>
      <c r="E3" s="7"/>
      <c r="F3" s="14" t="s">
        <v>10</v>
      </c>
      <c r="G3" s="14"/>
      <c r="H3" s="14"/>
      <c r="I3" s="15"/>
      <c r="K3" s="5" t="s">
        <v>2</v>
      </c>
      <c r="L3" s="6"/>
      <c r="M3" s="6"/>
      <c r="N3" s="7"/>
      <c r="O3" s="14" t="s">
        <v>10</v>
      </c>
      <c r="P3" s="14"/>
      <c r="Q3" s="14"/>
      <c r="R3" s="15"/>
    </row>
    <row r="4" spans="2:18" ht="33" customHeight="1" thickBot="1" x14ac:dyDescent="0.35">
      <c r="B4" s="21" t="s">
        <v>9</v>
      </c>
      <c r="C4" s="19" t="s">
        <v>3</v>
      </c>
      <c r="D4" s="19" t="s">
        <v>4</v>
      </c>
      <c r="E4" s="20" t="s">
        <v>5</v>
      </c>
      <c r="F4" s="21" t="s">
        <v>9</v>
      </c>
      <c r="G4" s="19" t="s">
        <v>3</v>
      </c>
      <c r="H4" s="19" t="s">
        <v>4</v>
      </c>
      <c r="I4" s="20" t="s">
        <v>5</v>
      </c>
      <c r="K4" s="21" t="s">
        <v>9</v>
      </c>
      <c r="L4" s="19" t="s">
        <v>3</v>
      </c>
      <c r="M4" s="19" t="s">
        <v>4</v>
      </c>
      <c r="N4" s="20" t="s">
        <v>5</v>
      </c>
      <c r="O4" s="21" t="s">
        <v>9</v>
      </c>
      <c r="P4" s="19" t="s">
        <v>3</v>
      </c>
      <c r="Q4" s="19" t="s">
        <v>4</v>
      </c>
      <c r="R4" s="20" t="s">
        <v>5</v>
      </c>
    </row>
    <row r="5" spans="2:18" x14ac:dyDescent="0.3">
      <c r="B5" s="22">
        <v>1</v>
      </c>
      <c r="C5" s="35">
        <v>27779072</v>
      </c>
      <c r="D5" s="35">
        <v>24784896</v>
      </c>
      <c r="E5" s="45">
        <v>24944640</v>
      </c>
      <c r="F5" s="22">
        <v>1</v>
      </c>
      <c r="G5" s="35">
        <v>39940096</v>
      </c>
      <c r="H5" s="35">
        <v>24166400</v>
      </c>
      <c r="I5" s="45">
        <v>24186880</v>
      </c>
      <c r="J5" s="4"/>
      <c r="K5" s="22">
        <v>1</v>
      </c>
      <c r="L5" s="40">
        <v>52551680</v>
      </c>
      <c r="M5" s="53">
        <v>28332032</v>
      </c>
      <c r="N5" s="54">
        <v>28512256</v>
      </c>
      <c r="O5" s="22">
        <v>1</v>
      </c>
      <c r="P5" s="40">
        <v>92872704</v>
      </c>
      <c r="Q5" s="53">
        <v>23965696</v>
      </c>
      <c r="R5" s="54">
        <v>24014848</v>
      </c>
    </row>
    <row r="6" spans="2:18" x14ac:dyDescent="0.3">
      <c r="B6" s="23">
        <v>2</v>
      </c>
      <c r="C6" s="36">
        <v>27754496</v>
      </c>
      <c r="D6" s="36">
        <v>24637440</v>
      </c>
      <c r="E6" s="46">
        <v>25096192</v>
      </c>
      <c r="F6" s="23">
        <v>2</v>
      </c>
      <c r="G6" s="36">
        <v>39800832</v>
      </c>
      <c r="H6" s="36">
        <v>24166400</v>
      </c>
      <c r="I6" s="46">
        <v>24371200</v>
      </c>
      <c r="J6" s="4"/>
      <c r="K6" s="23">
        <v>2</v>
      </c>
      <c r="L6" s="40">
        <v>52129792</v>
      </c>
      <c r="M6" s="55">
        <v>28389376</v>
      </c>
      <c r="N6" s="54">
        <v>28512256</v>
      </c>
      <c r="O6" s="23">
        <v>2</v>
      </c>
      <c r="P6" s="40">
        <v>92909568</v>
      </c>
      <c r="Q6" s="55">
        <v>24096768</v>
      </c>
      <c r="R6" s="54">
        <v>24272896</v>
      </c>
    </row>
    <row r="7" spans="2:18" x14ac:dyDescent="0.3">
      <c r="B7" s="23">
        <v>3</v>
      </c>
      <c r="C7" s="36">
        <v>27811840</v>
      </c>
      <c r="D7" s="36">
        <v>24788992</v>
      </c>
      <c r="E7" s="46">
        <v>25018368</v>
      </c>
      <c r="F7" s="23">
        <v>3</v>
      </c>
      <c r="G7" s="36">
        <v>39936000</v>
      </c>
      <c r="H7" s="36">
        <v>24133632</v>
      </c>
      <c r="I7" s="46">
        <v>24272896</v>
      </c>
      <c r="J7" s="4"/>
      <c r="K7" s="23">
        <v>3</v>
      </c>
      <c r="L7" s="40">
        <v>52441088</v>
      </c>
      <c r="M7" s="55">
        <v>28356608</v>
      </c>
      <c r="N7" s="54">
        <v>28520448</v>
      </c>
      <c r="O7" s="23">
        <v>3</v>
      </c>
      <c r="P7" s="40">
        <v>93040640</v>
      </c>
      <c r="Q7" s="55">
        <v>23977984</v>
      </c>
      <c r="R7" s="54">
        <v>24297472</v>
      </c>
    </row>
    <row r="8" spans="2:18" x14ac:dyDescent="0.3">
      <c r="B8" s="23">
        <v>4</v>
      </c>
      <c r="C8" s="36">
        <v>27615232</v>
      </c>
      <c r="D8" s="36">
        <v>24612864</v>
      </c>
      <c r="E8" s="46">
        <v>24993792</v>
      </c>
      <c r="F8" s="23">
        <v>4</v>
      </c>
      <c r="G8" s="36">
        <v>39809024</v>
      </c>
      <c r="H8" s="36">
        <v>24150016</v>
      </c>
      <c r="I8" s="46">
        <v>24211456</v>
      </c>
      <c r="J8" s="4"/>
      <c r="K8" s="23">
        <v>4</v>
      </c>
      <c r="L8" s="40">
        <v>52523008</v>
      </c>
      <c r="M8" s="55">
        <v>28467200</v>
      </c>
      <c r="N8" s="54">
        <v>28467200</v>
      </c>
      <c r="O8" s="23">
        <v>4</v>
      </c>
      <c r="P8" s="40">
        <v>92987392</v>
      </c>
      <c r="Q8" s="55">
        <v>23900160</v>
      </c>
      <c r="R8" s="54">
        <v>24293376</v>
      </c>
    </row>
    <row r="9" spans="2:18" x14ac:dyDescent="0.3">
      <c r="B9" s="23">
        <v>5</v>
      </c>
      <c r="C9" s="36">
        <v>27705344</v>
      </c>
      <c r="D9" s="36">
        <v>24690688</v>
      </c>
      <c r="E9" s="46">
        <v>24924160</v>
      </c>
      <c r="F9" s="23">
        <v>5</v>
      </c>
      <c r="G9" s="36">
        <v>39960576</v>
      </c>
      <c r="H9" s="36">
        <v>24129536</v>
      </c>
      <c r="I9" s="46">
        <v>24109056</v>
      </c>
      <c r="J9" s="4"/>
      <c r="K9" s="23">
        <v>5</v>
      </c>
      <c r="L9" s="40">
        <v>52531200</v>
      </c>
      <c r="M9" s="55">
        <v>28418048</v>
      </c>
      <c r="N9" s="54">
        <v>28409856</v>
      </c>
      <c r="O9" s="23">
        <v>5</v>
      </c>
      <c r="P9" s="40">
        <v>92954624</v>
      </c>
      <c r="Q9" s="55">
        <v>24117248</v>
      </c>
      <c r="R9" s="54">
        <v>23957504</v>
      </c>
    </row>
    <row r="10" spans="2:18" x14ac:dyDescent="0.3">
      <c r="B10" s="23">
        <v>6</v>
      </c>
      <c r="C10" s="36">
        <v>27852800</v>
      </c>
      <c r="D10" s="36">
        <v>24764416</v>
      </c>
      <c r="E10" s="46">
        <v>27193344</v>
      </c>
      <c r="F10" s="23">
        <v>6</v>
      </c>
      <c r="G10" s="36">
        <v>39800832</v>
      </c>
      <c r="H10" s="36">
        <v>24215552</v>
      </c>
      <c r="I10" s="46">
        <v>24190976</v>
      </c>
      <c r="J10" s="4"/>
      <c r="K10" s="23">
        <v>6</v>
      </c>
      <c r="L10" s="40">
        <v>52350976</v>
      </c>
      <c r="M10" s="55">
        <v>28180480</v>
      </c>
      <c r="N10" s="54">
        <v>28479488</v>
      </c>
      <c r="O10" s="23">
        <v>6</v>
      </c>
      <c r="P10" s="40">
        <v>92934144</v>
      </c>
      <c r="Q10" s="55">
        <v>24109056</v>
      </c>
      <c r="R10" s="54">
        <v>24109056</v>
      </c>
    </row>
    <row r="11" spans="2:18" x14ac:dyDescent="0.3">
      <c r="B11" s="23">
        <v>7</v>
      </c>
      <c r="C11" s="36">
        <v>27656192</v>
      </c>
      <c r="D11" s="36">
        <v>24670208</v>
      </c>
      <c r="E11" s="46">
        <v>25063424</v>
      </c>
      <c r="F11" s="23">
        <v>7</v>
      </c>
      <c r="G11" s="36">
        <v>39923712</v>
      </c>
      <c r="H11" s="36">
        <v>24059904</v>
      </c>
      <c r="I11" s="46">
        <v>24289280</v>
      </c>
      <c r="J11" s="4"/>
      <c r="K11" s="23">
        <v>7</v>
      </c>
      <c r="L11" s="40">
        <v>52408320</v>
      </c>
      <c r="M11" s="55">
        <v>28356608</v>
      </c>
      <c r="N11" s="54">
        <v>28569600</v>
      </c>
      <c r="O11" s="23">
        <v>7</v>
      </c>
      <c r="P11" s="40">
        <v>92954624</v>
      </c>
      <c r="Q11" s="55">
        <v>23846912</v>
      </c>
      <c r="R11" s="54">
        <v>24276992</v>
      </c>
    </row>
    <row r="12" spans="2:18" x14ac:dyDescent="0.3">
      <c r="B12" s="23">
        <v>8</v>
      </c>
      <c r="C12" s="36">
        <v>27770880</v>
      </c>
      <c r="D12" s="36">
        <v>24764416</v>
      </c>
      <c r="E12" s="46">
        <v>24985600</v>
      </c>
      <c r="F12" s="23">
        <v>8</v>
      </c>
      <c r="G12" s="36">
        <v>39854080</v>
      </c>
      <c r="H12" s="36">
        <v>24166400</v>
      </c>
      <c r="I12" s="46">
        <v>24113152</v>
      </c>
      <c r="J12" s="4"/>
      <c r="K12" s="23">
        <v>8</v>
      </c>
      <c r="L12" s="40">
        <v>52412416</v>
      </c>
      <c r="M12" s="55">
        <v>28438528</v>
      </c>
      <c r="N12" s="54">
        <v>30515200</v>
      </c>
      <c r="O12" s="23">
        <v>8</v>
      </c>
      <c r="P12" s="40">
        <v>92942336</v>
      </c>
      <c r="Q12" s="55">
        <v>24039424</v>
      </c>
      <c r="R12" s="54">
        <v>24018944</v>
      </c>
    </row>
    <row r="13" spans="2:18" x14ac:dyDescent="0.3">
      <c r="B13" s="23">
        <v>9</v>
      </c>
      <c r="C13" s="36">
        <v>27856896</v>
      </c>
      <c r="D13" s="36">
        <v>24686592</v>
      </c>
      <c r="E13" s="46">
        <v>25096192</v>
      </c>
      <c r="F13" s="23">
        <v>9</v>
      </c>
      <c r="G13" s="36">
        <v>39927808</v>
      </c>
      <c r="H13" s="36">
        <v>24059904</v>
      </c>
      <c r="I13" s="46">
        <v>24289280</v>
      </c>
      <c r="J13" s="4"/>
      <c r="K13" s="23">
        <v>9</v>
      </c>
      <c r="L13" s="40">
        <v>52445184</v>
      </c>
      <c r="M13" s="55">
        <v>28364800</v>
      </c>
      <c r="N13" s="54">
        <v>28565504</v>
      </c>
      <c r="O13" s="23">
        <v>9</v>
      </c>
      <c r="P13" s="40">
        <v>92954624</v>
      </c>
      <c r="Q13" s="55">
        <v>23846912</v>
      </c>
      <c r="R13" s="54">
        <v>24199168</v>
      </c>
    </row>
    <row r="14" spans="2:18" x14ac:dyDescent="0.3">
      <c r="B14" s="23">
        <v>10</v>
      </c>
      <c r="C14" s="36">
        <v>27815936</v>
      </c>
      <c r="D14" s="36">
        <v>24756224</v>
      </c>
      <c r="E14" s="46">
        <v>24924160</v>
      </c>
      <c r="F14" s="23">
        <v>10</v>
      </c>
      <c r="G14" s="36">
        <v>39903232</v>
      </c>
      <c r="H14" s="36">
        <v>23891968</v>
      </c>
      <c r="I14" s="46">
        <v>24256512</v>
      </c>
      <c r="J14" s="4"/>
      <c r="K14" s="23">
        <v>10</v>
      </c>
      <c r="L14" s="40">
        <v>52441088</v>
      </c>
      <c r="M14" s="55">
        <v>28340224</v>
      </c>
      <c r="N14" s="54">
        <v>28602368</v>
      </c>
      <c r="O14" s="23">
        <v>10</v>
      </c>
      <c r="P14" s="40">
        <v>92762112</v>
      </c>
      <c r="Q14" s="55">
        <v>23977984</v>
      </c>
      <c r="R14" s="54">
        <v>24145920</v>
      </c>
    </row>
    <row r="15" spans="2:18" x14ac:dyDescent="0.3">
      <c r="B15" s="23">
        <v>11</v>
      </c>
      <c r="C15" s="36">
        <v>27787264</v>
      </c>
      <c r="D15" s="36">
        <v>24752128</v>
      </c>
      <c r="E15" s="46">
        <v>25096192</v>
      </c>
      <c r="F15" s="23">
        <v>11</v>
      </c>
      <c r="G15" s="36">
        <v>39927808</v>
      </c>
      <c r="H15" s="36">
        <v>24154112</v>
      </c>
      <c r="I15" s="46">
        <v>24330240</v>
      </c>
      <c r="J15" s="4"/>
      <c r="K15" s="23">
        <v>11</v>
      </c>
      <c r="L15" s="40">
        <v>52568064</v>
      </c>
      <c r="M15" s="55">
        <v>28364800</v>
      </c>
      <c r="N15" s="54">
        <v>28594176</v>
      </c>
      <c r="O15" s="23">
        <v>11</v>
      </c>
      <c r="P15" s="40">
        <v>92786688</v>
      </c>
      <c r="Q15" s="55">
        <v>24039424</v>
      </c>
      <c r="R15" s="54">
        <v>24289280</v>
      </c>
    </row>
    <row r="16" spans="2:18" x14ac:dyDescent="0.3">
      <c r="B16" s="23">
        <v>12</v>
      </c>
      <c r="C16" s="36">
        <v>27750400</v>
      </c>
      <c r="D16" s="36">
        <v>24682496</v>
      </c>
      <c r="E16" s="46">
        <v>25001984</v>
      </c>
      <c r="F16" s="23">
        <v>12</v>
      </c>
      <c r="G16" s="36">
        <v>39903232</v>
      </c>
      <c r="H16" s="36">
        <v>24092672</v>
      </c>
      <c r="I16" s="46">
        <v>24330240</v>
      </c>
      <c r="J16" s="4"/>
      <c r="K16" s="23">
        <v>12</v>
      </c>
      <c r="L16" s="40">
        <v>52228096</v>
      </c>
      <c r="M16" s="55">
        <v>28385280</v>
      </c>
      <c r="N16" s="54">
        <v>28594176</v>
      </c>
      <c r="O16" s="23">
        <v>12</v>
      </c>
      <c r="P16" s="40">
        <v>93016064</v>
      </c>
      <c r="Q16" s="55">
        <v>24104960</v>
      </c>
      <c r="R16" s="54">
        <v>24248320</v>
      </c>
    </row>
    <row r="17" spans="2:18" x14ac:dyDescent="0.3">
      <c r="B17" s="23">
        <v>13</v>
      </c>
      <c r="C17" s="36">
        <v>27750400</v>
      </c>
      <c r="D17" s="36">
        <v>24641536</v>
      </c>
      <c r="E17" s="46">
        <v>24944640</v>
      </c>
      <c r="F17" s="23">
        <v>13</v>
      </c>
      <c r="G17" s="36">
        <v>39919616</v>
      </c>
      <c r="H17" s="36">
        <v>24125440</v>
      </c>
      <c r="I17" s="46">
        <v>24240128</v>
      </c>
      <c r="J17" s="4"/>
      <c r="K17" s="23">
        <v>13</v>
      </c>
      <c r="L17" s="40">
        <v>52240384</v>
      </c>
      <c r="M17" s="55">
        <v>28356608</v>
      </c>
      <c r="N17" s="54">
        <v>28454912</v>
      </c>
      <c r="O17" s="23">
        <v>13</v>
      </c>
      <c r="P17" s="40">
        <v>92938240</v>
      </c>
      <c r="Q17" s="55">
        <v>23912448</v>
      </c>
      <c r="R17" s="54">
        <v>24248320</v>
      </c>
    </row>
    <row r="18" spans="2:18" x14ac:dyDescent="0.3">
      <c r="B18" s="23">
        <v>14</v>
      </c>
      <c r="C18" s="36">
        <v>27758592</v>
      </c>
      <c r="D18" s="36">
        <v>24702976</v>
      </c>
      <c r="E18" s="46">
        <v>24989696</v>
      </c>
      <c r="F18" s="23">
        <v>14</v>
      </c>
      <c r="G18" s="36">
        <v>39624704</v>
      </c>
      <c r="H18" s="36">
        <v>24195072</v>
      </c>
      <c r="I18" s="46">
        <v>24113152</v>
      </c>
      <c r="J18" s="4"/>
      <c r="K18" s="23">
        <v>14</v>
      </c>
      <c r="L18" s="40">
        <v>52531200</v>
      </c>
      <c r="M18" s="55">
        <v>28393472</v>
      </c>
      <c r="N18" s="54">
        <v>28512256</v>
      </c>
      <c r="O18" s="23">
        <v>14</v>
      </c>
      <c r="P18" s="40">
        <v>92958720</v>
      </c>
      <c r="Q18" s="55">
        <v>24109056</v>
      </c>
      <c r="R18" s="54">
        <v>24211456</v>
      </c>
    </row>
    <row r="19" spans="2:18" x14ac:dyDescent="0.3">
      <c r="B19" s="23">
        <v>15</v>
      </c>
      <c r="C19" s="36">
        <v>27865088</v>
      </c>
      <c r="D19" s="36">
        <v>24694784</v>
      </c>
      <c r="E19" s="46">
        <v>24932352</v>
      </c>
      <c r="F19" s="23">
        <v>15</v>
      </c>
      <c r="G19" s="36">
        <v>39702528</v>
      </c>
      <c r="H19" s="36">
        <v>24182784</v>
      </c>
      <c r="I19" s="46">
        <v>24043520</v>
      </c>
      <c r="J19" s="4"/>
      <c r="K19" s="23">
        <v>15</v>
      </c>
      <c r="L19" s="40">
        <v>52068352</v>
      </c>
      <c r="M19" s="55">
        <v>28360704</v>
      </c>
      <c r="N19" s="54">
        <v>28581888</v>
      </c>
      <c r="O19" s="23">
        <v>15</v>
      </c>
      <c r="P19" s="40">
        <v>92925952</v>
      </c>
      <c r="Q19" s="55">
        <v>24432640</v>
      </c>
      <c r="R19" s="54">
        <v>24113152</v>
      </c>
    </row>
    <row r="20" spans="2:18" x14ac:dyDescent="0.3">
      <c r="B20" s="23">
        <v>16</v>
      </c>
      <c r="C20" s="36">
        <v>27688960</v>
      </c>
      <c r="D20" s="36">
        <v>24637440</v>
      </c>
      <c r="E20" s="46">
        <v>25010176</v>
      </c>
      <c r="F20" s="23">
        <v>16</v>
      </c>
      <c r="G20" s="36">
        <v>39628800</v>
      </c>
      <c r="H20" s="36">
        <v>24047616</v>
      </c>
      <c r="I20" s="46">
        <v>24317952</v>
      </c>
      <c r="J20" s="4"/>
      <c r="K20" s="23">
        <v>16</v>
      </c>
      <c r="L20" s="40">
        <v>52600832</v>
      </c>
      <c r="M20" s="55">
        <v>28332032</v>
      </c>
      <c r="N20" s="54">
        <v>28512256</v>
      </c>
      <c r="O20" s="23">
        <v>16</v>
      </c>
      <c r="P20" s="40">
        <v>92991488</v>
      </c>
      <c r="Q20" s="55">
        <v>24027136</v>
      </c>
      <c r="R20" s="54">
        <v>23912448</v>
      </c>
    </row>
    <row r="21" spans="2:18" x14ac:dyDescent="0.3">
      <c r="B21" s="23">
        <v>17</v>
      </c>
      <c r="C21" s="36">
        <v>27820032</v>
      </c>
      <c r="D21" s="36">
        <v>24752128</v>
      </c>
      <c r="E21" s="46">
        <v>25059328</v>
      </c>
      <c r="F21" s="23">
        <v>17</v>
      </c>
      <c r="G21" s="36">
        <v>39972864</v>
      </c>
      <c r="H21" s="36">
        <v>23994368</v>
      </c>
      <c r="I21" s="46">
        <v>24219648</v>
      </c>
      <c r="J21" s="4"/>
      <c r="K21" s="23">
        <v>17</v>
      </c>
      <c r="L21" s="40">
        <v>52264960</v>
      </c>
      <c r="M21" s="55">
        <v>28377088</v>
      </c>
      <c r="N21" s="54">
        <v>28102656</v>
      </c>
      <c r="O21" s="23">
        <v>17</v>
      </c>
      <c r="P21" s="40">
        <v>92958720</v>
      </c>
      <c r="Q21" s="55">
        <v>23986176</v>
      </c>
      <c r="R21" s="54">
        <v>24248320</v>
      </c>
    </row>
    <row r="22" spans="2:18" x14ac:dyDescent="0.3">
      <c r="B22" s="23">
        <v>18</v>
      </c>
      <c r="C22" s="36">
        <v>27705344</v>
      </c>
      <c r="D22" s="36">
        <v>24670208</v>
      </c>
      <c r="E22" s="46">
        <v>25055232</v>
      </c>
      <c r="F22" s="23">
        <v>18</v>
      </c>
      <c r="G22" s="36">
        <v>39813120</v>
      </c>
      <c r="H22" s="36">
        <v>24199168</v>
      </c>
      <c r="I22" s="46">
        <v>24358912</v>
      </c>
      <c r="J22" s="4"/>
      <c r="K22" s="23">
        <v>18</v>
      </c>
      <c r="L22" s="40">
        <v>52412416</v>
      </c>
      <c r="M22" s="55">
        <v>28389376</v>
      </c>
      <c r="N22" s="54">
        <v>28454912</v>
      </c>
      <c r="O22" s="23">
        <v>18</v>
      </c>
      <c r="P22" s="40">
        <v>92758016</v>
      </c>
      <c r="Q22" s="55">
        <v>24109056</v>
      </c>
      <c r="R22" s="54">
        <v>24145920</v>
      </c>
    </row>
    <row r="23" spans="2:18" x14ac:dyDescent="0.3">
      <c r="B23" s="23">
        <v>19</v>
      </c>
      <c r="C23" s="36">
        <v>27824128</v>
      </c>
      <c r="D23" s="36">
        <v>24784896</v>
      </c>
      <c r="E23" s="46">
        <v>24997888</v>
      </c>
      <c r="F23" s="23">
        <v>19</v>
      </c>
      <c r="G23" s="36">
        <v>39628800</v>
      </c>
      <c r="H23" s="36">
        <v>24084480</v>
      </c>
      <c r="I23" s="46">
        <v>24342528</v>
      </c>
      <c r="J23" s="4"/>
      <c r="K23" s="23">
        <v>19</v>
      </c>
      <c r="L23" s="40">
        <v>52146176</v>
      </c>
      <c r="M23" s="55">
        <v>28368896</v>
      </c>
      <c r="N23" s="54">
        <v>28585984</v>
      </c>
      <c r="O23" s="23">
        <v>19</v>
      </c>
      <c r="P23" s="40">
        <v>92938240</v>
      </c>
      <c r="Q23" s="55">
        <v>24072192</v>
      </c>
      <c r="R23" s="54">
        <v>24199168</v>
      </c>
    </row>
    <row r="24" spans="2:18" x14ac:dyDescent="0.3">
      <c r="B24" s="23">
        <v>20</v>
      </c>
      <c r="C24" s="36">
        <v>27766784</v>
      </c>
      <c r="D24" s="36">
        <v>24748032</v>
      </c>
      <c r="E24" s="46">
        <v>25108480</v>
      </c>
      <c r="F24" s="23">
        <v>20</v>
      </c>
      <c r="G24" s="36">
        <v>39866368</v>
      </c>
      <c r="H24" s="36">
        <v>24047616</v>
      </c>
      <c r="I24" s="46">
        <v>24203264</v>
      </c>
      <c r="J24" s="4"/>
      <c r="K24" s="23">
        <v>20</v>
      </c>
      <c r="L24" s="40">
        <v>52477952</v>
      </c>
      <c r="M24" s="55">
        <v>28389376</v>
      </c>
      <c r="N24" s="54">
        <v>28573696</v>
      </c>
      <c r="O24" s="23">
        <v>20</v>
      </c>
      <c r="P24" s="40">
        <v>92897280</v>
      </c>
      <c r="Q24" s="55">
        <v>23932928</v>
      </c>
      <c r="R24" s="54">
        <v>24092672</v>
      </c>
    </row>
    <row r="25" spans="2:18" x14ac:dyDescent="0.3">
      <c r="B25" s="23">
        <v>21</v>
      </c>
      <c r="C25" s="36">
        <v>27836416</v>
      </c>
      <c r="D25" s="36">
        <v>24690688</v>
      </c>
      <c r="E25" s="46">
        <v>25104384</v>
      </c>
      <c r="F25" s="23">
        <v>21</v>
      </c>
      <c r="G25" s="36">
        <v>39628800</v>
      </c>
      <c r="H25" s="36">
        <v>24100864</v>
      </c>
      <c r="I25" s="46">
        <v>24363008</v>
      </c>
      <c r="J25" s="4"/>
      <c r="K25" s="23">
        <v>21</v>
      </c>
      <c r="L25" s="40">
        <v>52203520</v>
      </c>
      <c r="M25" s="55">
        <v>28389376</v>
      </c>
      <c r="N25" s="54">
        <v>28590080</v>
      </c>
      <c r="O25" s="23">
        <v>21</v>
      </c>
      <c r="P25" s="40">
        <v>93069312</v>
      </c>
      <c r="Q25" s="55">
        <v>24334336</v>
      </c>
      <c r="R25" s="54">
        <v>24035328</v>
      </c>
    </row>
    <row r="26" spans="2:18" x14ac:dyDescent="0.3">
      <c r="B26" s="23">
        <v>22</v>
      </c>
      <c r="C26" s="36">
        <v>27738112</v>
      </c>
      <c r="D26" s="36">
        <v>24637440</v>
      </c>
      <c r="E26" s="46">
        <v>25059328</v>
      </c>
      <c r="F26" s="23">
        <v>22</v>
      </c>
      <c r="G26" s="36">
        <v>39788544</v>
      </c>
      <c r="H26" s="36">
        <v>24195072</v>
      </c>
      <c r="I26" s="46">
        <v>24252416</v>
      </c>
      <c r="J26" s="4"/>
      <c r="K26" s="23">
        <v>22</v>
      </c>
      <c r="L26" s="40">
        <v>52129792</v>
      </c>
      <c r="M26" s="55">
        <v>28282880</v>
      </c>
      <c r="N26" s="54">
        <v>28606464</v>
      </c>
      <c r="O26" s="23">
        <v>22</v>
      </c>
      <c r="P26" s="40">
        <v>92983296</v>
      </c>
      <c r="Q26" s="55">
        <v>24002560</v>
      </c>
      <c r="R26" s="54">
        <v>24244224</v>
      </c>
    </row>
    <row r="27" spans="2:18" x14ac:dyDescent="0.3">
      <c r="B27" s="23">
        <v>23</v>
      </c>
      <c r="C27" s="36">
        <v>29954048</v>
      </c>
      <c r="D27" s="36">
        <v>24682496</v>
      </c>
      <c r="E27" s="46">
        <v>25075712</v>
      </c>
      <c r="F27" s="23">
        <v>23</v>
      </c>
      <c r="G27" s="36">
        <v>39796736</v>
      </c>
      <c r="H27" s="36">
        <v>24174592</v>
      </c>
      <c r="I27" s="46">
        <v>24207360</v>
      </c>
      <c r="J27" s="4"/>
      <c r="K27" s="23">
        <v>23</v>
      </c>
      <c r="L27" s="40">
        <v>52404224</v>
      </c>
      <c r="M27" s="55">
        <v>28315648</v>
      </c>
      <c r="N27" s="54">
        <v>28553216</v>
      </c>
      <c r="O27" s="23">
        <v>23</v>
      </c>
      <c r="P27" s="40">
        <v>93032448</v>
      </c>
      <c r="Q27" s="55">
        <v>23932928</v>
      </c>
      <c r="R27" s="54">
        <v>24203264</v>
      </c>
    </row>
    <row r="28" spans="2:18" x14ac:dyDescent="0.3">
      <c r="B28" s="23">
        <v>24</v>
      </c>
      <c r="C28" s="36">
        <v>27656192</v>
      </c>
      <c r="D28" s="36">
        <v>24670208</v>
      </c>
      <c r="E28" s="46">
        <v>25001984</v>
      </c>
      <c r="F28" s="23">
        <v>24</v>
      </c>
      <c r="G28" s="36">
        <v>39628800</v>
      </c>
      <c r="H28" s="36">
        <v>24166400</v>
      </c>
      <c r="I28" s="46">
        <v>24338432</v>
      </c>
      <c r="J28" s="4"/>
      <c r="K28" s="23">
        <v>24</v>
      </c>
      <c r="L28" s="40">
        <v>52482048</v>
      </c>
      <c r="M28" s="55">
        <v>28442624</v>
      </c>
      <c r="N28" s="54">
        <v>28577792</v>
      </c>
      <c r="O28" s="23">
        <v>24</v>
      </c>
      <c r="P28" s="40">
        <v>92692480</v>
      </c>
      <c r="Q28" s="55">
        <v>24027136</v>
      </c>
      <c r="R28" s="54">
        <v>24248320</v>
      </c>
    </row>
    <row r="29" spans="2:18" x14ac:dyDescent="0.3">
      <c r="B29" s="23">
        <v>25</v>
      </c>
      <c r="C29" s="36">
        <v>27779072</v>
      </c>
      <c r="D29" s="36">
        <v>24641536</v>
      </c>
      <c r="E29" s="46">
        <v>24977408</v>
      </c>
      <c r="F29" s="23">
        <v>25</v>
      </c>
      <c r="G29" s="36">
        <v>39903232</v>
      </c>
      <c r="H29" s="36">
        <v>24186880</v>
      </c>
      <c r="I29" s="46">
        <v>24170496</v>
      </c>
      <c r="J29" s="4"/>
      <c r="K29" s="23">
        <v>25</v>
      </c>
      <c r="L29" s="40">
        <v>52539392</v>
      </c>
      <c r="M29" s="55">
        <v>28393472</v>
      </c>
      <c r="N29" s="54">
        <v>28491776</v>
      </c>
      <c r="O29" s="23">
        <v>25</v>
      </c>
      <c r="P29" s="40">
        <v>92987392</v>
      </c>
      <c r="Q29" s="55">
        <v>24076288</v>
      </c>
      <c r="R29" s="54">
        <v>24199168</v>
      </c>
    </row>
    <row r="30" spans="2:18" x14ac:dyDescent="0.3">
      <c r="B30" s="23">
        <v>26</v>
      </c>
      <c r="C30" s="36">
        <v>27820032</v>
      </c>
      <c r="D30" s="36">
        <v>24780800</v>
      </c>
      <c r="E30" s="46">
        <v>24981504</v>
      </c>
      <c r="F30" s="23">
        <v>26</v>
      </c>
      <c r="G30" s="36">
        <v>39890944</v>
      </c>
      <c r="H30" s="36">
        <v>24166400</v>
      </c>
      <c r="I30" s="46">
        <v>24297472</v>
      </c>
      <c r="J30" s="4"/>
      <c r="K30" s="23">
        <v>26</v>
      </c>
      <c r="L30" s="40">
        <v>52187136</v>
      </c>
      <c r="M30" s="55">
        <v>28303360</v>
      </c>
      <c r="N30" s="54">
        <v>28483584</v>
      </c>
      <c r="O30" s="23">
        <v>26</v>
      </c>
      <c r="P30" s="40">
        <v>93016064</v>
      </c>
      <c r="Q30" s="55">
        <v>23977984</v>
      </c>
      <c r="R30" s="54">
        <v>23953408</v>
      </c>
    </row>
    <row r="31" spans="2:18" x14ac:dyDescent="0.3">
      <c r="B31" s="23">
        <v>27</v>
      </c>
      <c r="C31" s="36">
        <v>27856896</v>
      </c>
      <c r="D31" s="36">
        <v>24678400</v>
      </c>
      <c r="E31" s="46">
        <v>25059328</v>
      </c>
      <c r="F31" s="23">
        <v>27</v>
      </c>
      <c r="G31" s="36">
        <v>39784448</v>
      </c>
      <c r="H31" s="36">
        <v>24756224</v>
      </c>
      <c r="I31" s="46">
        <v>24207360</v>
      </c>
      <c r="J31" s="4"/>
      <c r="K31" s="23">
        <v>27</v>
      </c>
      <c r="L31" s="40">
        <v>52277248</v>
      </c>
      <c r="M31" s="55">
        <v>28278784</v>
      </c>
      <c r="N31" s="54">
        <v>28536832</v>
      </c>
      <c r="O31" s="23">
        <v>27</v>
      </c>
      <c r="P31" s="40">
        <v>92848128</v>
      </c>
      <c r="Q31" s="55">
        <v>24080384</v>
      </c>
      <c r="R31" s="54">
        <v>24313856</v>
      </c>
    </row>
    <row r="32" spans="2:18" x14ac:dyDescent="0.3">
      <c r="B32" s="23">
        <v>28</v>
      </c>
      <c r="C32" s="36">
        <v>27783168</v>
      </c>
      <c r="D32" s="36">
        <v>24739840</v>
      </c>
      <c r="E32" s="46">
        <v>25014272</v>
      </c>
      <c r="F32" s="23">
        <v>28</v>
      </c>
      <c r="G32" s="36">
        <v>39931904</v>
      </c>
      <c r="H32" s="36">
        <v>24125440</v>
      </c>
      <c r="I32" s="46">
        <v>24293376</v>
      </c>
      <c r="J32" s="4"/>
      <c r="K32" s="23">
        <v>28</v>
      </c>
      <c r="L32" s="40">
        <v>52252672</v>
      </c>
      <c r="M32" s="55">
        <v>28475392</v>
      </c>
      <c r="N32" s="54">
        <v>28602368</v>
      </c>
      <c r="O32" s="23">
        <v>28</v>
      </c>
      <c r="P32" s="40">
        <v>92987392</v>
      </c>
      <c r="Q32" s="55">
        <v>24104960</v>
      </c>
      <c r="R32" s="54">
        <v>24276992</v>
      </c>
    </row>
    <row r="33" spans="2:18" x14ac:dyDescent="0.3">
      <c r="B33" s="23">
        <v>29</v>
      </c>
      <c r="C33" s="36">
        <v>29949952</v>
      </c>
      <c r="D33" s="36">
        <v>24641536</v>
      </c>
      <c r="E33" s="46">
        <v>25059328</v>
      </c>
      <c r="F33" s="23">
        <v>29</v>
      </c>
      <c r="G33" s="36">
        <v>39624704</v>
      </c>
      <c r="H33" s="36">
        <v>24150016</v>
      </c>
      <c r="I33" s="46">
        <v>24207360</v>
      </c>
      <c r="J33" s="4"/>
      <c r="K33" s="23">
        <v>29</v>
      </c>
      <c r="L33" s="40">
        <v>52592640</v>
      </c>
      <c r="M33" s="55">
        <v>28446720</v>
      </c>
      <c r="N33" s="54">
        <v>28438528</v>
      </c>
      <c r="O33" s="23">
        <v>29</v>
      </c>
      <c r="P33" s="40">
        <v>92901376</v>
      </c>
      <c r="Q33" s="55">
        <v>24047616</v>
      </c>
      <c r="R33" s="54">
        <v>24203264</v>
      </c>
    </row>
    <row r="34" spans="2:18" x14ac:dyDescent="0.3">
      <c r="B34" s="23">
        <v>30</v>
      </c>
      <c r="C34" s="36">
        <v>27742208</v>
      </c>
      <c r="D34" s="36">
        <v>24748032</v>
      </c>
      <c r="E34" s="46">
        <v>25055232</v>
      </c>
      <c r="F34" s="23">
        <v>30</v>
      </c>
      <c r="G34" s="36">
        <v>39899136</v>
      </c>
      <c r="H34" s="36">
        <v>24010752</v>
      </c>
      <c r="I34" s="46">
        <v>24334336</v>
      </c>
      <c r="J34" s="4"/>
      <c r="K34" s="23">
        <v>30</v>
      </c>
      <c r="L34" s="40">
        <v>52543488</v>
      </c>
      <c r="M34" s="55">
        <v>28336128</v>
      </c>
      <c r="N34" s="54">
        <v>28569600</v>
      </c>
      <c r="O34" s="23">
        <v>30</v>
      </c>
      <c r="P34" s="40">
        <v>92880896</v>
      </c>
      <c r="Q34" s="55">
        <v>24051712</v>
      </c>
      <c r="R34" s="54">
        <v>23949312</v>
      </c>
    </row>
    <row r="35" spans="2:18" x14ac:dyDescent="0.3">
      <c r="B35" s="23">
        <v>31</v>
      </c>
      <c r="C35" s="36">
        <v>27738112</v>
      </c>
      <c r="D35" s="36">
        <v>24641536</v>
      </c>
      <c r="E35" s="46">
        <v>24899584</v>
      </c>
      <c r="F35" s="23">
        <v>31</v>
      </c>
      <c r="G35" s="36">
        <v>39903232</v>
      </c>
      <c r="H35" s="36">
        <v>24145920</v>
      </c>
      <c r="I35" s="46">
        <v>24338432</v>
      </c>
      <c r="J35" s="4"/>
      <c r="K35" s="23">
        <v>31</v>
      </c>
      <c r="L35" s="40">
        <v>52396032</v>
      </c>
      <c r="M35" s="55">
        <v>28250112</v>
      </c>
      <c r="N35" s="54">
        <v>28606464</v>
      </c>
      <c r="O35" s="23">
        <v>31</v>
      </c>
      <c r="P35" s="40">
        <v>93036544</v>
      </c>
      <c r="Q35" s="55">
        <v>24068096</v>
      </c>
      <c r="R35" s="54">
        <v>24244224</v>
      </c>
    </row>
    <row r="36" spans="2:18" x14ac:dyDescent="0.3">
      <c r="B36" s="23">
        <v>32</v>
      </c>
      <c r="C36" s="36">
        <v>27832320</v>
      </c>
      <c r="D36" s="36">
        <v>24748032</v>
      </c>
      <c r="E36" s="46">
        <v>24993792</v>
      </c>
      <c r="F36" s="23">
        <v>32</v>
      </c>
      <c r="G36" s="36">
        <v>39890944</v>
      </c>
      <c r="H36" s="36">
        <v>24170496</v>
      </c>
      <c r="I36" s="46">
        <v>24313856</v>
      </c>
      <c r="J36" s="4"/>
      <c r="K36" s="23">
        <v>32</v>
      </c>
      <c r="L36" s="40">
        <v>52387840</v>
      </c>
      <c r="M36" s="55">
        <v>28274688</v>
      </c>
      <c r="N36" s="54">
        <v>28565504</v>
      </c>
      <c r="O36" s="23">
        <v>32</v>
      </c>
      <c r="P36" s="40">
        <v>92954624</v>
      </c>
      <c r="Q36" s="55">
        <v>24100864</v>
      </c>
      <c r="R36" s="54">
        <v>24178688</v>
      </c>
    </row>
    <row r="37" spans="2:18" x14ac:dyDescent="0.3">
      <c r="B37" s="23">
        <v>33</v>
      </c>
      <c r="C37" s="36">
        <v>27770880</v>
      </c>
      <c r="D37" s="36">
        <v>24698880</v>
      </c>
      <c r="E37" s="46">
        <v>25038848</v>
      </c>
      <c r="F37" s="23">
        <v>33</v>
      </c>
      <c r="G37" s="36">
        <v>39624704</v>
      </c>
      <c r="H37" s="36">
        <v>24113152</v>
      </c>
      <c r="I37" s="46">
        <v>24342528</v>
      </c>
      <c r="J37" s="4"/>
      <c r="K37" s="23">
        <v>33</v>
      </c>
      <c r="L37" s="40">
        <v>52375552</v>
      </c>
      <c r="M37" s="55">
        <v>28377088</v>
      </c>
      <c r="N37" s="54">
        <v>28573696</v>
      </c>
      <c r="O37" s="23">
        <v>33</v>
      </c>
      <c r="P37" s="40">
        <v>92962816</v>
      </c>
      <c r="Q37" s="55">
        <v>24141824</v>
      </c>
      <c r="R37" s="54">
        <v>24285184</v>
      </c>
    </row>
    <row r="38" spans="2:18" x14ac:dyDescent="0.3">
      <c r="B38" s="23">
        <v>34</v>
      </c>
      <c r="C38" s="36">
        <v>27709440</v>
      </c>
      <c r="D38" s="36">
        <v>24698880</v>
      </c>
      <c r="E38" s="46">
        <v>24989696</v>
      </c>
      <c r="F38" s="23">
        <v>34</v>
      </c>
      <c r="G38" s="36">
        <v>39747584</v>
      </c>
      <c r="H38" s="36">
        <v>24154112</v>
      </c>
      <c r="I38" s="46">
        <v>24207360</v>
      </c>
      <c r="J38" s="4"/>
      <c r="K38" s="23">
        <v>34</v>
      </c>
      <c r="L38" s="40">
        <v>52539392</v>
      </c>
      <c r="M38" s="55">
        <v>28327936</v>
      </c>
      <c r="N38" s="54">
        <v>28606464</v>
      </c>
      <c r="O38" s="23">
        <v>34</v>
      </c>
      <c r="P38" s="40">
        <v>92983296</v>
      </c>
      <c r="Q38" s="55">
        <v>24178688</v>
      </c>
      <c r="R38" s="54">
        <v>24113152</v>
      </c>
    </row>
    <row r="39" spans="2:18" x14ac:dyDescent="0.3">
      <c r="B39" s="23">
        <v>35</v>
      </c>
      <c r="C39" s="36">
        <v>27832320</v>
      </c>
      <c r="D39" s="36">
        <v>24784896</v>
      </c>
      <c r="E39" s="46">
        <v>25079808</v>
      </c>
      <c r="F39" s="23">
        <v>35</v>
      </c>
      <c r="G39" s="36">
        <v>39866368</v>
      </c>
      <c r="H39" s="36">
        <v>24084480</v>
      </c>
      <c r="I39" s="46">
        <v>24244224</v>
      </c>
      <c r="J39" s="4"/>
      <c r="K39" s="23">
        <v>35</v>
      </c>
      <c r="L39" s="40">
        <v>52264960</v>
      </c>
      <c r="M39" s="55">
        <v>28303360</v>
      </c>
      <c r="N39" s="54">
        <v>28422144</v>
      </c>
      <c r="O39" s="23">
        <v>35</v>
      </c>
      <c r="P39" s="40">
        <v>92758016</v>
      </c>
      <c r="Q39" s="55">
        <v>23937024</v>
      </c>
      <c r="R39" s="54">
        <v>24244224</v>
      </c>
    </row>
    <row r="40" spans="2:18" x14ac:dyDescent="0.3">
      <c r="B40" s="23">
        <v>36</v>
      </c>
      <c r="C40" s="36">
        <v>27783168</v>
      </c>
      <c r="D40" s="36">
        <v>24756224</v>
      </c>
      <c r="E40" s="46">
        <v>25059328</v>
      </c>
      <c r="F40" s="23">
        <v>36</v>
      </c>
      <c r="G40" s="36">
        <v>39899136</v>
      </c>
      <c r="H40" s="36">
        <v>23846912</v>
      </c>
      <c r="I40" s="46">
        <v>24227840</v>
      </c>
      <c r="J40" s="4"/>
      <c r="K40" s="23">
        <v>36</v>
      </c>
      <c r="L40" s="40">
        <v>52424704</v>
      </c>
      <c r="M40" s="55">
        <v>28409856</v>
      </c>
      <c r="N40" s="54">
        <v>28569600</v>
      </c>
      <c r="O40" s="23">
        <v>36</v>
      </c>
      <c r="P40" s="40">
        <v>92848128</v>
      </c>
      <c r="Q40" s="55">
        <v>24256512</v>
      </c>
      <c r="R40" s="54">
        <v>24285184</v>
      </c>
    </row>
    <row r="41" spans="2:18" x14ac:dyDescent="0.3">
      <c r="B41" s="23">
        <v>37</v>
      </c>
      <c r="C41" s="36">
        <v>27774976</v>
      </c>
      <c r="D41" s="36">
        <v>24707072</v>
      </c>
      <c r="E41" s="46">
        <v>25071616</v>
      </c>
      <c r="F41" s="23">
        <v>37</v>
      </c>
      <c r="G41" s="36">
        <v>39923712</v>
      </c>
      <c r="H41" s="36">
        <v>23842816</v>
      </c>
      <c r="I41" s="46">
        <v>24039424</v>
      </c>
      <c r="J41" s="4"/>
      <c r="K41" s="23">
        <v>37</v>
      </c>
      <c r="L41" s="40">
        <v>52523008</v>
      </c>
      <c r="M41" s="55">
        <v>28434432</v>
      </c>
      <c r="N41" s="54">
        <v>28553216</v>
      </c>
      <c r="O41" s="23">
        <v>37</v>
      </c>
      <c r="P41" s="40">
        <v>92934144</v>
      </c>
      <c r="Q41" s="55">
        <v>24023040</v>
      </c>
      <c r="R41" s="54">
        <v>24154112</v>
      </c>
    </row>
    <row r="42" spans="2:18" x14ac:dyDescent="0.3">
      <c r="B42" s="23">
        <v>38</v>
      </c>
      <c r="C42" s="36">
        <v>27836416</v>
      </c>
      <c r="D42" s="36">
        <v>24707072</v>
      </c>
      <c r="E42" s="46">
        <v>25063424</v>
      </c>
      <c r="F42" s="23">
        <v>38</v>
      </c>
      <c r="G42" s="36">
        <v>39821312</v>
      </c>
      <c r="H42" s="36">
        <v>24166400</v>
      </c>
      <c r="I42" s="46">
        <v>24301568</v>
      </c>
      <c r="J42" s="4"/>
      <c r="K42" s="23">
        <v>38</v>
      </c>
      <c r="L42" s="40">
        <v>52527104</v>
      </c>
      <c r="M42" s="55">
        <v>28372992</v>
      </c>
      <c r="N42" s="54">
        <v>28598272</v>
      </c>
      <c r="O42" s="23">
        <v>38</v>
      </c>
      <c r="P42" s="40">
        <v>92692480</v>
      </c>
      <c r="Q42" s="55">
        <v>24072192</v>
      </c>
      <c r="R42" s="54">
        <v>24158208</v>
      </c>
    </row>
    <row r="43" spans="2:18" x14ac:dyDescent="0.3">
      <c r="B43" s="23">
        <v>39</v>
      </c>
      <c r="C43" s="36">
        <v>27856896</v>
      </c>
      <c r="D43" s="36">
        <v>24666112</v>
      </c>
      <c r="E43" s="46">
        <v>25067520</v>
      </c>
      <c r="F43" s="23">
        <v>39</v>
      </c>
      <c r="G43" s="36">
        <v>39788544</v>
      </c>
      <c r="H43" s="36">
        <v>24162304</v>
      </c>
      <c r="I43" s="46">
        <v>24313856</v>
      </c>
      <c r="J43" s="4"/>
      <c r="K43" s="23">
        <v>39</v>
      </c>
      <c r="L43" s="40">
        <v>52551680</v>
      </c>
      <c r="M43" s="55">
        <v>28495872</v>
      </c>
      <c r="N43" s="54">
        <v>28594176</v>
      </c>
      <c r="O43" s="23">
        <v>39</v>
      </c>
      <c r="P43" s="40">
        <v>92983296</v>
      </c>
      <c r="Q43" s="55">
        <v>24084480</v>
      </c>
      <c r="R43" s="54">
        <v>24276992</v>
      </c>
    </row>
    <row r="44" spans="2:18" x14ac:dyDescent="0.3">
      <c r="B44" s="23">
        <v>40</v>
      </c>
      <c r="C44" s="36">
        <v>27820032</v>
      </c>
      <c r="D44" s="36">
        <v>24592384</v>
      </c>
      <c r="E44" s="46">
        <v>25071616</v>
      </c>
      <c r="F44" s="23">
        <v>40</v>
      </c>
      <c r="G44" s="36">
        <v>39784448</v>
      </c>
      <c r="H44" s="36">
        <v>24215552</v>
      </c>
      <c r="I44" s="46">
        <v>24322048</v>
      </c>
      <c r="J44" s="4"/>
      <c r="K44" s="23">
        <v>40</v>
      </c>
      <c r="L44" s="40">
        <v>52469760</v>
      </c>
      <c r="M44" s="55">
        <v>28442624</v>
      </c>
      <c r="N44" s="54">
        <v>28508160</v>
      </c>
      <c r="O44" s="23">
        <v>40</v>
      </c>
      <c r="P44" s="40">
        <v>92938240</v>
      </c>
      <c r="Q44" s="55">
        <v>24031232</v>
      </c>
      <c r="R44" s="54">
        <v>24215552</v>
      </c>
    </row>
    <row r="45" spans="2:18" x14ac:dyDescent="0.3">
      <c r="B45" s="23">
        <v>41</v>
      </c>
      <c r="C45" s="36">
        <v>27856896</v>
      </c>
      <c r="D45" s="36">
        <v>24690688</v>
      </c>
      <c r="E45" s="46">
        <v>25071616</v>
      </c>
      <c r="F45" s="23">
        <v>41</v>
      </c>
      <c r="G45" s="36">
        <v>39862272</v>
      </c>
      <c r="H45" s="36">
        <v>24059904</v>
      </c>
      <c r="I45" s="46">
        <v>24322048</v>
      </c>
      <c r="J45" s="4"/>
      <c r="K45" s="23">
        <v>41</v>
      </c>
      <c r="L45" s="40">
        <v>52539392</v>
      </c>
      <c r="M45" s="55">
        <v>28446720</v>
      </c>
      <c r="N45" s="54">
        <v>28528640</v>
      </c>
      <c r="O45" s="23">
        <v>41</v>
      </c>
      <c r="P45" s="40">
        <v>93024256</v>
      </c>
      <c r="Q45" s="55">
        <v>24072192</v>
      </c>
      <c r="R45" s="54">
        <v>24199168</v>
      </c>
    </row>
    <row r="46" spans="2:18" x14ac:dyDescent="0.3">
      <c r="B46" s="23">
        <v>42</v>
      </c>
      <c r="C46" s="36">
        <v>27783168</v>
      </c>
      <c r="D46" s="36">
        <v>24788992</v>
      </c>
      <c r="E46" s="46">
        <v>24981504</v>
      </c>
      <c r="F46" s="23">
        <v>42</v>
      </c>
      <c r="G46" s="36">
        <v>39915520</v>
      </c>
      <c r="H46" s="36">
        <v>24162304</v>
      </c>
      <c r="I46" s="46">
        <v>24281088</v>
      </c>
      <c r="J46" s="4"/>
      <c r="K46" s="23">
        <v>42</v>
      </c>
      <c r="L46" s="40">
        <v>52252672</v>
      </c>
      <c r="M46" s="55">
        <v>28381184</v>
      </c>
      <c r="N46" s="54">
        <v>28520448</v>
      </c>
      <c r="O46" s="23">
        <v>42</v>
      </c>
      <c r="P46" s="40">
        <v>93016064</v>
      </c>
      <c r="Q46" s="55">
        <v>24100864</v>
      </c>
      <c r="R46" s="54">
        <v>24317952</v>
      </c>
    </row>
    <row r="47" spans="2:18" x14ac:dyDescent="0.3">
      <c r="B47" s="23">
        <v>43</v>
      </c>
      <c r="C47" s="36">
        <v>27660288</v>
      </c>
      <c r="D47" s="36">
        <v>24678400</v>
      </c>
      <c r="E47" s="46">
        <v>25067520</v>
      </c>
      <c r="F47" s="23">
        <v>43</v>
      </c>
      <c r="G47" s="36">
        <v>39956480</v>
      </c>
      <c r="H47" s="36">
        <v>24182784</v>
      </c>
      <c r="I47" s="46">
        <v>24211456</v>
      </c>
      <c r="J47" s="4"/>
      <c r="K47" s="23">
        <v>43</v>
      </c>
      <c r="L47" s="40">
        <v>52469760</v>
      </c>
      <c r="M47" s="55">
        <v>28262400</v>
      </c>
      <c r="N47" s="54">
        <v>28532736</v>
      </c>
      <c r="O47" s="23">
        <v>43</v>
      </c>
      <c r="P47" s="40">
        <v>92848128</v>
      </c>
      <c r="Q47" s="55">
        <v>23986176</v>
      </c>
      <c r="R47" s="54">
        <v>24109056</v>
      </c>
    </row>
    <row r="48" spans="2:18" x14ac:dyDescent="0.3">
      <c r="B48" s="23">
        <v>44</v>
      </c>
      <c r="C48" s="36">
        <v>27779072</v>
      </c>
      <c r="D48" s="36">
        <v>24702976</v>
      </c>
      <c r="E48" s="46">
        <v>24928256</v>
      </c>
      <c r="F48" s="23">
        <v>44</v>
      </c>
      <c r="G48" s="36">
        <v>39788544</v>
      </c>
      <c r="H48" s="36">
        <v>24174592</v>
      </c>
      <c r="I48" s="46">
        <v>24252416</v>
      </c>
      <c r="J48" s="4"/>
      <c r="K48" s="23">
        <v>44</v>
      </c>
      <c r="L48" s="40">
        <v>52518912</v>
      </c>
      <c r="M48" s="55">
        <v>28332032</v>
      </c>
      <c r="N48" s="54">
        <v>28495872</v>
      </c>
      <c r="O48" s="23">
        <v>44</v>
      </c>
      <c r="P48" s="40">
        <v>92934144</v>
      </c>
      <c r="Q48" s="55">
        <v>24219648</v>
      </c>
      <c r="R48" s="54">
        <v>24211456</v>
      </c>
    </row>
    <row r="49" spans="2:18" x14ac:dyDescent="0.3">
      <c r="B49" s="23">
        <v>45</v>
      </c>
      <c r="C49" s="36">
        <v>27815936</v>
      </c>
      <c r="D49" s="36">
        <v>24662016</v>
      </c>
      <c r="E49" s="46">
        <v>24989696</v>
      </c>
      <c r="F49" s="23">
        <v>45</v>
      </c>
      <c r="G49" s="36">
        <v>39956480</v>
      </c>
      <c r="H49" s="36">
        <v>24211456</v>
      </c>
      <c r="I49" s="46">
        <v>24113152</v>
      </c>
      <c r="J49" s="4"/>
      <c r="K49" s="23">
        <v>45</v>
      </c>
      <c r="L49" s="40">
        <v>52629504</v>
      </c>
      <c r="M49" s="55">
        <v>28327936</v>
      </c>
      <c r="N49" s="54">
        <v>28508160</v>
      </c>
      <c r="O49" s="23">
        <v>45</v>
      </c>
      <c r="P49" s="40">
        <v>92987392</v>
      </c>
      <c r="Q49" s="55">
        <v>24031232</v>
      </c>
      <c r="R49" s="54">
        <v>24145920</v>
      </c>
    </row>
    <row r="50" spans="2:18" x14ac:dyDescent="0.3">
      <c r="B50" s="23">
        <v>46</v>
      </c>
      <c r="C50" s="36">
        <v>27852800</v>
      </c>
      <c r="D50" s="36">
        <v>24637440</v>
      </c>
      <c r="E50" s="46">
        <v>24899584</v>
      </c>
      <c r="F50" s="23">
        <v>46</v>
      </c>
      <c r="G50" s="36">
        <v>39956480</v>
      </c>
      <c r="H50" s="36">
        <v>24465408</v>
      </c>
      <c r="I50" s="46">
        <v>24281088</v>
      </c>
      <c r="J50" s="4"/>
      <c r="K50" s="23">
        <v>46</v>
      </c>
      <c r="L50" s="40">
        <v>52535296</v>
      </c>
      <c r="M50" s="55">
        <v>28184576</v>
      </c>
      <c r="N50" s="54">
        <v>28536832</v>
      </c>
      <c r="O50" s="23">
        <v>46</v>
      </c>
      <c r="P50" s="40">
        <v>93044736</v>
      </c>
      <c r="Q50" s="55">
        <v>23846912</v>
      </c>
      <c r="R50" s="54">
        <v>24018944</v>
      </c>
    </row>
    <row r="51" spans="2:18" x14ac:dyDescent="0.3">
      <c r="B51" s="23">
        <v>47</v>
      </c>
      <c r="C51" s="36">
        <v>27766784</v>
      </c>
      <c r="D51" s="36">
        <v>24690688</v>
      </c>
      <c r="E51" s="46">
        <v>25075712</v>
      </c>
      <c r="F51" s="23">
        <v>47</v>
      </c>
      <c r="G51" s="36">
        <v>39698432</v>
      </c>
      <c r="H51" s="36">
        <v>24178688</v>
      </c>
      <c r="I51" s="46">
        <v>24059904</v>
      </c>
      <c r="J51" s="4"/>
      <c r="K51" s="23">
        <v>47</v>
      </c>
      <c r="L51" s="40">
        <v>52224000</v>
      </c>
      <c r="M51" s="55">
        <v>28426240</v>
      </c>
      <c r="N51" s="54">
        <v>28545024</v>
      </c>
      <c r="O51" s="23">
        <v>47</v>
      </c>
      <c r="P51" s="40">
        <v>93016064</v>
      </c>
      <c r="Q51" s="55">
        <v>24031232</v>
      </c>
      <c r="R51" s="54">
        <v>24215552</v>
      </c>
    </row>
    <row r="52" spans="2:18" x14ac:dyDescent="0.3">
      <c r="B52" s="23">
        <v>48</v>
      </c>
      <c r="C52" s="36">
        <v>27779072</v>
      </c>
      <c r="D52" s="36">
        <v>24670208</v>
      </c>
      <c r="E52" s="46">
        <v>24985600</v>
      </c>
      <c r="F52" s="23">
        <v>48</v>
      </c>
      <c r="G52" s="36">
        <v>39788544</v>
      </c>
      <c r="H52" s="36">
        <v>24092672</v>
      </c>
      <c r="I52" s="46">
        <v>24313856</v>
      </c>
      <c r="J52" s="4"/>
      <c r="K52" s="23">
        <v>48</v>
      </c>
      <c r="L52" s="40">
        <v>52551680</v>
      </c>
      <c r="M52" s="55">
        <v>28262400</v>
      </c>
      <c r="N52" s="54">
        <v>28446720</v>
      </c>
      <c r="O52" s="23">
        <v>48</v>
      </c>
      <c r="P52" s="40">
        <v>93057024</v>
      </c>
      <c r="Q52" s="55">
        <v>23973888</v>
      </c>
      <c r="R52" s="54">
        <v>24215552</v>
      </c>
    </row>
    <row r="53" spans="2:18" x14ac:dyDescent="0.3">
      <c r="B53" s="23">
        <v>49</v>
      </c>
      <c r="C53" s="36">
        <v>27639808</v>
      </c>
      <c r="D53" s="36">
        <v>24743936</v>
      </c>
      <c r="E53" s="46">
        <v>25059328</v>
      </c>
      <c r="F53" s="23">
        <v>49</v>
      </c>
      <c r="G53" s="36">
        <v>39931904</v>
      </c>
      <c r="H53" s="36">
        <v>24092672</v>
      </c>
      <c r="I53" s="46">
        <v>24199168</v>
      </c>
      <c r="J53" s="4"/>
      <c r="K53" s="23">
        <v>49</v>
      </c>
      <c r="L53" s="40">
        <v>52445184</v>
      </c>
      <c r="M53" s="55">
        <v>28454912</v>
      </c>
      <c r="N53" s="54">
        <v>28499968</v>
      </c>
      <c r="O53" s="23">
        <v>49</v>
      </c>
      <c r="P53" s="40">
        <v>92848128</v>
      </c>
      <c r="Q53" s="55">
        <v>23941120</v>
      </c>
      <c r="R53" s="54">
        <v>24248320</v>
      </c>
    </row>
    <row r="54" spans="2:18" x14ac:dyDescent="0.3">
      <c r="B54" s="23">
        <v>50</v>
      </c>
      <c r="C54" s="36">
        <v>27750400</v>
      </c>
      <c r="D54" s="36">
        <v>24743936</v>
      </c>
      <c r="E54" s="46">
        <v>24952832</v>
      </c>
      <c r="F54" s="23">
        <v>50</v>
      </c>
      <c r="G54" s="36">
        <v>39927808</v>
      </c>
      <c r="H54" s="36">
        <v>24084480</v>
      </c>
      <c r="I54" s="46">
        <v>24207360</v>
      </c>
      <c r="J54" s="4"/>
      <c r="K54" s="23">
        <v>50</v>
      </c>
      <c r="L54" s="40">
        <v>52391936</v>
      </c>
      <c r="M54" s="55">
        <v>28381184</v>
      </c>
      <c r="N54" s="54">
        <v>28536832</v>
      </c>
      <c r="O54" s="23">
        <v>50</v>
      </c>
      <c r="P54" s="40">
        <v>92942336</v>
      </c>
      <c r="Q54" s="55">
        <v>24154112</v>
      </c>
      <c r="R54" s="54">
        <v>24285184</v>
      </c>
    </row>
    <row r="55" spans="2:18" x14ac:dyDescent="0.3">
      <c r="B55" s="23">
        <v>51</v>
      </c>
      <c r="C55" s="36">
        <v>27676672</v>
      </c>
      <c r="D55" s="36">
        <v>24686592</v>
      </c>
      <c r="E55" s="46">
        <v>25071616</v>
      </c>
      <c r="F55" s="23">
        <v>51</v>
      </c>
      <c r="G55" s="36">
        <v>39800832</v>
      </c>
      <c r="H55" s="36">
        <v>24084480</v>
      </c>
      <c r="I55" s="46">
        <v>24297472</v>
      </c>
      <c r="J55" s="4"/>
      <c r="K55" s="23">
        <v>51</v>
      </c>
      <c r="L55" s="40">
        <v>52207616</v>
      </c>
      <c r="M55" s="55">
        <v>28504064</v>
      </c>
      <c r="N55" s="54">
        <v>28475392</v>
      </c>
      <c r="O55" s="23">
        <v>51</v>
      </c>
      <c r="P55" s="40">
        <v>92889088</v>
      </c>
      <c r="Q55" s="55">
        <v>24113152</v>
      </c>
      <c r="R55" s="54">
        <v>24272896</v>
      </c>
    </row>
    <row r="56" spans="2:18" x14ac:dyDescent="0.3">
      <c r="B56" s="23">
        <v>52</v>
      </c>
      <c r="C56" s="36">
        <v>27705344</v>
      </c>
      <c r="D56" s="36">
        <v>24694784</v>
      </c>
      <c r="E56" s="46">
        <v>24899584</v>
      </c>
      <c r="F56" s="23">
        <v>52</v>
      </c>
      <c r="G56" s="36">
        <v>39923712</v>
      </c>
      <c r="H56" s="36">
        <v>24182784</v>
      </c>
      <c r="I56" s="46">
        <v>24305664</v>
      </c>
      <c r="J56" s="4"/>
      <c r="K56" s="23">
        <v>52</v>
      </c>
      <c r="L56" s="40">
        <v>52256768</v>
      </c>
      <c r="M56" s="55">
        <v>28233728</v>
      </c>
      <c r="N56" s="54">
        <v>28590080</v>
      </c>
      <c r="O56" s="23">
        <v>52</v>
      </c>
      <c r="P56" s="40">
        <v>93036544</v>
      </c>
      <c r="Q56" s="55">
        <v>24125440</v>
      </c>
      <c r="R56" s="54">
        <v>24600576</v>
      </c>
    </row>
    <row r="57" spans="2:18" x14ac:dyDescent="0.3">
      <c r="B57" s="23">
        <v>53</v>
      </c>
      <c r="C57" s="36">
        <v>27815936</v>
      </c>
      <c r="D57" s="36">
        <v>24670208</v>
      </c>
      <c r="E57" s="46">
        <v>25001984</v>
      </c>
      <c r="F57" s="23">
        <v>53</v>
      </c>
      <c r="G57" s="36">
        <v>39915520</v>
      </c>
      <c r="H57" s="36">
        <v>24084480</v>
      </c>
      <c r="I57" s="46">
        <v>24293376</v>
      </c>
      <c r="J57" s="4"/>
      <c r="K57" s="23">
        <v>53</v>
      </c>
      <c r="L57" s="40">
        <v>52416512</v>
      </c>
      <c r="M57" s="55">
        <v>28213248</v>
      </c>
      <c r="N57" s="54">
        <v>28430336</v>
      </c>
      <c r="O57" s="23">
        <v>53</v>
      </c>
      <c r="P57" s="40">
        <v>92954624</v>
      </c>
      <c r="Q57" s="55">
        <v>24141824</v>
      </c>
      <c r="R57" s="54">
        <v>24301568</v>
      </c>
    </row>
    <row r="58" spans="2:18" x14ac:dyDescent="0.3">
      <c r="B58" s="23">
        <v>54</v>
      </c>
      <c r="C58" s="36">
        <v>27820032</v>
      </c>
      <c r="D58" s="36">
        <v>24698880</v>
      </c>
      <c r="E58" s="46">
        <v>24928256</v>
      </c>
      <c r="F58" s="23">
        <v>54</v>
      </c>
      <c r="G58" s="36">
        <v>39825408</v>
      </c>
      <c r="H58" s="36">
        <v>24162304</v>
      </c>
      <c r="I58" s="46">
        <v>24272896</v>
      </c>
      <c r="J58" s="4"/>
      <c r="K58" s="23">
        <v>54</v>
      </c>
      <c r="L58" s="40">
        <v>52572160</v>
      </c>
      <c r="M58" s="55">
        <v>28327936</v>
      </c>
      <c r="N58" s="54">
        <v>28602368</v>
      </c>
      <c r="O58" s="23">
        <v>54</v>
      </c>
      <c r="P58" s="40">
        <v>93007872</v>
      </c>
      <c r="Q58" s="55">
        <v>23965696</v>
      </c>
      <c r="R58" s="54">
        <v>24240128</v>
      </c>
    </row>
    <row r="59" spans="2:18" x14ac:dyDescent="0.3">
      <c r="B59" s="23">
        <v>55</v>
      </c>
      <c r="C59" s="36">
        <v>27615232</v>
      </c>
      <c r="D59" s="36">
        <v>24698880</v>
      </c>
      <c r="E59" s="46">
        <v>25006080</v>
      </c>
      <c r="F59" s="23">
        <v>55</v>
      </c>
      <c r="G59" s="36">
        <v>39903232</v>
      </c>
      <c r="H59" s="36">
        <v>24150016</v>
      </c>
      <c r="I59" s="46">
        <v>24109056</v>
      </c>
      <c r="J59" s="4"/>
      <c r="K59" s="23">
        <v>55</v>
      </c>
      <c r="L59" s="40">
        <v>52543488</v>
      </c>
      <c r="M59" s="55">
        <v>28340224</v>
      </c>
      <c r="N59" s="54">
        <v>28516352</v>
      </c>
      <c r="O59" s="23">
        <v>55</v>
      </c>
      <c r="P59" s="40">
        <v>92901376</v>
      </c>
      <c r="Q59" s="55">
        <v>24031232</v>
      </c>
      <c r="R59" s="54">
        <v>24117248</v>
      </c>
    </row>
    <row r="60" spans="2:18" x14ac:dyDescent="0.3">
      <c r="B60" s="23">
        <v>56</v>
      </c>
      <c r="C60" s="36">
        <v>27762688</v>
      </c>
      <c r="D60" s="36">
        <v>24702976</v>
      </c>
      <c r="E60" s="46">
        <v>25096192</v>
      </c>
      <c r="F60" s="23">
        <v>56</v>
      </c>
      <c r="G60" s="36">
        <v>39886848</v>
      </c>
      <c r="H60" s="36">
        <v>24219648</v>
      </c>
      <c r="I60" s="46">
        <v>24363008</v>
      </c>
      <c r="J60" s="4"/>
      <c r="K60" s="23">
        <v>56</v>
      </c>
      <c r="L60" s="40">
        <v>52473856</v>
      </c>
      <c r="M60" s="55">
        <v>28479488</v>
      </c>
      <c r="N60" s="54">
        <v>28631040</v>
      </c>
      <c r="O60" s="23">
        <v>56</v>
      </c>
      <c r="P60" s="40">
        <v>92893184</v>
      </c>
      <c r="Q60" s="55">
        <v>24064000</v>
      </c>
      <c r="R60" s="54">
        <v>24289280</v>
      </c>
    </row>
    <row r="61" spans="2:18" x14ac:dyDescent="0.3">
      <c r="B61" s="23">
        <v>57</v>
      </c>
      <c r="C61" s="36">
        <v>27762688</v>
      </c>
      <c r="D61" s="36">
        <v>24711168</v>
      </c>
      <c r="E61" s="46">
        <v>24985600</v>
      </c>
      <c r="F61" s="23">
        <v>57</v>
      </c>
      <c r="G61" s="36">
        <v>39632896</v>
      </c>
      <c r="H61" s="36">
        <v>24031232</v>
      </c>
      <c r="I61" s="46">
        <v>24113152</v>
      </c>
      <c r="J61" s="4"/>
      <c r="K61" s="23">
        <v>57</v>
      </c>
      <c r="L61" s="40">
        <v>52252672</v>
      </c>
      <c r="M61" s="55">
        <v>28299264</v>
      </c>
      <c r="N61" s="54">
        <v>28438528</v>
      </c>
      <c r="O61" s="23">
        <v>57</v>
      </c>
      <c r="P61" s="40">
        <v>93057024</v>
      </c>
      <c r="Q61" s="55">
        <v>24141824</v>
      </c>
      <c r="R61" s="54">
        <v>24018944</v>
      </c>
    </row>
    <row r="62" spans="2:18" x14ac:dyDescent="0.3">
      <c r="B62" s="23">
        <v>58</v>
      </c>
      <c r="C62" s="36">
        <v>27762688</v>
      </c>
      <c r="D62" s="36">
        <v>24702976</v>
      </c>
      <c r="E62" s="46">
        <v>25055232</v>
      </c>
      <c r="F62" s="23">
        <v>58</v>
      </c>
      <c r="G62" s="36">
        <v>39890944</v>
      </c>
      <c r="H62" s="36">
        <v>24068096</v>
      </c>
      <c r="I62" s="46">
        <v>24035328</v>
      </c>
      <c r="J62" s="4"/>
      <c r="K62" s="23">
        <v>58</v>
      </c>
      <c r="L62" s="40">
        <v>52527104</v>
      </c>
      <c r="M62" s="55">
        <v>28385280</v>
      </c>
      <c r="N62" s="54">
        <v>28569600</v>
      </c>
      <c r="O62" s="23">
        <v>58</v>
      </c>
      <c r="P62" s="40">
        <v>93052928</v>
      </c>
      <c r="Q62" s="55">
        <v>23937024</v>
      </c>
      <c r="R62" s="54">
        <v>24715264</v>
      </c>
    </row>
    <row r="63" spans="2:18" x14ac:dyDescent="0.3">
      <c r="B63" s="23">
        <v>59</v>
      </c>
      <c r="C63" s="36">
        <v>27742208</v>
      </c>
      <c r="D63" s="36">
        <v>24788992</v>
      </c>
      <c r="E63" s="46">
        <v>24948736</v>
      </c>
      <c r="F63" s="23">
        <v>59</v>
      </c>
      <c r="G63" s="36">
        <v>39936000</v>
      </c>
      <c r="H63" s="36">
        <v>23891968</v>
      </c>
      <c r="I63" s="46">
        <v>24301568</v>
      </c>
      <c r="J63" s="4"/>
      <c r="K63" s="23">
        <v>59</v>
      </c>
      <c r="L63" s="40">
        <v>52465664</v>
      </c>
      <c r="M63" s="55">
        <v>28241920</v>
      </c>
      <c r="N63" s="54">
        <v>28413952</v>
      </c>
      <c r="O63" s="23">
        <v>59</v>
      </c>
      <c r="P63" s="40">
        <v>92958720</v>
      </c>
      <c r="Q63" s="55">
        <v>24064000</v>
      </c>
      <c r="R63" s="54">
        <v>24154112</v>
      </c>
    </row>
    <row r="64" spans="2:18" x14ac:dyDescent="0.3">
      <c r="B64" s="23">
        <v>60</v>
      </c>
      <c r="C64" s="36">
        <v>27766784</v>
      </c>
      <c r="D64" s="36">
        <v>24678400</v>
      </c>
      <c r="E64" s="46">
        <v>25001984</v>
      </c>
      <c r="F64" s="23">
        <v>60</v>
      </c>
      <c r="G64" s="36">
        <v>39890944</v>
      </c>
      <c r="H64" s="36">
        <v>24182784</v>
      </c>
      <c r="I64" s="46">
        <v>24338432</v>
      </c>
      <c r="J64" s="4"/>
      <c r="K64" s="23">
        <v>60</v>
      </c>
      <c r="L64" s="40">
        <v>52310016</v>
      </c>
      <c r="M64" s="55">
        <v>28479488</v>
      </c>
      <c r="N64" s="54">
        <v>28430336</v>
      </c>
      <c r="O64" s="23">
        <v>60</v>
      </c>
      <c r="P64" s="40">
        <v>92897280</v>
      </c>
      <c r="Q64" s="55">
        <v>24043520</v>
      </c>
      <c r="R64" s="54">
        <v>24211456</v>
      </c>
    </row>
    <row r="65" spans="2:18" x14ac:dyDescent="0.3">
      <c r="B65" s="23">
        <v>61</v>
      </c>
      <c r="C65" s="36">
        <v>27770880</v>
      </c>
      <c r="D65" s="36">
        <v>24760320</v>
      </c>
      <c r="E65" s="46">
        <v>25092096</v>
      </c>
      <c r="F65" s="23">
        <v>61</v>
      </c>
      <c r="G65" s="36">
        <v>39915520</v>
      </c>
      <c r="H65" s="36">
        <v>24301568</v>
      </c>
      <c r="I65" s="46">
        <v>24317952</v>
      </c>
      <c r="J65" s="4"/>
      <c r="K65" s="23">
        <v>61</v>
      </c>
      <c r="L65" s="40">
        <v>52568064</v>
      </c>
      <c r="M65" s="55">
        <v>28352512</v>
      </c>
      <c r="N65" s="54">
        <v>28491776</v>
      </c>
      <c r="O65" s="23">
        <v>61</v>
      </c>
      <c r="P65" s="40">
        <v>93020160</v>
      </c>
      <c r="Q65" s="55">
        <v>23826432</v>
      </c>
      <c r="R65" s="54">
        <v>24211456</v>
      </c>
    </row>
    <row r="66" spans="2:18" x14ac:dyDescent="0.3">
      <c r="B66" s="23">
        <v>62</v>
      </c>
      <c r="C66" s="36">
        <v>27660288</v>
      </c>
      <c r="D66" s="36">
        <v>24748032</v>
      </c>
      <c r="E66" s="46">
        <v>25071616</v>
      </c>
      <c r="F66" s="23">
        <v>62</v>
      </c>
      <c r="G66" s="36">
        <v>39903232</v>
      </c>
      <c r="H66" s="36">
        <v>24129536</v>
      </c>
      <c r="I66" s="46">
        <v>24301568</v>
      </c>
      <c r="J66" s="4"/>
      <c r="K66" s="23">
        <v>62</v>
      </c>
      <c r="L66" s="40">
        <v>52445184</v>
      </c>
      <c r="M66" s="55">
        <v>28348416</v>
      </c>
      <c r="N66" s="54">
        <v>28532736</v>
      </c>
      <c r="O66" s="23">
        <v>62</v>
      </c>
      <c r="P66" s="40">
        <v>92999680</v>
      </c>
      <c r="Q66" s="55">
        <v>23945216</v>
      </c>
      <c r="R66" s="54">
        <v>24264704</v>
      </c>
    </row>
    <row r="67" spans="2:18" x14ac:dyDescent="0.3">
      <c r="B67" s="23">
        <v>63</v>
      </c>
      <c r="C67" s="36">
        <v>27779072</v>
      </c>
      <c r="D67" s="36">
        <v>24784896</v>
      </c>
      <c r="E67" s="46">
        <v>25006080</v>
      </c>
      <c r="F67" s="23">
        <v>63</v>
      </c>
      <c r="G67" s="36">
        <v>39919616</v>
      </c>
      <c r="H67" s="36">
        <v>24444928</v>
      </c>
      <c r="I67" s="46">
        <v>24326144</v>
      </c>
      <c r="J67" s="4"/>
      <c r="K67" s="23">
        <v>63</v>
      </c>
      <c r="L67" s="40">
        <v>52408320</v>
      </c>
      <c r="M67" s="55">
        <v>28221440</v>
      </c>
      <c r="N67" s="54">
        <v>28532736</v>
      </c>
      <c r="O67" s="23">
        <v>63</v>
      </c>
      <c r="P67" s="40">
        <v>92913664</v>
      </c>
      <c r="Q67" s="55">
        <v>24031232</v>
      </c>
      <c r="R67" s="54">
        <v>24203264</v>
      </c>
    </row>
    <row r="68" spans="2:18" x14ac:dyDescent="0.3">
      <c r="B68" s="23">
        <v>64</v>
      </c>
      <c r="C68" s="36">
        <v>27742208</v>
      </c>
      <c r="D68" s="36">
        <v>24788992</v>
      </c>
      <c r="E68" s="46">
        <v>24965120</v>
      </c>
      <c r="F68" s="23">
        <v>64</v>
      </c>
      <c r="G68" s="36">
        <v>39788544</v>
      </c>
      <c r="H68" s="36">
        <v>24064000</v>
      </c>
      <c r="I68" s="46">
        <v>24305664</v>
      </c>
      <c r="J68" s="4"/>
      <c r="K68" s="23">
        <v>64</v>
      </c>
      <c r="L68" s="40">
        <v>52477952</v>
      </c>
      <c r="M68" s="55">
        <v>28450816</v>
      </c>
      <c r="N68" s="54">
        <v>28438528</v>
      </c>
      <c r="O68" s="23">
        <v>64</v>
      </c>
      <c r="P68" s="40">
        <v>92950528</v>
      </c>
      <c r="Q68" s="55">
        <v>24031232</v>
      </c>
      <c r="R68" s="54">
        <v>24276992</v>
      </c>
    </row>
    <row r="69" spans="2:18" x14ac:dyDescent="0.3">
      <c r="B69" s="23">
        <v>65</v>
      </c>
      <c r="C69" s="36">
        <v>27762688</v>
      </c>
      <c r="D69" s="36">
        <v>24698880</v>
      </c>
      <c r="E69" s="46">
        <v>24981504</v>
      </c>
      <c r="F69" s="23">
        <v>65</v>
      </c>
      <c r="G69" s="36">
        <v>39923712</v>
      </c>
      <c r="H69" s="36">
        <v>24186880</v>
      </c>
      <c r="I69" s="46">
        <v>24317952</v>
      </c>
      <c r="J69" s="4"/>
      <c r="K69" s="23">
        <v>65</v>
      </c>
      <c r="L69" s="40">
        <v>52592640</v>
      </c>
      <c r="M69" s="55">
        <v>28413952</v>
      </c>
      <c r="N69" s="54">
        <v>28581888</v>
      </c>
      <c r="O69" s="23">
        <v>65</v>
      </c>
      <c r="P69" s="40">
        <v>93036544</v>
      </c>
      <c r="Q69" s="55">
        <v>23842816</v>
      </c>
      <c r="R69" s="54">
        <v>24195072</v>
      </c>
    </row>
    <row r="70" spans="2:18" x14ac:dyDescent="0.3">
      <c r="B70" s="23">
        <v>66</v>
      </c>
      <c r="C70" s="36">
        <v>27779072</v>
      </c>
      <c r="D70" s="36">
        <v>24584192</v>
      </c>
      <c r="E70" s="46">
        <v>25059328</v>
      </c>
      <c r="F70" s="23">
        <v>66</v>
      </c>
      <c r="G70" s="36">
        <v>39862272</v>
      </c>
      <c r="H70" s="36">
        <v>24166400</v>
      </c>
      <c r="I70" s="46">
        <v>24313856</v>
      </c>
      <c r="J70" s="4"/>
      <c r="K70" s="23">
        <v>66</v>
      </c>
      <c r="L70" s="40">
        <v>52477952</v>
      </c>
      <c r="M70" s="55">
        <v>28221440</v>
      </c>
      <c r="N70" s="54">
        <v>28569600</v>
      </c>
      <c r="O70" s="23">
        <v>66</v>
      </c>
      <c r="P70" s="40">
        <v>92811264</v>
      </c>
      <c r="Q70" s="55">
        <v>24104960</v>
      </c>
      <c r="R70" s="54">
        <v>24006656</v>
      </c>
    </row>
    <row r="71" spans="2:18" x14ac:dyDescent="0.3">
      <c r="B71" s="23">
        <v>67</v>
      </c>
      <c r="C71" s="36">
        <v>27738112</v>
      </c>
      <c r="D71" s="36">
        <v>24588288</v>
      </c>
      <c r="E71" s="46">
        <v>25092096</v>
      </c>
      <c r="F71" s="23">
        <v>67</v>
      </c>
      <c r="G71" s="36">
        <v>39784448</v>
      </c>
      <c r="H71" s="36">
        <v>24166400</v>
      </c>
      <c r="I71" s="46">
        <v>24297472</v>
      </c>
      <c r="J71" s="4"/>
      <c r="K71" s="23">
        <v>67</v>
      </c>
      <c r="L71" s="40">
        <v>52391936</v>
      </c>
      <c r="M71" s="55">
        <v>28467200</v>
      </c>
      <c r="N71" s="54">
        <v>28631040</v>
      </c>
      <c r="O71" s="23">
        <v>67</v>
      </c>
      <c r="P71" s="40">
        <v>92942336</v>
      </c>
      <c r="Q71" s="55">
        <v>24145920</v>
      </c>
      <c r="R71" s="54">
        <v>24272896</v>
      </c>
    </row>
    <row r="72" spans="2:18" x14ac:dyDescent="0.3">
      <c r="B72" s="23">
        <v>68</v>
      </c>
      <c r="C72" s="36">
        <v>27820032</v>
      </c>
      <c r="D72" s="36">
        <v>24698880</v>
      </c>
      <c r="E72" s="46">
        <v>25055232</v>
      </c>
      <c r="F72" s="23">
        <v>68</v>
      </c>
      <c r="G72" s="36">
        <v>39706624</v>
      </c>
      <c r="H72" s="36">
        <v>24051712</v>
      </c>
      <c r="I72" s="46">
        <v>24031232</v>
      </c>
      <c r="J72" s="4"/>
      <c r="K72" s="23">
        <v>68</v>
      </c>
      <c r="L72" s="40">
        <v>52379648</v>
      </c>
      <c r="M72" s="55">
        <v>28377088</v>
      </c>
      <c r="N72" s="54">
        <v>30695424</v>
      </c>
      <c r="O72" s="23">
        <v>68</v>
      </c>
      <c r="P72" s="40">
        <v>93011968</v>
      </c>
      <c r="Q72" s="55">
        <v>24166400</v>
      </c>
      <c r="R72" s="54">
        <v>24285184</v>
      </c>
    </row>
    <row r="73" spans="2:18" x14ac:dyDescent="0.3">
      <c r="B73" s="23">
        <v>69</v>
      </c>
      <c r="C73" s="36">
        <v>27762688</v>
      </c>
      <c r="D73" s="36">
        <v>24715264</v>
      </c>
      <c r="E73" s="46">
        <v>25092096</v>
      </c>
      <c r="F73" s="23">
        <v>69</v>
      </c>
      <c r="G73" s="36">
        <v>39927808</v>
      </c>
      <c r="H73" s="36">
        <v>24186880</v>
      </c>
      <c r="I73" s="46">
        <v>24358912</v>
      </c>
      <c r="J73" s="4"/>
      <c r="K73" s="23">
        <v>69</v>
      </c>
      <c r="L73" s="40">
        <v>52387840</v>
      </c>
      <c r="M73" s="55">
        <v>28278784</v>
      </c>
      <c r="N73" s="54">
        <v>28512256</v>
      </c>
      <c r="O73" s="23">
        <v>69</v>
      </c>
      <c r="P73" s="40">
        <v>92979200</v>
      </c>
      <c r="Q73" s="55">
        <v>24252416</v>
      </c>
      <c r="R73" s="54">
        <v>24158208</v>
      </c>
    </row>
    <row r="74" spans="2:18" x14ac:dyDescent="0.3">
      <c r="B74" s="23">
        <v>70</v>
      </c>
      <c r="C74" s="36">
        <v>27820032</v>
      </c>
      <c r="D74" s="36">
        <v>24764416</v>
      </c>
      <c r="E74" s="46">
        <v>25075712</v>
      </c>
      <c r="F74" s="23">
        <v>70</v>
      </c>
      <c r="G74" s="36">
        <v>39927808</v>
      </c>
      <c r="H74" s="36">
        <v>24092672</v>
      </c>
      <c r="I74" s="46">
        <v>24301568</v>
      </c>
      <c r="J74" s="4"/>
      <c r="K74" s="23">
        <v>70</v>
      </c>
      <c r="L74" s="40">
        <v>52539392</v>
      </c>
      <c r="M74" s="55">
        <v>28385280</v>
      </c>
      <c r="N74" s="54">
        <v>28516352</v>
      </c>
      <c r="O74" s="23">
        <v>70</v>
      </c>
      <c r="P74" s="40">
        <v>92942336</v>
      </c>
      <c r="Q74" s="55">
        <v>24109056</v>
      </c>
      <c r="R74" s="54">
        <v>24215552</v>
      </c>
    </row>
    <row r="75" spans="2:18" x14ac:dyDescent="0.3">
      <c r="B75" s="23">
        <v>71</v>
      </c>
      <c r="C75" s="36">
        <v>27832320</v>
      </c>
      <c r="D75" s="36">
        <v>24637440</v>
      </c>
      <c r="E75" s="46">
        <v>25059328</v>
      </c>
      <c r="F75" s="23">
        <v>71</v>
      </c>
      <c r="G75" s="36">
        <v>39956480</v>
      </c>
      <c r="H75" s="36">
        <v>24211456</v>
      </c>
      <c r="I75" s="46">
        <v>24313856</v>
      </c>
      <c r="J75" s="4"/>
      <c r="K75" s="23">
        <v>71</v>
      </c>
      <c r="L75" s="40">
        <v>52252672</v>
      </c>
      <c r="M75" s="55">
        <v>28405760</v>
      </c>
      <c r="N75" s="54">
        <v>28602368</v>
      </c>
      <c r="O75" s="23">
        <v>71</v>
      </c>
      <c r="P75" s="40">
        <v>92692480</v>
      </c>
      <c r="Q75" s="55">
        <v>23760896</v>
      </c>
      <c r="R75" s="54">
        <v>24244224</v>
      </c>
    </row>
    <row r="76" spans="2:18" x14ac:dyDescent="0.3">
      <c r="B76" s="23">
        <v>72</v>
      </c>
      <c r="C76" s="36">
        <v>27693056</v>
      </c>
      <c r="D76" s="36">
        <v>24764416</v>
      </c>
      <c r="E76" s="46">
        <v>25096192</v>
      </c>
      <c r="F76" s="23">
        <v>72</v>
      </c>
      <c r="G76" s="36">
        <v>39837696</v>
      </c>
      <c r="H76" s="36">
        <v>24080384</v>
      </c>
      <c r="I76" s="46">
        <v>24354816</v>
      </c>
      <c r="J76" s="4"/>
      <c r="K76" s="23">
        <v>72</v>
      </c>
      <c r="L76" s="40">
        <v>52600832</v>
      </c>
      <c r="M76" s="55">
        <v>28377088</v>
      </c>
      <c r="N76" s="54">
        <v>28577792</v>
      </c>
      <c r="O76" s="23">
        <v>72</v>
      </c>
      <c r="P76" s="40">
        <v>93016064</v>
      </c>
      <c r="Q76" s="55">
        <v>24031232</v>
      </c>
      <c r="R76" s="54">
        <v>24141824</v>
      </c>
    </row>
    <row r="77" spans="2:18" x14ac:dyDescent="0.3">
      <c r="B77" s="23">
        <v>73</v>
      </c>
      <c r="C77" s="36">
        <v>27762688</v>
      </c>
      <c r="D77" s="36">
        <v>24670208</v>
      </c>
      <c r="E77" s="46">
        <v>24899584</v>
      </c>
      <c r="F77" s="23">
        <v>73</v>
      </c>
      <c r="G77" s="36">
        <v>39702528</v>
      </c>
      <c r="H77" s="36">
        <v>24182784</v>
      </c>
      <c r="I77" s="46">
        <v>24317952</v>
      </c>
      <c r="J77" s="4"/>
      <c r="K77" s="23">
        <v>73</v>
      </c>
      <c r="L77" s="40">
        <v>52264960</v>
      </c>
      <c r="M77" s="55">
        <v>28438528</v>
      </c>
      <c r="N77" s="54">
        <v>28434432</v>
      </c>
      <c r="O77" s="23">
        <v>73</v>
      </c>
      <c r="P77" s="40">
        <v>92938240</v>
      </c>
      <c r="Q77" s="55">
        <v>24113152</v>
      </c>
      <c r="R77" s="54">
        <v>24092672</v>
      </c>
    </row>
    <row r="78" spans="2:18" x14ac:dyDescent="0.3">
      <c r="B78" s="23">
        <v>74</v>
      </c>
      <c r="C78" s="36">
        <v>27770880</v>
      </c>
      <c r="D78" s="36">
        <v>24752128</v>
      </c>
      <c r="E78" s="46">
        <v>24895488</v>
      </c>
      <c r="F78" s="23">
        <v>74</v>
      </c>
      <c r="G78" s="36">
        <v>39866368</v>
      </c>
      <c r="H78" s="36">
        <v>24129536</v>
      </c>
      <c r="I78" s="46">
        <v>24035328</v>
      </c>
      <c r="J78" s="4"/>
      <c r="K78" s="23">
        <v>74</v>
      </c>
      <c r="L78" s="40">
        <v>52363264</v>
      </c>
      <c r="M78" s="55">
        <v>28446720</v>
      </c>
      <c r="N78" s="54">
        <v>28585984</v>
      </c>
      <c r="O78" s="23">
        <v>74</v>
      </c>
      <c r="P78" s="40">
        <v>92983296</v>
      </c>
      <c r="Q78" s="55">
        <v>24043520</v>
      </c>
      <c r="R78" s="54">
        <v>24301568</v>
      </c>
    </row>
    <row r="79" spans="2:18" x14ac:dyDescent="0.3">
      <c r="B79" s="23">
        <v>75</v>
      </c>
      <c r="C79" s="36">
        <v>27824128</v>
      </c>
      <c r="D79" s="36">
        <v>24780800</v>
      </c>
      <c r="E79" s="46">
        <v>25010176</v>
      </c>
      <c r="F79" s="23">
        <v>75</v>
      </c>
      <c r="G79" s="36">
        <v>39829504</v>
      </c>
      <c r="H79" s="36">
        <v>24064000</v>
      </c>
      <c r="I79" s="46">
        <v>24215552</v>
      </c>
      <c r="J79" s="4"/>
      <c r="K79" s="23">
        <v>75</v>
      </c>
      <c r="L79" s="40">
        <v>52600832</v>
      </c>
      <c r="M79" s="55">
        <v>28434432</v>
      </c>
      <c r="N79" s="54">
        <v>28405760</v>
      </c>
      <c r="O79" s="23">
        <v>75</v>
      </c>
      <c r="P79" s="40">
        <v>93016064</v>
      </c>
      <c r="Q79" s="55">
        <v>24072192</v>
      </c>
      <c r="R79" s="54">
        <v>24117248</v>
      </c>
    </row>
    <row r="80" spans="2:18" x14ac:dyDescent="0.3">
      <c r="B80" s="23">
        <v>76</v>
      </c>
      <c r="C80" s="36">
        <v>27779072</v>
      </c>
      <c r="D80" s="36">
        <v>24584192</v>
      </c>
      <c r="E80" s="46">
        <v>25001984</v>
      </c>
      <c r="F80" s="23">
        <v>76</v>
      </c>
      <c r="G80" s="36">
        <v>39886848</v>
      </c>
      <c r="H80" s="36">
        <v>24158208</v>
      </c>
      <c r="I80" s="46">
        <v>24338432</v>
      </c>
      <c r="J80" s="4"/>
      <c r="K80" s="23">
        <v>76</v>
      </c>
      <c r="L80" s="40">
        <v>52195328</v>
      </c>
      <c r="M80" s="55">
        <v>28381184</v>
      </c>
      <c r="N80" s="54">
        <v>28463104</v>
      </c>
      <c r="O80" s="23">
        <v>76</v>
      </c>
      <c r="P80" s="40">
        <v>92983296</v>
      </c>
      <c r="Q80" s="55">
        <v>24023040</v>
      </c>
      <c r="R80" s="54">
        <v>24199168</v>
      </c>
    </row>
    <row r="81" spans="2:18" x14ac:dyDescent="0.3">
      <c r="B81" s="23">
        <v>77</v>
      </c>
      <c r="C81" s="36">
        <v>27762688</v>
      </c>
      <c r="D81" s="36">
        <v>24784896</v>
      </c>
      <c r="E81" s="46">
        <v>25059328</v>
      </c>
      <c r="F81" s="23">
        <v>77</v>
      </c>
      <c r="G81" s="36">
        <v>39866368</v>
      </c>
      <c r="H81" s="36">
        <v>23928832</v>
      </c>
      <c r="I81" s="46">
        <v>24010752</v>
      </c>
      <c r="J81" s="4"/>
      <c r="K81" s="23">
        <v>77</v>
      </c>
      <c r="L81" s="40">
        <v>52543488</v>
      </c>
      <c r="M81" s="55">
        <v>28381184</v>
      </c>
      <c r="N81" s="54">
        <v>28454912</v>
      </c>
      <c r="O81" s="23">
        <v>77</v>
      </c>
      <c r="P81" s="40">
        <v>93020160</v>
      </c>
      <c r="Q81" s="55">
        <v>23977984</v>
      </c>
      <c r="R81" s="54">
        <v>24092672</v>
      </c>
    </row>
    <row r="82" spans="2:18" x14ac:dyDescent="0.3">
      <c r="B82" s="23">
        <v>78</v>
      </c>
      <c r="C82" s="36">
        <v>27742208</v>
      </c>
      <c r="D82" s="36">
        <v>24707072</v>
      </c>
      <c r="E82" s="46">
        <v>25092096</v>
      </c>
      <c r="F82" s="23">
        <v>78</v>
      </c>
      <c r="G82" s="36">
        <v>39936000</v>
      </c>
      <c r="H82" s="36">
        <v>23961600</v>
      </c>
      <c r="I82" s="46">
        <v>24248320</v>
      </c>
      <c r="J82" s="4"/>
      <c r="K82" s="23">
        <v>78</v>
      </c>
      <c r="L82" s="40">
        <v>52645888</v>
      </c>
      <c r="M82" s="55">
        <v>28413952</v>
      </c>
      <c r="N82" s="54">
        <v>28508160</v>
      </c>
      <c r="O82" s="23">
        <v>78</v>
      </c>
      <c r="P82" s="40">
        <v>93028352</v>
      </c>
      <c r="Q82" s="55">
        <v>23937024</v>
      </c>
      <c r="R82" s="54">
        <v>24256512</v>
      </c>
    </row>
    <row r="83" spans="2:18" x14ac:dyDescent="0.3">
      <c r="B83" s="23">
        <v>79</v>
      </c>
      <c r="C83" s="36">
        <v>27836416</v>
      </c>
      <c r="D83" s="36">
        <v>24682496</v>
      </c>
      <c r="E83" s="46">
        <v>24940544</v>
      </c>
      <c r="F83" s="23">
        <v>79</v>
      </c>
      <c r="G83" s="36">
        <v>39628800</v>
      </c>
      <c r="H83" s="36">
        <v>24190976</v>
      </c>
      <c r="I83" s="46">
        <v>24182784</v>
      </c>
      <c r="J83" s="4"/>
      <c r="K83" s="23">
        <v>79</v>
      </c>
      <c r="L83" s="40">
        <v>52531200</v>
      </c>
      <c r="M83" s="55">
        <v>28266496</v>
      </c>
      <c r="N83" s="54">
        <v>28495872</v>
      </c>
      <c r="O83" s="23">
        <v>79</v>
      </c>
      <c r="P83" s="40">
        <v>92884992</v>
      </c>
      <c r="Q83" s="55">
        <v>24076288</v>
      </c>
      <c r="R83" s="54">
        <v>24309760</v>
      </c>
    </row>
    <row r="84" spans="2:18" x14ac:dyDescent="0.3">
      <c r="B84" s="23">
        <v>80</v>
      </c>
      <c r="C84" s="36">
        <v>27738112</v>
      </c>
      <c r="D84" s="36">
        <v>24764416</v>
      </c>
      <c r="E84" s="46">
        <v>25096192</v>
      </c>
      <c r="F84" s="23">
        <v>80</v>
      </c>
      <c r="G84" s="36">
        <v>39788544</v>
      </c>
      <c r="H84" s="36">
        <v>24219648</v>
      </c>
      <c r="I84" s="46">
        <v>24285184</v>
      </c>
      <c r="J84" s="4"/>
      <c r="K84" s="23">
        <v>80</v>
      </c>
      <c r="L84" s="40">
        <v>52539392</v>
      </c>
      <c r="M84" s="55">
        <v>28352512</v>
      </c>
      <c r="N84" s="54">
        <v>28606464</v>
      </c>
      <c r="O84" s="23">
        <v>80</v>
      </c>
      <c r="P84" s="40">
        <v>92950528</v>
      </c>
      <c r="Q84" s="55">
        <v>24289280</v>
      </c>
      <c r="R84" s="54">
        <v>24301568</v>
      </c>
    </row>
    <row r="85" spans="2:18" x14ac:dyDescent="0.3">
      <c r="B85" s="23">
        <v>81</v>
      </c>
      <c r="C85" s="36">
        <v>27762688</v>
      </c>
      <c r="D85" s="36">
        <v>24637440</v>
      </c>
      <c r="E85" s="46">
        <v>25075712</v>
      </c>
      <c r="F85" s="23">
        <v>81</v>
      </c>
      <c r="G85" s="36">
        <v>39661568</v>
      </c>
      <c r="H85" s="36">
        <v>24215552</v>
      </c>
      <c r="I85" s="46">
        <v>24363008</v>
      </c>
      <c r="J85" s="4"/>
      <c r="K85" s="23">
        <v>81</v>
      </c>
      <c r="L85" s="40">
        <v>52559872</v>
      </c>
      <c r="M85" s="55">
        <v>28450816</v>
      </c>
      <c r="N85" s="54">
        <v>28573696</v>
      </c>
      <c r="O85" s="23">
        <v>81</v>
      </c>
      <c r="P85" s="40">
        <v>93057024</v>
      </c>
      <c r="Q85" s="55">
        <v>23998464</v>
      </c>
      <c r="R85" s="54">
        <v>24260608</v>
      </c>
    </row>
    <row r="86" spans="2:18" x14ac:dyDescent="0.3">
      <c r="B86" s="23">
        <v>82</v>
      </c>
      <c r="C86" s="36">
        <v>27742208</v>
      </c>
      <c r="D86" s="36">
        <v>24682496</v>
      </c>
      <c r="E86" s="46">
        <v>25001984</v>
      </c>
      <c r="F86" s="23">
        <v>82</v>
      </c>
      <c r="G86" s="36">
        <v>39583744</v>
      </c>
      <c r="H86" s="36">
        <v>24092672</v>
      </c>
      <c r="I86" s="46">
        <v>24301568</v>
      </c>
      <c r="J86" s="4"/>
      <c r="K86" s="23">
        <v>82</v>
      </c>
      <c r="L86" s="40">
        <v>52416512</v>
      </c>
      <c r="M86" s="55">
        <v>28319744</v>
      </c>
      <c r="N86" s="54">
        <v>28565504</v>
      </c>
      <c r="O86" s="23">
        <v>82</v>
      </c>
      <c r="P86" s="40">
        <v>92848128</v>
      </c>
      <c r="Q86" s="55">
        <v>24055808</v>
      </c>
      <c r="R86" s="54">
        <v>23953408</v>
      </c>
    </row>
    <row r="87" spans="2:18" x14ac:dyDescent="0.3">
      <c r="B87" s="23">
        <v>83</v>
      </c>
      <c r="C87" s="36">
        <v>27660288</v>
      </c>
      <c r="D87" s="36">
        <v>24711168</v>
      </c>
      <c r="E87" s="46">
        <v>25010176</v>
      </c>
      <c r="F87" s="23">
        <v>83</v>
      </c>
      <c r="G87" s="36">
        <v>39784448</v>
      </c>
      <c r="H87" s="36">
        <v>24072192</v>
      </c>
      <c r="I87" s="46">
        <v>24248320</v>
      </c>
      <c r="J87" s="4"/>
      <c r="K87" s="23">
        <v>83</v>
      </c>
      <c r="L87" s="40">
        <v>52326400</v>
      </c>
      <c r="M87" s="55">
        <v>28307456</v>
      </c>
      <c r="N87" s="54">
        <v>28565504</v>
      </c>
      <c r="O87" s="23">
        <v>83</v>
      </c>
      <c r="P87" s="40">
        <v>92889088</v>
      </c>
      <c r="Q87" s="55">
        <v>23826432</v>
      </c>
      <c r="R87" s="54">
        <v>23924736</v>
      </c>
    </row>
    <row r="88" spans="2:18" x14ac:dyDescent="0.3">
      <c r="B88" s="23">
        <v>84</v>
      </c>
      <c r="C88" s="36">
        <v>27815936</v>
      </c>
      <c r="D88" s="36">
        <v>24686592</v>
      </c>
      <c r="E88" s="46">
        <v>24944640</v>
      </c>
      <c r="F88" s="23">
        <v>84</v>
      </c>
      <c r="G88" s="36">
        <v>39956480</v>
      </c>
      <c r="H88" s="36">
        <v>24219648</v>
      </c>
      <c r="I88" s="46">
        <v>24363008</v>
      </c>
      <c r="J88" s="4"/>
      <c r="K88" s="23">
        <v>84</v>
      </c>
      <c r="L88" s="40">
        <v>52482048</v>
      </c>
      <c r="M88" s="55">
        <v>28397568</v>
      </c>
      <c r="N88" s="54">
        <v>28483584</v>
      </c>
      <c r="O88" s="23">
        <v>84</v>
      </c>
      <c r="P88" s="40">
        <v>92712960</v>
      </c>
      <c r="Q88" s="55">
        <v>24072192</v>
      </c>
      <c r="R88" s="54">
        <v>23953408</v>
      </c>
    </row>
    <row r="89" spans="2:18" x14ac:dyDescent="0.3">
      <c r="B89" s="23">
        <v>85</v>
      </c>
      <c r="C89" s="36">
        <v>27762688</v>
      </c>
      <c r="D89" s="36">
        <v>24633344</v>
      </c>
      <c r="E89" s="46">
        <v>24981504</v>
      </c>
      <c r="F89" s="23">
        <v>85</v>
      </c>
      <c r="G89" s="36">
        <v>39821312</v>
      </c>
      <c r="H89" s="36">
        <v>24154112</v>
      </c>
      <c r="I89" s="46">
        <v>24293376</v>
      </c>
      <c r="J89" s="4"/>
      <c r="K89" s="23">
        <v>85</v>
      </c>
      <c r="L89" s="40">
        <v>52195328</v>
      </c>
      <c r="M89" s="55">
        <v>28327936</v>
      </c>
      <c r="N89" s="54">
        <v>28409856</v>
      </c>
      <c r="O89" s="23">
        <v>85</v>
      </c>
      <c r="P89" s="40">
        <v>92860416</v>
      </c>
      <c r="Q89" s="55">
        <v>23846912</v>
      </c>
      <c r="R89" s="54">
        <v>24297472</v>
      </c>
    </row>
    <row r="90" spans="2:18" x14ac:dyDescent="0.3">
      <c r="B90" s="23">
        <v>86</v>
      </c>
      <c r="C90" s="36">
        <v>27820032</v>
      </c>
      <c r="D90" s="36">
        <v>24768512</v>
      </c>
      <c r="E90" s="46">
        <v>25096192</v>
      </c>
      <c r="F90" s="23">
        <v>86</v>
      </c>
      <c r="G90" s="36">
        <v>39739392</v>
      </c>
      <c r="H90" s="36">
        <v>24150016</v>
      </c>
      <c r="I90" s="46">
        <v>24268800</v>
      </c>
      <c r="J90" s="4"/>
      <c r="K90" s="23">
        <v>86</v>
      </c>
      <c r="L90" s="40">
        <v>52445184</v>
      </c>
      <c r="M90" s="55">
        <v>28463104</v>
      </c>
      <c r="N90" s="54">
        <v>28454912</v>
      </c>
      <c r="O90" s="23">
        <v>86</v>
      </c>
      <c r="P90" s="40">
        <v>92995584</v>
      </c>
      <c r="Q90" s="55">
        <v>24121344</v>
      </c>
      <c r="R90" s="54">
        <v>24215552</v>
      </c>
    </row>
    <row r="91" spans="2:18" x14ac:dyDescent="0.3">
      <c r="B91" s="23">
        <v>87</v>
      </c>
      <c r="C91" s="36">
        <v>27779072</v>
      </c>
      <c r="D91" s="36">
        <v>24748032</v>
      </c>
      <c r="E91" s="46">
        <v>25006080</v>
      </c>
      <c r="F91" s="23">
        <v>87</v>
      </c>
      <c r="G91" s="36">
        <v>39903232</v>
      </c>
      <c r="H91" s="36">
        <v>24154112</v>
      </c>
      <c r="I91" s="46">
        <v>24248320</v>
      </c>
      <c r="J91" s="4"/>
      <c r="K91" s="23">
        <v>87</v>
      </c>
      <c r="L91" s="40">
        <v>52101120</v>
      </c>
      <c r="M91" s="55">
        <v>28442624</v>
      </c>
      <c r="N91" s="54">
        <v>28327936</v>
      </c>
      <c r="O91" s="23">
        <v>87</v>
      </c>
      <c r="P91" s="40">
        <v>92758016</v>
      </c>
      <c r="Q91" s="55">
        <v>23855104</v>
      </c>
      <c r="R91" s="54">
        <v>24440832</v>
      </c>
    </row>
    <row r="92" spans="2:18" x14ac:dyDescent="0.3">
      <c r="B92" s="23">
        <v>88</v>
      </c>
      <c r="C92" s="36">
        <v>27705344</v>
      </c>
      <c r="D92" s="36">
        <v>24666112</v>
      </c>
      <c r="E92" s="46">
        <v>24928256</v>
      </c>
      <c r="F92" s="23">
        <v>88</v>
      </c>
      <c r="G92" s="36">
        <v>39927808</v>
      </c>
      <c r="H92" s="36">
        <v>24195072</v>
      </c>
      <c r="I92" s="46">
        <v>24309760</v>
      </c>
      <c r="J92" s="4"/>
      <c r="K92" s="23">
        <v>88</v>
      </c>
      <c r="L92" s="40">
        <v>52535296</v>
      </c>
      <c r="M92" s="55">
        <v>28291072</v>
      </c>
      <c r="N92" s="54">
        <v>28577792</v>
      </c>
      <c r="O92" s="23">
        <v>88</v>
      </c>
      <c r="P92" s="40">
        <v>92889088</v>
      </c>
      <c r="Q92" s="55">
        <v>24072192</v>
      </c>
      <c r="R92" s="54">
        <v>24109056</v>
      </c>
    </row>
    <row r="93" spans="2:18" x14ac:dyDescent="0.3">
      <c r="B93" s="23">
        <v>89</v>
      </c>
      <c r="C93" s="36">
        <v>27750400</v>
      </c>
      <c r="D93" s="36">
        <v>24637440</v>
      </c>
      <c r="E93" s="46">
        <v>25092096</v>
      </c>
      <c r="F93" s="23">
        <v>89</v>
      </c>
      <c r="G93" s="36">
        <v>39886848</v>
      </c>
      <c r="H93" s="36">
        <v>23965696</v>
      </c>
      <c r="I93" s="46">
        <v>24043520</v>
      </c>
      <c r="J93" s="4"/>
      <c r="K93" s="23">
        <v>89</v>
      </c>
      <c r="L93" s="40">
        <v>52531200</v>
      </c>
      <c r="M93" s="55">
        <v>28385280</v>
      </c>
      <c r="N93" s="54">
        <v>28504064</v>
      </c>
      <c r="O93" s="23">
        <v>89</v>
      </c>
      <c r="P93" s="40">
        <v>92971008</v>
      </c>
      <c r="Q93" s="55">
        <v>24068096</v>
      </c>
      <c r="R93" s="54">
        <v>24104960</v>
      </c>
    </row>
    <row r="94" spans="2:18" x14ac:dyDescent="0.3">
      <c r="B94" s="23">
        <v>90</v>
      </c>
      <c r="C94" s="36">
        <v>27660288</v>
      </c>
      <c r="D94" s="36">
        <v>24690688</v>
      </c>
      <c r="E94" s="46">
        <v>24899584</v>
      </c>
      <c r="F94" s="23">
        <v>90</v>
      </c>
      <c r="G94" s="36">
        <v>39788544</v>
      </c>
      <c r="H94" s="36">
        <v>24166400</v>
      </c>
      <c r="I94" s="46">
        <v>24276992</v>
      </c>
      <c r="J94" s="4"/>
      <c r="K94" s="23">
        <v>90</v>
      </c>
      <c r="L94" s="40">
        <v>52076544</v>
      </c>
      <c r="M94" s="55">
        <v>28372992</v>
      </c>
      <c r="N94" s="54">
        <v>28491776</v>
      </c>
      <c r="O94" s="23">
        <v>90</v>
      </c>
      <c r="P94" s="40">
        <v>92909568</v>
      </c>
      <c r="Q94" s="55">
        <v>24064000</v>
      </c>
      <c r="R94" s="54">
        <v>24203264</v>
      </c>
    </row>
    <row r="95" spans="2:18" x14ac:dyDescent="0.3">
      <c r="B95" s="23">
        <v>91</v>
      </c>
      <c r="C95" s="36">
        <v>27746304</v>
      </c>
      <c r="D95" s="36">
        <v>24743936</v>
      </c>
      <c r="E95" s="46">
        <v>24993792</v>
      </c>
      <c r="F95" s="23">
        <v>91</v>
      </c>
      <c r="G95" s="36">
        <v>39927808</v>
      </c>
      <c r="H95" s="36">
        <v>24199168</v>
      </c>
      <c r="I95" s="46">
        <v>24195072</v>
      </c>
      <c r="J95" s="4"/>
      <c r="K95" s="23">
        <v>91</v>
      </c>
      <c r="L95" s="40">
        <v>52252672</v>
      </c>
      <c r="M95" s="55">
        <v>28459008</v>
      </c>
      <c r="N95" s="54">
        <v>28585984</v>
      </c>
      <c r="O95" s="23">
        <v>91</v>
      </c>
      <c r="P95" s="40">
        <v>93020160</v>
      </c>
      <c r="Q95" s="55">
        <v>24039424</v>
      </c>
      <c r="R95" s="54">
        <v>24113152</v>
      </c>
    </row>
    <row r="96" spans="2:18" x14ac:dyDescent="0.3">
      <c r="B96" s="23">
        <v>92</v>
      </c>
      <c r="C96" s="36">
        <v>27770880</v>
      </c>
      <c r="D96" s="36">
        <v>24752128</v>
      </c>
      <c r="E96" s="46">
        <v>25079808</v>
      </c>
      <c r="F96" s="23">
        <v>92</v>
      </c>
      <c r="G96" s="36">
        <v>39923712</v>
      </c>
      <c r="H96" s="36">
        <v>24178688</v>
      </c>
      <c r="I96" s="46">
        <v>24367104</v>
      </c>
      <c r="J96" s="4"/>
      <c r="K96" s="23">
        <v>92</v>
      </c>
      <c r="L96" s="40">
        <v>52523008</v>
      </c>
      <c r="M96" s="55">
        <v>28319744</v>
      </c>
      <c r="N96" s="54">
        <v>28413952</v>
      </c>
      <c r="O96" s="23">
        <v>92</v>
      </c>
      <c r="P96" s="40">
        <v>92696576</v>
      </c>
      <c r="Q96" s="55">
        <v>24072192</v>
      </c>
      <c r="R96" s="54">
        <v>24145920</v>
      </c>
    </row>
    <row r="97" spans="2:18" x14ac:dyDescent="0.3">
      <c r="B97" s="23">
        <v>93</v>
      </c>
      <c r="C97" s="36">
        <v>27770880</v>
      </c>
      <c r="D97" s="36">
        <v>24678400</v>
      </c>
      <c r="E97" s="46">
        <v>24997888</v>
      </c>
      <c r="F97" s="23">
        <v>93</v>
      </c>
      <c r="G97" s="36">
        <v>39923712</v>
      </c>
      <c r="H97" s="36">
        <v>24137728</v>
      </c>
      <c r="I97" s="46">
        <v>24236032</v>
      </c>
      <c r="J97" s="4"/>
      <c r="K97" s="23">
        <v>93</v>
      </c>
      <c r="L97" s="40">
        <v>52486144</v>
      </c>
      <c r="M97" s="55">
        <v>28413952</v>
      </c>
      <c r="N97" s="54">
        <v>28581888</v>
      </c>
      <c r="O97" s="23">
        <v>93</v>
      </c>
      <c r="P97" s="40">
        <v>93057024</v>
      </c>
      <c r="Q97" s="55">
        <v>24104960</v>
      </c>
      <c r="R97" s="54">
        <v>24260608</v>
      </c>
    </row>
    <row r="98" spans="2:18" x14ac:dyDescent="0.3">
      <c r="B98" s="23">
        <v>94</v>
      </c>
      <c r="C98" s="36">
        <v>27742208</v>
      </c>
      <c r="D98" s="36">
        <v>24748032</v>
      </c>
      <c r="E98" s="46">
        <v>25096192</v>
      </c>
      <c r="F98" s="23">
        <v>94</v>
      </c>
      <c r="G98" s="36">
        <v>39915520</v>
      </c>
      <c r="H98" s="36">
        <v>23891968</v>
      </c>
      <c r="I98" s="46">
        <v>24338432</v>
      </c>
      <c r="J98" s="4"/>
      <c r="K98" s="23">
        <v>94</v>
      </c>
      <c r="L98" s="40">
        <v>52248576</v>
      </c>
      <c r="M98" s="55">
        <v>28475392</v>
      </c>
      <c r="N98" s="54">
        <v>28516352</v>
      </c>
      <c r="O98" s="23">
        <v>94</v>
      </c>
      <c r="P98" s="40">
        <v>92872704</v>
      </c>
      <c r="Q98" s="55">
        <v>23920640</v>
      </c>
      <c r="R98" s="54">
        <v>24018944</v>
      </c>
    </row>
    <row r="99" spans="2:18" x14ac:dyDescent="0.3">
      <c r="B99" s="23">
        <v>95</v>
      </c>
      <c r="C99" s="36">
        <v>27766784</v>
      </c>
      <c r="D99" s="36">
        <v>24670208</v>
      </c>
      <c r="E99" s="46">
        <v>24989696</v>
      </c>
      <c r="F99" s="23">
        <v>95</v>
      </c>
      <c r="G99" s="36">
        <v>39825408</v>
      </c>
      <c r="H99" s="36">
        <v>24195072</v>
      </c>
      <c r="I99" s="46">
        <v>24043520</v>
      </c>
      <c r="J99" s="4"/>
      <c r="K99" s="23">
        <v>95</v>
      </c>
      <c r="L99" s="40">
        <v>52416512</v>
      </c>
      <c r="M99" s="55">
        <v>28385280</v>
      </c>
      <c r="N99" s="54">
        <v>28479488</v>
      </c>
      <c r="O99" s="23">
        <v>95</v>
      </c>
      <c r="P99" s="40">
        <v>92835840</v>
      </c>
      <c r="Q99" s="55">
        <v>24100864</v>
      </c>
      <c r="R99" s="54">
        <v>24158208</v>
      </c>
    </row>
    <row r="100" spans="2:18" x14ac:dyDescent="0.3">
      <c r="B100" s="23">
        <v>96</v>
      </c>
      <c r="C100" s="36">
        <v>27815936</v>
      </c>
      <c r="D100" s="36">
        <v>24584192</v>
      </c>
      <c r="E100" s="46">
        <v>24989696</v>
      </c>
      <c r="F100" s="23">
        <v>96</v>
      </c>
      <c r="G100" s="36">
        <v>39604224</v>
      </c>
      <c r="H100" s="36">
        <v>24150016</v>
      </c>
      <c r="I100" s="46">
        <v>24334336</v>
      </c>
      <c r="J100" s="4"/>
      <c r="K100" s="23">
        <v>96</v>
      </c>
      <c r="L100" s="40">
        <v>52559872</v>
      </c>
      <c r="M100" s="55">
        <v>28405760</v>
      </c>
      <c r="N100" s="54">
        <v>28524544</v>
      </c>
      <c r="O100" s="23">
        <v>96</v>
      </c>
      <c r="P100" s="40">
        <v>92897280</v>
      </c>
      <c r="Q100" s="55">
        <v>23986176</v>
      </c>
      <c r="R100" s="54">
        <v>24158208</v>
      </c>
    </row>
    <row r="101" spans="2:18" x14ac:dyDescent="0.3">
      <c r="B101" s="23">
        <v>97</v>
      </c>
      <c r="C101" s="36">
        <v>27688960</v>
      </c>
      <c r="D101" s="36">
        <v>24772608</v>
      </c>
      <c r="E101" s="46">
        <v>25075712</v>
      </c>
      <c r="F101" s="23">
        <v>97</v>
      </c>
      <c r="G101" s="36">
        <v>39956480</v>
      </c>
      <c r="H101" s="36">
        <v>24166400</v>
      </c>
      <c r="I101" s="46">
        <v>24207360</v>
      </c>
      <c r="J101" s="4"/>
      <c r="K101" s="23">
        <v>97</v>
      </c>
      <c r="L101" s="40">
        <v>52539392</v>
      </c>
      <c r="M101" s="55">
        <v>28332032</v>
      </c>
      <c r="N101" s="54">
        <v>28598272</v>
      </c>
      <c r="O101" s="23">
        <v>97</v>
      </c>
      <c r="P101" s="40">
        <v>93020160</v>
      </c>
      <c r="Q101" s="55">
        <v>23973888</v>
      </c>
      <c r="R101" s="54">
        <v>24256512</v>
      </c>
    </row>
    <row r="102" spans="2:18" x14ac:dyDescent="0.3">
      <c r="B102" s="23">
        <v>98</v>
      </c>
      <c r="C102" s="36">
        <v>27742208</v>
      </c>
      <c r="D102" s="36">
        <v>24788992</v>
      </c>
      <c r="E102" s="46">
        <v>25018368</v>
      </c>
      <c r="F102" s="23">
        <v>98</v>
      </c>
      <c r="G102" s="36">
        <v>39919616</v>
      </c>
      <c r="H102" s="36">
        <v>24117248</v>
      </c>
      <c r="I102" s="46">
        <v>24190976</v>
      </c>
      <c r="J102" s="4"/>
      <c r="K102" s="23">
        <v>98</v>
      </c>
      <c r="L102" s="40">
        <v>52547584</v>
      </c>
      <c r="M102" s="55">
        <v>28409856</v>
      </c>
      <c r="N102" s="54">
        <v>28512256</v>
      </c>
      <c r="O102" s="23">
        <v>98</v>
      </c>
      <c r="P102" s="40">
        <v>92762112</v>
      </c>
      <c r="Q102" s="55">
        <v>24076288</v>
      </c>
      <c r="R102" s="54">
        <v>24252416</v>
      </c>
    </row>
    <row r="103" spans="2:18" x14ac:dyDescent="0.3">
      <c r="B103" s="23">
        <v>99</v>
      </c>
      <c r="C103" s="36">
        <v>27774976</v>
      </c>
      <c r="D103" s="36">
        <v>24694784</v>
      </c>
      <c r="E103" s="46">
        <v>24899584</v>
      </c>
      <c r="F103" s="23">
        <v>99</v>
      </c>
      <c r="G103" s="36">
        <v>39927808</v>
      </c>
      <c r="H103" s="36">
        <v>24154112</v>
      </c>
      <c r="I103" s="46">
        <v>24215552</v>
      </c>
      <c r="J103" s="4"/>
      <c r="K103" s="23">
        <v>99</v>
      </c>
      <c r="L103" s="40">
        <v>52596736</v>
      </c>
      <c r="M103" s="55">
        <v>28356608</v>
      </c>
      <c r="N103" s="54">
        <v>28499968</v>
      </c>
      <c r="O103" s="23">
        <v>99</v>
      </c>
      <c r="P103" s="40">
        <v>92987392</v>
      </c>
      <c r="Q103" s="55">
        <v>24375296</v>
      </c>
      <c r="R103" s="54">
        <v>24018944</v>
      </c>
    </row>
    <row r="104" spans="2:18" ht="15" thickBot="1" x14ac:dyDescent="0.35">
      <c r="B104" s="24">
        <v>100</v>
      </c>
      <c r="C104" s="37">
        <v>27836416</v>
      </c>
      <c r="D104" s="37">
        <v>24637440</v>
      </c>
      <c r="E104" s="47">
        <v>24846336</v>
      </c>
      <c r="F104" s="24">
        <v>100</v>
      </c>
      <c r="G104" s="37">
        <v>39927808</v>
      </c>
      <c r="H104" s="37">
        <v>24088576</v>
      </c>
      <c r="I104" s="47">
        <v>24240128</v>
      </c>
      <c r="J104" s="4"/>
      <c r="K104" s="24">
        <v>100</v>
      </c>
      <c r="L104" s="41">
        <v>52568064</v>
      </c>
      <c r="M104" s="56">
        <v>28409856</v>
      </c>
      <c r="N104" s="57">
        <v>28581888</v>
      </c>
      <c r="O104" s="24">
        <v>100</v>
      </c>
      <c r="P104" s="41">
        <v>92983296</v>
      </c>
      <c r="Q104" s="56">
        <v>24252416</v>
      </c>
      <c r="R104" s="57">
        <v>23953408</v>
      </c>
    </row>
    <row r="105" spans="2:18" ht="15.6" thickTop="1" thickBot="1" x14ac:dyDescent="0.35">
      <c r="C105" s="2"/>
      <c r="D105" s="1"/>
      <c r="G105" s="1"/>
      <c r="H105" s="1"/>
      <c r="L105" s="2"/>
    </row>
    <row r="106" spans="2:18" ht="44.4" thickTop="1" thickBot="1" x14ac:dyDescent="0.35">
      <c r="B106" s="59" t="s">
        <v>14</v>
      </c>
      <c r="C106" s="60" t="s">
        <v>3</v>
      </c>
      <c r="D106" s="60" t="s">
        <v>4</v>
      </c>
      <c r="E106" s="61" t="s">
        <v>5</v>
      </c>
      <c r="F106" s="59" t="s">
        <v>14</v>
      </c>
      <c r="G106" s="60" t="s">
        <v>3</v>
      </c>
      <c r="H106" s="60" t="s">
        <v>4</v>
      </c>
      <c r="I106" s="61" t="s">
        <v>5</v>
      </c>
      <c r="J106" s="1"/>
      <c r="K106" s="59" t="s">
        <v>14</v>
      </c>
      <c r="L106" s="60" t="s">
        <v>3</v>
      </c>
      <c r="M106" s="60" t="s">
        <v>4</v>
      </c>
      <c r="N106" s="61" t="s">
        <v>5</v>
      </c>
      <c r="O106" s="59" t="s">
        <v>14</v>
      </c>
      <c r="P106" s="60" t="s">
        <v>3</v>
      </c>
      <c r="Q106" s="60" t="s">
        <v>4</v>
      </c>
      <c r="R106" s="61" t="s">
        <v>5</v>
      </c>
    </row>
    <row r="107" spans="2:18" x14ac:dyDescent="0.3">
      <c r="B107" s="58" t="s">
        <v>11</v>
      </c>
      <c r="C107" s="71">
        <f xml:space="preserve"> MIN(C5:C104)</f>
        <v>27615232</v>
      </c>
      <c r="D107" s="72">
        <f xml:space="preserve"> MIN(D5:D104)</f>
        <v>24584192</v>
      </c>
      <c r="E107" s="73">
        <f xml:space="preserve"> MIN(E5:E104)</f>
        <v>24846336</v>
      </c>
      <c r="F107" s="58" t="s">
        <v>11</v>
      </c>
      <c r="G107" s="71">
        <f xml:space="preserve"> MIN(G5:G104)</f>
        <v>39583744</v>
      </c>
      <c r="H107" s="72">
        <f xml:space="preserve"> MIN(H5:H104)</f>
        <v>23842816</v>
      </c>
      <c r="I107" s="73">
        <f xml:space="preserve"> MIN(I5:I104)</f>
        <v>24010752</v>
      </c>
      <c r="J107" s="1"/>
      <c r="K107" s="58" t="s">
        <v>11</v>
      </c>
      <c r="L107" s="71">
        <f xml:space="preserve"> MIN(L5:L104)</f>
        <v>52068352</v>
      </c>
      <c r="M107" s="72">
        <f xml:space="preserve"> MIN(M5:M104)</f>
        <v>28180480</v>
      </c>
      <c r="N107" s="73">
        <f xml:space="preserve"> MIN(N5:N104)</f>
        <v>28102656</v>
      </c>
      <c r="O107" s="58" t="s">
        <v>11</v>
      </c>
      <c r="P107" s="71">
        <f xml:space="preserve"> MIN(P5:P104)</f>
        <v>92692480</v>
      </c>
      <c r="Q107" s="72">
        <f xml:space="preserve"> MIN(Q5:Q104)</f>
        <v>23760896</v>
      </c>
      <c r="R107" s="73">
        <f xml:space="preserve"> MIN(R5:R104)</f>
        <v>23912448</v>
      </c>
    </row>
    <row r="108" spans="2:18" x14ac:dyDescent="0.3">
      <c r="B108" s="23" t="s">
        <v>12</v>
      </c>
      <c r="C108" s="74">
        <f xml:space="preserve"> MAX(C5:C104)</f>
        <v>29954048</v>
      </c>
      <c r="D108" s="75">
        <f xml:space="preserve"> MAX(D5:D104)</f>
        <v>24788992</v>
      </c>
      <c r="E108" s="76">
        <f xml:space="preserve"> MAX(E5:E104)</f>
        <v>27193344</v>
      </c>
      <c r="F108" s="23" t="s">
        <v>12</v>
      </c>
      <c r="G108" s="74">
        <f xml:space="preserve"> MAX(G5:G104)</f>
        <v>39972864</v>
      </c>
      <c r="H108" s="75">
        <f xml:space="preserve"> MAX(H5:H104)</f>
        <v>24756224</v>
      </c>
      <c r="I108" s="76">
        <f xml:space="preserve"> MAX(I5:I104)</f>
        <v>24371200</v>
      </c>
      <c r="J108" s="1"/>
      <c r="K108" s="23" t="s">
        <v>12</v>
      </c>
      <c r="L108" s="74">
        <f xml:space="preserve"> MAX(L5:L104)</f>
        <v>52645888</v>
      </c>
      <c r="M108" s="75">
        <f xml:space="preserve"> MAX(M5:M104)</f>
        <v>28504064</v>
      </c>
      <c r="N108" s="76">
        <f xml:space="preserve"> MAX(N5:N104)</f>
        <v>30695424</v>
      </c>
      <c r="O108" s="23" t="s">
        <v>12</v>
      </c>
      <c r="P108" s="74">
        <f xml:space="preserve"> MAX(P5:P104)</f>
        <v>93069312</v>
      </c>
      <c r="Q108" s="75">
        <f xml:space="preserve"> MAX(Q5:Q104)</f>
        <v>24432640</v>
      </c>
      <c r="R108" s="76">
        <f xml:space="preserve"> MAX(R5:R104)</f>
        <v>24715264</v>
      </c>
    </row>
    <row r="109" spans="2:18" ht="15" thickBot="1" x14ac:dyDescent="0.35">
      <c r="B109" s="24" t="s">
        <v>13</v>
      </c>
      <c r="C109" s="77">
        <f xml:space="preserve"> AVERAGE(C5:C104)</f>
        <v>27810119.68</v>
      </c>
      <c r="D109" s="78">
        <f xml:space="preserve"> AVERAGE(D5:D104)</f>
        <v>24703713.280000001</v>
      </c>
      <c r="E109" s="79">
        <f xml:space="preserve"> AVERAGE(E5:E104)</f>
        <v>25038315.52</v>
      </c>
      <c r="F109" s="24" t="s">
        <v>13</v>
      </c>
      <c r="G109" s="77">
        <f xml:space="preserve"> AVERAGE(G5:G104)</f>
        <v>39842242.560000002</v>
      </c>
      <c r="H109" s="78">
        <f xml:space="preserve"> AVERAGE(H5:H104)</f>
        <v>24135434.239999998</v>
      </c>
      <c r="I109" s="79">
        <f xml:space="preserve"> AVERAGE(I5:I104)</f>
        <v>24250449.920000002</v>
      </c>
      <c r="K109" s="24" t="s">
        <v>13</v>
      </c>
      <c r="L109" s="77">
        <f xml:space="preserve"> AVERAGE(L5:L104)</f>
        <v>52420444.159999996</v>
      </c>
      <c r="M109" s="78">
        <f xml:space="preserve"> AVERAGE(M5:M104)</f>
        <v>28368199.68</v>
      </c>
      <c r="N109" s="79">
        <f xml:space="preserve"> AVERAGE(N5:N104)</f>
        <v>28563046.399999999</v>
      </c>
      <c r="O109" s="24" t="s">
        <v>13</v>
      </c>
      <c r="P109" s="77">
        <f xml:space="preserve"> AVERAGE(P5:P104)</f>
        <v>92934840.319999993</v>
      </c>
      <c r="Q109" s="78">
        <f xml:space="preserve"> AVERAGE(Q5:Q104)</f>
        <v>24047820.800000001</v>
      </c>
      <c r="R109" s="79">
        <f xml:space="preserve"> AVERAGE(R5:R104)</f>
        <v>24189132.800000001</v>
      </c>
    </row>
    <row r="110" spans="2:18" ht="15" thickTop="1" x14ac:dyDescent="0.3"/>
  </sheetData>
  <mergeCells count="6">
    <mergeCell ref="B2:I2"/>
    <mergeCell ref="K2:R2"/>
    <mergeCell ref="B3:E3"/>
    <mergeCell ref="F3:I3"/>
    <mergeCell ref="K3:N3"/>
    <mergeCell ref="O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905E-DE91-441F-AA52-4DB5DDE8D2AE}">
  <dimension ref="B1:R110"/>
  <sheetViews>
    <sheetView zoomScaleNormal="100" workbookViewId="0">
      <selection activeCell="I119" sqref="I119"/>
    </sheetView>
  </sheetViews>
  <sheetFormatPr defaultRowHeight="14.4" x14ac:dyDescent="0.3"/>
  <cols>
    <col min="1" max="1" width="8.88671875" customWidth="1"/>
    <col min="2" max="2" width="11.44140625" bestFit="1" customWidth="1"/>
    <col min="3" max="4" width="13.77734375" customWidth="1"/>
    <col min="5" max="5" width="33.88671875" customWidth="1"/>
    <col min="6" max="6" width="11.44140625" bestFit="1" customWidth="1"/>
    <col min="7" max="8" width="13.77734375" customWidth="1"/>
    <col min="9" max="9" width="33.88671875" customWidth="1"/>
    <col min="11" max="11" width="11.44140625" customWidth="1"/>
    <col min="12" max="13" width="13.77734375" customWidth="1"/>
    <col min="14" max="14" width="33.88671875" customWidth="1"/>
    <col min="15" max="15" width="11.44140625" customWidth="1"/>
    <col min="16" max="17" width="13.77734375" customWidth="1"/>
    <col min="18" max="18" width="33.88671875" customWidth="1"/>
  </cols>
  <sheetData>
    <row r="1" spans="2:18" ht="15" customHeight="1" thickBot="1" x14ac:dyDescent="0.35"/>
    <row r="2" spans="2:18" ht="15" customHeight="1" thickTop="1" thickBot="1" x14ac:dyDescent="0.35">
      <c r="B2" s="16" t="s">
        <v>6</v>
      </c>
      <c r="C2" s="17"/>
      <c r="D2" s="17"/>
      <c r="E2" s="17"/>
      <c r="F2" s="17"/>
      <c r="G2" s="17"/>
      <c r="H2" s="17"/>
      <c r="I2" s="18"/>
      <c r="K2" s="16" t="s">
        <v>7</v>
      </c>
      <c r="L2" s="17"/>
      <c r="M2" s="17"/>
      <c r="N2" s="17"/>
      <c r="O2" s="17"/>
      <c r="P2" s="17"/>
      <c r="Q2" s="17"/>
      <c r="R2" s="18"/>
    </row>
    <row r="3" spans="2:18" ht="15" customHeight="1" thickTop="1" thickBot="1" x14ac:dyDescent="0.35">
      <c r="B3" s="5" t="s">
        <v>2</v>
      </c>
      <c r="C3" s="6"/>
      <c r="D3" s="6"/>
      <c r="E3" s="7"/>
      <c r="F3" s="14" t="s">
        <v>10</v>
      </c>
      <c r="G3" s="14"/>
      <c r="H3" s="14"/>
      <c r="I3" s="15"/>
      <c r="K3" s="5" t="s">
        <v>2</v>
      </c>
      <c r="L3" s="6"/>
      <c r="M3" s="6"/>
      <c r="N3" s="7"/>
      <c r="O3" s="14" t="s">
        <v>10</v>
      </c>
      <c r="P3" s="14"/>
      <c r="Q3" s="14"/>
      <c r="R3" s="15"/>
    </row>
    <row r="4" spans="2:18" ht="33" customHeight="1" thickBot="1" x14ac:dyDescent="0.35">
      <c r="B4" s="21" t="s">
        <v>9</v>
      </c>
      <c r="C4" s="19" t="s">
        <v>3</v>
      </c>
      <c r="D4" s="19" t="s">
        <v>4</v>
      </c>
      <c r="E4" s="20" t="s">
        <v>5</v>
      </c>
      <c r="F4" s="21" t="s">
        <v>9</v>
      </c>
      <c r="G4" s="19" t="s">
        <v>3</v>
      </c>
      <c r="H4" s="19" t="s">
        <v>4</v>
      </c>
      <c r="I4" s="20" t="s">
        <v>5</v>
      </c>
      <c r="K4" s="21" t="s">
        <v>9</v>
      </c>
      <c r="L4" s="19" t="s">
        <v>3</v>
      </c>
      <c r="M4" s="19" t="s">
        <v>4</v>
      </c>
      <c r="N4" s="20" t="s">
        <v>5</v>
      </c>
      <c r="O4" s="21" t="s">
        <v>9</v>
      </c>
      <c r="P4" s="19" t="s">
        <v>3</v>
      </c>
      <c r="Q4" s="19" t="s">
        <v>4</v>
      </c>
      <c r="R4" s="20" t="s">
        <v>5</v>
      </c>
    </row>
    <row r="5" spans="2:18" ht="15" customHeight="1" x14ac:dyDescent="0.3">
      <c r="B5" s="22">
        <v>1</v>
      </c>
      <c r="C5" s="8">
        <v>0.34959699999999999</v>
      </c>
      <c r="D5" s="8">
        <v>0.15232399999999999</v>
      </c>
      <c r="E5" s="9">
        <v>0.19989000000000001</v>
      </c>
      <c r="F5" s="22">
        <v>1</v>
      </c>
      <c r="G5" s="8">
        <v>1.059526</v>
      </c>
      <c r="H5" s="8">
        <v>0.16496</v>
      </c>
      <c r="I5" s="9">
        <v>0.179228</v>
      </c>
      <c r="J5" s="4"/>
      <c r="K5" s="22">
        <v>1</v>
      </c>
      <c r="L5" s="25">
        <v>37.113202000000001</v>
      </c>
      <c r="M5" s="26">
        <v>25.943110999999998</v>
      </c>
      <c r="N5" s="27">
        <v>28.781016000000001</v>
      </c>
      <c r="O5" s="22">
        <v>1</v>
      </c>
      <c r="P5" s="25">
        <v>3.461999</v>
      </c>
      <c r="Q5" s="26">
        <v>1.09199</v>
      </c>
      <c r="R5" s="27">
        <v>1.605979</v>
      </c>
    </row>
    <row r="6" spans="2:18" ht="15" customHeight="1" x14ac:dyDescent="0.3">
      <c r="B6" s="23">
        <v>2</v>
      </c>
      <c r="C6" s="10">
        <v>0.33272600000000002</v>
      </c>
      <c r="D6" s="10">
        <v>0.149337</v>
      </c>
      <c r="E6" s="11">
        <v>0.201603</v>
      </c>
      <c r="F6" s="23">
        <v>2</v>
      </c>
      <c r="G6" s="10">
        <v>1.1978310000000001</v>
      </c>
      <c r="H6" s="10">
        <v>0.18198500000000001</v>
      </c>
      <c r="I6" s="11">
        <v>0.18512700000000001</v>
      </c>
      <c r="J6" s="4"/>
      <c r="K6" s="23">
        <v>2</v>
      </c>
      <c r="L6" s="25">
        <v>36.435724999999998</v>
      </c>
      <c r="M6" s="28">
        <v>27.548741</v>
      </c>
      <c r="N6" s="27">
        <v>29.608834000000002</v>
      </c>
      <c r="O6" s="23">
        <v>2</v>
      </c>
      <c r="P6" s="25">
        <v>3.0607030000000002</v>
      </c>
      <c r="Q6" s="28">
        <v>1.0968800000000001</v>
      </c>
      <c r="R6" s="27">
        <v>1.7037340000000001</v>
      </c>
    </row>
    <row r="7" spans="2:18" ht="15" customHeight="1" x14ac:dyDescent="0.3">
      <c r="B7" s="23">
        <v>3</v>
      </c>
      <c r="C7" s="10">
        <v>0.34148899999999999</v>
      </c>
      <c r="D7" s="10">
        <v>0.15066299999999999</v>
      </c>
      <c r="E7" s="11">
        <v>0.19992799999999999</v>
      </c>
      <c r="F7" s="23">
        <v>3</v>
      </c>
      <c r="G7" s="10">
        <v>1.1583429999999999</v>
      </c>
      <c r="H7" s="10">
        <v>0.19658800000000001</v>
      </c>
      <c r="I7" s="11">
        <v>0.199799</v>
      </c>
      <c r="J7" s="4"/>
      <c r="K7" s="23">
        <v>3</v>
      </c>
      <c r="L7" s="25">
        <v>36.990656000000001</v>
      </c>
      <c r="M7" s="28">
        <v>27.692537000000002</v>
      </c>
      <c r="N7" s="27">
        <v>28.861466</v>
      </c>
      <c r="O7" s="23">
        <v>3</v>
      </c>
      <c r="P7" s="25">
        <v>3.167637</v>
      </c>
      <c r="Q7" s="28">
        <v>1.229554</v>
      </c>
      <c r="R7" s="27">
        <v>2.0900460000000001</v>
      </c>
    </row>
    <row r="8" spans="2:18" ht="15" customHeight="1" x14ac:dyDescent="0.3">
      <c r="B8" s="23">
        <v>4</v>
      </c>
      <c r="C8" s="10">
        <v>0.336698</v>
      </c>
      <c r="D8" s="10">
        <v>0.15990599999999999</v>
      </c>
      <c r="E8" s="11">
        <v>0.20855199999999999</v>
      </c>
      <c r="F8" s="23">
        <v>4</v>
      </c>
      <c r="G8" s="10">
        <v>1.228675</v>
      </c>
      <c r="H8" s="10">
        <v>0.20782999999999999</v>
      </c>
      <c r="I8" s="11">
        <v>0.206732</v>
      </c>
      <c r="J8" s="4"/>
      <c r="K8" s="23">
        <v>4</v>
      </c>
      <c r="L8" s="25">
        <v>36.527565000000003</v>
      </c>
      <c r="M8" s="28">
        <v>27.897141999999999</v>
      </c>
      <c r="N8" s="27">
        <v>28.122664</v>
      </c>
      <c r="O8" s="23">
        <v>4</v>
      </c>
      <c r="P8" s="25">
        <v>3.604063</v>
      </c>
      <c r="Q8" s="28">
        <v>1.104339</v>
      </c>
      <c r="R8" s="27">
        <v>1.7587280000000001</v>
      </c>
    </row>
    <row r="9" spans="2:18" x14ac:dyDescent="0.3">
      <c r="B9" s="23">
        <v>5</v>
      </c>
      <c r="C9" s="10">
        <v>0.32773600000000003</v>
      </c>
      <c r="D9" s="10">
        <v>0.14976100000000001</v>
      </c>
      <c r="E9" s="11">
        <v>0.214168</v>
      </c>
      <c r="F9" s="23">
        <v>5</v>
      </c>
      <c r="G9" s="10">
        <v>1.3213980000000001</v>
      </c>
      <c r="H9" s="10">
        <v>0.19656299999999999</v>
      </c>
      <c r="I9" s="11">
        <v>0.19997799999999999</v>
      </c>
      <c r="J9" s="4"/>
      <c r="K9" s="23">
        <v>5</v>
      </c>
      <c r="L9" s="25">
        <v>36.680885000000004</v>
      </c>
      <c r="M9" s="28">
        <v>27.899961000000001</v>
      </c>
      <c r="N9" s="27">
        <v>27.963647000000002</v>
      </c>
      <c r="O9" s="23">
        <v>5</v>
      </c>
      <c r="P9" s="25">
        <v>3.139977</v>
      </c>
      <c r="Q9" s="28">
        <v>1.110789</v>
      </c>
      <c r="R9" s="27">
        <v>1.7058489999999999</v>
      </c>
    </row>
    <row r="10" spans="2:18" x14ac:dyDescent="0.3">
      <c r="B10" s="23">
        <v>6</v>
      </c>
      <c r="C10" s="10">
        <v>0.33277499999999999</v>
      </c>
      <c r="D10" s="10">
        <v>0.15107200000000001</v>
      </c>
      <c r="E10" s="11">
        <v>0.217779</v>
      </c>
      <c r="F10" s="23">
        <v>6</v>
      </c>
      <c r="G10" s="10">
        <v>1.0622339999999999</v>
      </c>
      <c r="H10" s="10">
        <v>0.187997</v>
      </c>
      <c r="I10" s="11">
        <v>0.19795699999999999</v>
      </c>
      <c r="J10" s="4"/>
      <c r="K10" s="23">
        <v>6</v>
      </c>
      <c r="L10" s="25">
        <v>37.131864999999998</v>
      </c>
      <c r="M10" s="28">
        <v>27.533442000000001</v>
      </c>
      <c r="N10" s="27">
        <v>28.383299000000001</v>
      </c>
      <c r="O10" s="23">
        <v>6</v>
      </c>
      <c r="P10" s="25">
        <v>3.1279970000000001</v>
      </c>
      <c r="Q10" s="28">
        <v>1.0836730000000001</v>
      </c>
      <c r="R10" s="27">
        <v>1.7884070000000001</v>
      </c>
    </row>
    <row r="11" spans="2:18" x14ac:dyDescent="0.3">
      <c r="B11" s="23">
        <v>7</v>
      </c>
      <c r="C11" s="10">
        <v>0.33128800000000003</v>
      </c>
      <c r="D11" s="10">
        <v>0.149617</v>
      </c>
      <c r="E11" s="11">
        <v>0.218309</v>
      </c>
      <c r="F11" s="23">
        <v>7</v>
      </c>
      <c r="G11" s="10">
        <v>1.134282</v>
      </c>
      <c r="H11" s="10">
        <v>0.22046199999999999</v>
      </c>
      <c r="I11" s="11">
        <v>0.20500699999999999</v>
      </c>
      <c r="J11" s="4"/>
      <c r="K11" s="23">
        <v>7</v>
      </c>
      <c r="L11" s="25">
        <v>36.847926999999999</v>
      </c>
      <c r="M11" s="28">
        <v>28.525939999999999</v>
      </c>
      <c r="N11" s="27">
        <v>28.638425999999999</v>
      </c>
      <c r="O11" s="23">
        <v>7</v>
      </c>
      <c r="P11" s="25">
        <v>3.9031720000000001</v>
      </c>
      <c r="Q11" s="28">
        <v>1.1454230000000001</v>
      </c>
      <c r="R11" s="27">
        <v>1.855297</v>
      </c>
    </row>
    <row r="12" spans="2:18" x14ac:dyDescent="0.3">
      <c r="B12" s="23">
        <v>8</v>
      </c>
      <c r="C12" s="10">
        <v>0.33072400000000002</v>
      </c>
      <c r="D12" s="10">
        <v>0.14985799999999999</v>
      </c>
      <c r="E12" s="11">
        <v>0.21435000000000001</v>
      </c>
      <c r="F12" s="23">
        <v>8</v>
      </c>
      <c r="G12" s="10">
        <v>1.245366</v>
      </c>
      <c r="H12" s="10">
        <v>0.203515</v>
      </c>
      <c r="I12" s="11">
        <v>0.197717</v>
      </c>
      <c r="J12" s="4"/>
      <c r="K12" s="23">
        <v>8</v>
      </c>
      <c r="L12" s="25">
        <v>36.878487</v>
      </c>
      <c r="M12" s="28">
        <v>28.277756</v>
      </c>
      <c r="N12" s="27">
        <v>29.541022000000002</v>
      </c>
      <c r="O12" s="23">
        <v>8</v>
      </c>
      <c r="P12" s="25">
        <v>4.1534219999999999</v>
      </c>
      <c r="Q12" s="28">
        <v>1.333636</v>
      </c>
      <c r="R12" s="27">
        <v>2.1017990000000002</v>
      </c>
    </row>
    <row r="13" spans="2:18" x14ac:dyDescent="0.3">
      <c r="B13" s="23">
        <v>9</v>
      </c>
      <c r="C13" s="10">
        <v>0.326936</v>
      </c>
      <c r="D13" s="10">
        <v>0.155865</v>
      </c>
      <c r="E13" s="11">
        <v>0.22272400000000001</v>
      </c>
      <c r="F13" s="23">
        <v>9</v>
      </c>
      <c r="G13" s="10">
        <v>1.7708889999999999</v>
      </c>
      <c r="H13" s="10">
        <v>0.195469</v>
      </c>
      <c r="I13" s="11">
        <v>0.190113</v>
      </c>
      <c r="J13" s="4"/>
      <c r="K13" s="23">
        <v>9</v>
      </c>
      <c r="L13" s="25">
        <v>37.184770999999998</v>
      </c>
      <c r="M13" s="28">
        <v>27.713273000000001</v>
      </c>
      <c r="N13" s="27">
        <v>28.979330000000001</v>
      </c>
      <c r="O13" s="23">
        <v>9</v>
      </c>
      <c r="P13" s="25">
        <v>3.7740819999999999</v>
      </c>
      <c r="Q13" s="28">
        <v>1.146358</v>
      </c>
      <c r="R13" s="27">
        <v>1.8001240000000001</v>
      </c>
    </row>
    <row r="14" spans="2:18" x14ac:dyDescent="0.3">
      <c r="B14" s="23">
        <v>10</v>
      </c>
      <c r="C14" s="10">
        <v>0.32921800000000001</v>
      </c>
      <c r="D14" s="10">
        <v>0.150866</v>
      </c>
      <c r="E14" s="11">
        <v>0.21714700000000001</v>
      </c>
      <c r="F14" s="23">
        <v>10</v>
      </c>
      <c r="G14" s="10">
        <v>1.4519150000000001</v>
      </c>
      <c r="H14" s="10">
        <v>0.188389</v>
      </c>
      <c r="I14" s="11">
        <v>0.197189</v>
      </c>
      <c r="J14" s="4"/>
      <c r="K14" s="23">
        <v>10</v>
      </c>
      <c r="L14" s="25">
        <v>36.822873999999999</v>
      </c>
      <c r="M14" s="28">
        <v>27.736578000000002</v>
      </c>
      <c r="N14" s="27">
        <v>28.457239000000001</v>
      </c>
      <c r="O14" s="23">
        <v>10</v>
      </c>
      <c r="P14" s="25">
        <v>3.7135340000000001</v>
      </c>
      <c r="Q14" s="28">
        <v>1.047704</v>
      </c>
      <c r="R14" s="27">
        <v>1.7553270000000001</v>
      </c>
    </row>
    <row r="15" spans="2:18" x14ac:dyDescent="0.3">
      <c r="B15" s="23">
        <v>11</v>
      </c>
      <c r="C15" s="10">
        <v>0.48097000000000001</v>
      </c>
      <c r="D15" s="10">
        <v>0.161356</v>
      </c>
      <c r="E15" s="11">
        <v>0.21254799999999999</v>
      </c>
      <c r="F15" s="23">
        <v>11</v>
      </c>
      <c r="G15" s="10">
        <v>1.182655</v>
      </c>
      <c r="H15" s="10">
        <v>0.19439899999999999</v>
      </c>
      <c r="I15" s="11">
        <v>0.19073799999999999</v>
      </c>
      <c r="J15" s="4"/>
      <c r="K15" s="23">
        <v>11</v>
      </c>
      <c r="L15" s="25">
        <v>37.733193</v>
      </c>
      <c r="M15" s="28">
        <v>32.719909000000001</v>
      </c>
      <c r="N15" s="27">
        <v>28.976506000000001</v>
      </c>
      <c r="O15" s="23">
        <v>11</v>
      </c>
      <c r="P15" s="25">
        <v>4.1591870000000002</v>
      </c>
      <c r="Q15" s="28">
        <v>1.0775079999999999</v>
      </c>
      <c r="R15" s="27">
        <v>1.7807949999999999</v>
      </c>
    </row>
    <row r="16" spans="2:18" x14ac:dyDescent="0.3">
      <c r="B16" s="23">
        <v>12</v>
      </c>
      <c r="C16" s="10">
        <v>0.38759399999999999</v>
      </c>
      <c r="D16" s="10">
        <v>0.193937</v>
      </c>
      <c r="E16" s="11">
        <v>0.21654499999999999</v>
      </c>
      <c r="F16" s="23">
        <v>12</v>
      </c>
      <c r="G16" s="10">
        <v>1.1368050000000001</v>
      </c>
      <c r="H16" s="10">
        <v>0.214284</v>
      </c>
      <c r="I16" s="11">
        <v>0.192107</v>
      </c>
      <c r="J16" s="4"/>
      <c r="K16" s="23">
        <v>12</v>
      </c>
      <c r="L16" s="25">
        <v>37.022849000000001</v>
      </c>
      <c r="M16" s="28">
        <v>27.464310000000001</v>
      </c>
      <c r="N16" s="27">
        <v>28.586815000000001</v>
      </c>
      <c r="O16" s="23">
        <v>12</v>
      </c>
      <c r="P16" s="25">
        <v>4.5001720000000001</v>
      </c>
      <c r="Q16" s="28">
        <v>1.07247</v>
      </c>
      <c r="R16" s="27">
        <v>2.2943359999999999</v>
      </c>
    </row>
    <row r="17" spans="2:18" x14ac:dyDescent="0.3">
      <c r="B17" s="23">
        <v>13</v>
      </c>
      <c r="C17" s="10">
        <v>0.33036199999999999</v>
      </c>
      <c r="D17" s="10">
        <v>0.17195099999999999</v>
      </c>
      <c r="E17" s="11">
        <v>0.218304</v>
      </c>
      <c r="F17" s="23">
        <v>13</v>
      </c>
      <c r="G17" s="10">
        <v>1.251465</v>
      </c>
      <c r="H17" s="10">
        <v>0.27580300000000002</v>
      </c>
      <c r="I17" s="11">
        <v>0.33586500000000002</v>
      </c>
      <c r="J17" s="4"/>
      <c r="K17" s="23">
        <v>13</v>
      </c>
      <c r="L17" s="25">
        <v>36.628177000000001</v>
      </c>
      <c r="M17" s="28">
        <v>27.533044</v>
      </c>
      <c r="N17" s="27">
        <v>28.389617999999999</v>
      </c>
      <c r="O17" s="23">
        <v>13</v>
      </c>
      <c r="P17" s="25">
        <v>3.685711</v>
      </c>
      <c r="Q17" s="28">
        <v>1.1912480000000001</v>
      </c>
      <c r="R17" s="27">
        <v>1.822198</v>
      </c>
    </row>
    <row r="18" spans="2:18" x14ac:dyDescent="0.3">
      <c r="B18" s="23">
        <v>14</v>
      </c>
      <c r="C18" s="10">
        <v>0.33466299999999999</v>
      </c>
      <c r="D18" s="10">
        <v>0.155389</v>
      </c>
      <c r="E18" s="11">
        <v>0.214312</v>
      </c>
      <c r="F18" s="23">
        <v>14</v>
      </c>
      <c r="G18" s="10">
        <v>1.28217</v>
      </c>
      <c r="H18" s="10">
        <v>0.29340300000000002</v>
      </c>
      <c r="I18" s="11">
        <v>0.211116</v>
      </c>
      <c r="J18" s="4"/>
      <c r="K18" s="23">
        <v>14</v>
      </c>
      <c r="L18" s="25">
        <v>36.877679000000001</v>
      </c>
      <c r="M18" s="28">
        <v>28.049420999999999</v>
      </c>
      <c r="N18" s="27">
        <v>28.50264</v>
      </c>
      <c r="O18" s="23">
        <v>14</v>
      </c>
      <c r="P18" s="25">
        <v>3.7619590000000001</v>
      </c>
      <c r="Q18" s="28">
        <v>1.2385729999999999</v>
      </c>
      <c r="R18" s="27">
        <v>1.766138</v>
      </c>
    </row>
    <row r="19" spans="2:18" x14ac:dyDescent="0.3">
      <c r="B19" s="23">
        <v>15</v>
      </c>
      <c r="C19" s="10">
        <v>0.33941199999999999</v>
      </c>
      <c r="D19" s="10">
        <v>0.149675</v>
      </c>
      <c r="E19" s="11">
        <v>0.23081599999999999</v>
      </c>
      <c r="F19" s="23">
        <v>15</v>
      </c>
      <c r="G19" s="10">
        <v>1.1654180000000001</v>
      </c>
      <c r="H19" s="10">
        <v>0.20100799999999999</v>
      </c>
      <c r="I19" s="11">
        <v>0.25534200000000001</v>
      </c>
      <c r="J19" s="4"/>
      <c r="K19" s="23">
        <v>15</v>
      </c>
      <c r="L19" s="25">
        <v>36.726767000000002</v>
      </c>
      <c r="M19" s="28">
        <v>32.576121000000001</v>
      </c>
      <c r="N19" s="27">
        <v>28.511728999999999</v>
      </c>
      <c r="O19" s="23">
        <v>15</v>
      </c>
      <c r="P19" s="25">
        <v>3.7128190000000001</v>
      </c>
      <c r="Q19" s="28">
        <v>1.246211</v>
      </c>
      <c r="R19" s="27">
        <v>1.7086920000000001</v>
      </c>
    </row>
    <row r="20" spans="2:18" x14ac:dyDescent="0.3">
      <c r="B20" s="23">
        <v>16</v>
      </c>
      <c r="C20" s="10">
        <v>0.32652500000000001</v>
      </c>
      <c r="D20" s="10">
        <v>0.14924299999999999</v>
      </c>
      <c r="E20" s="11">
        <v>0.21890699999999999</v>
      </c>
      <c r="F20" s="23">
        <v>16</v>
      </c>
      <c r="G20" s="10">
        <v>1.1756169999999999</v>
      </c>
      <c r="H20" s="10">
        <v>0.19388900000000001</v>
      </c>
      <c r="I20" s="11">
        <v>0.19556499999999999</v>
      </c>
      <c r="J20" s="4"/>
      <c r="K20" s="23">
        <v>16</v>
      </c>
      <c r="L20" s="25">
        <v>36.743929000000001</v>
      </c>
      <c r="M20" s="28">
        <v>27.686565999999999</v>
      </c>
      <c r="N20" s="27">
        <v>29.703606000000001</v>
      </c>
      <c r="O20" s="23">
        <v>16</v>
      </c>
      <c r="P20" s="25">
        <v>3.6174599999999999</v>
      </c>
      <c r="Q20" s="28">
        <v>1.218852</v>
      </c>
      <c r="R20" s="27">
        <v>2.0660210000000001</v>
      </c>
    </row>
    <row r="21" spans="2:18" x14ac:dyDescent="0.3">
      <c r="B21" s="23">
        <v>17</v>
      </c>
      <c r="C21" s="10">
        <v>0.330596</v>
      </c>
      <c r="D21" s="10">
        <v>0.153748</v>
      </c>
      <c r="E21" s="11">
        <v>0.2152</v>
      </c>
      <c r="F21" s="23">
        <v>17</v>
      </c>
      <c r="G21" s="10">
        <v>1.140612</v>
      </c>
      <c r="H21" s="10">
        <v>0.18887799999999999</v>
      </c>
      <c r="I21" s="11">
        <v>0.19123000000000001</v>
      </c>
      <c r="J21" s="4"/>
      <c r="K21" s="23">
        <v>17</v>
      </c>
      <c r="L21" s="25">
        <v>37.076631999999996</v>
      </c>
      <c r="M21" s="28">
        <v>27.942979000000001</v>
      </c>
      <c r="N21" s="27">
        <v>28.517154999999999</v>
      </c>
      <c r="O21" s="23">
        <v>17</v>
      </c>
      <c r="P21" s="25">
        <v>4.0717509999999999</v>
      </c>
      <c r="Q21" s="28">
        <v>1.2513529999999999</v>
      </c>
      <c r="R21" s="27">
        <v>1.7179390000000001</v>
      </c>
    </row>
    <row r="22" spans="2:18" x14ac:dyDescent="0.3">
      <c r="B22" s="23">
        <v>18</v>
      </c>
      <c r="C22" s="10">
        <v>0.33127000000000001</v>
      </c>
      <c r="D22" s="10">
        <v>0.15107999999999999</v>
      </c>
      <c r="E22" s="11">
        <v>0.222076</v>
      </c>
      <c r="F22" s="23">
        <v>18</v>
      </c>
      <c r="G22" s="10">
        <v>1.206396</v>
      </c>
      <c r="H22" s="10">
        <v>0.18831800000000001</v>
      </c>
      <c r="I22" s="11">
        <v>0.196432</v>
      </c>
      <c r="J22" s="4"/>
      <c r="K22" s="23">
        <v>18</v>
      </c>
      <c r="L22" s="25">
        <v>37.538046000000001</v>
      </c>
      <c r="M22" s="28">
        <v>32.895814999999999</v>
      </c>
      <c r="N22" s="27">
        <v>28.651841000000001</v>
      </c>
      <c r="O22" s="23">
        <v>18</v>
      </c>
      <c r="P22" s="25">
        <v>3.7611379999999999</v>
      </c>
      <c r="Q22" s="28">
        <v>1.198637</v>
      </c>
      <c r="R22" s="27">
        <v>1.80589</v>
      </c>
    </row>
    <row r="23" spans="2:18" x14ac:dyDescent="0.3">
      <c r="B23" s="23">
        <v>19</v>
      </c>
      <c r="C23" s="10">
        <v>0.33896599999999999</v>
      </c>
      <c r="D23" s="10">
        <v>0.148172</v>
      </c>
      <c r="E23" s="11">
        <v>0.22556399999999999</v>
      </c>
      <c r="F23" s="23">
        <v>19</v>
      </c>
      <c r="G23" s="10">
        <v>1.1194839999999999</v>
      </c>
      <c r="H23" s="10">
        <v>0.19423099999999999</v>
      </c>
      <c r="I23" s="11">
        <v>0.203016</v>
      </c>
      <c r="J23" s="4"/>
      <c r="K23" s="23">
        <v>19</v>
      </c>
      <c r="L23" s="25">
        <v>36.618445999999999</v>
      </c>
      <c r="M23" s="28">
        <v>27.96527</v>
      </c>
      <c r="N23" s="27">
        <v>28.692305000000001</v>
      </c>
      <c r="O23" s="23">
        <v>19</v>
      </c>
      <c r="P23" s="25">
        <v>3.7531409999999998</v>
      </c>
      <c r="Q23" s="28">
        <v>1.2237720000000001</v>
      </c>
      <c r="R23" s="27">
        <v>1.837518</v>
      </c>
    </row>
    <row r="24" spans="2:18" x14ac:dyDescent="0.3">
      <c r="B24" s="23">
        <v>20</v>
      </c>
      <c r="C24" s="10">
        <v>0.33142899999999997</v>
      </c>
      <c r="D24" s="10">
        <v>0.15104899999999999</v>
      </c>
      <c r="E24" s="11">
        <v>0.213759</v>
      </c>
      <c r="F24" s="23">
        <v>20</v>
      </c>
      <c r="G24" s="10">
        <v>1.7337199999999999</v>
      </c>
      <c r="H24" s="10">
        <v>0.18559700000000001</v>
      </c>
      <c r="I24" s="11">
        <v>0.19203899999999999</v>
      </c>
      <c r="J24" s="4"/>
      <c r="K24" s="23">
        <v>20</v>
      </c>
      <c r="L24" s="25">
        <v>37.507092999999998</v>
      </c>
      <c r="M24" s="28">
        <v>28.095009999999998</v>
      </c>
      <c r="N24" s="27">
        <v>28.719259000000001</v>
      </c>
      <c r="O24" s="23">
        <v>20</v>
      </c>
      <c r="P24" s="25">
        <v>3.7730570000000001</v>
      </c>
      <c r="Q24" s="28">
        <v>1.2274149999999999</v>
      </c>
      <c r="R24" s="27">
        <v>1.8389450000000001</v>
      </c>
    </row>
    <row r="25" spans="2:18" x14ac:dyDescent="0.3">
      <c r="B25" s="23">
        <v>21</v>
      </c>
      <c r="C25" s="10">
        <v>0.36120400000000003</v>
      </c>
      <c r="D25" s="10">
        <v>0.148537</v>
      </c>
      <c r="E25" s="11">
        <v>0.218949</v>
      </c>
      <c r="F25" s="23">
        <v>21</v>
      </c>
      <c r="G25" s="10">
        <v>1.5669960000000001</v>
      </c>
      <c r="H25" s="10">
        <v>0.18607499999999999</v>
      </c>
      <c r="I25" s="11">
        <v>0.191769</v>
      </c>
      <c r="J25" s="4"/>
      <c r="K25" s="23">
        <v>21</v>
      </c>
      <c r="L25" s="25">
        <v>36.496034000000002</v>
      </c>
      <c r="M25" s="28">
        <v>29.106577000000001</v>
      </c>
      <c r="N25" s="27">
        <v>28.409673000000002</v>
      </c>
      <c r="O25" s="23">
        <v>21</v>
      </c>
      <c r="P25" s="25">
        <v>3.8205149999999999</v>
      </c>
      <c r="Q25" s="28">
        <v>1.204906</v>
      </c>
      <c r="R25" s="27">
        <v>1.7917749999999999</v>
      </c>
    </row>
    <row r="26" spans="2:18" x14ac:dyDescent="0.3">
      <c r="B26" s="23">
        <v>22</v>
      </c>
      <c r="C26" s="10">
        <v>0.41461300000000001</v>
      </c>
      <c r="D26" s="10">
        <v>0.147699</v>
      </c>
      <c r="E26" s="11">
        <v>0.216306</v>
      </c>
      <c r="F26" s="23">
        <v>22</v>
      </c>
      <c r="G26" s="10">
        <v>1.2243230000000001</v>
      </c>
      <c r="H26" s="10">
        <v>0.21243300000000001</v>
      </c>
      <c r="I26" s="11">
        <v>0.191188</v>
      </c>
      <c r="J26" s="4"/>
      <c r="K26" s="23">
        <v>22</v>
      </c>
      <c r="L26" s="25">
        <v>36.585703000000002</v>
      </c>
      <c r="M26" s="28">
        <v>33.082926</v>
      </c>
      <c r="N26" s="27">
        <v>28.541642</v>
      </c>
      <c r="O26" s="23">
        <v>22</v>
      </c>
      <c r="P26" s="25">
        <v>3.8160639999999999</v>
      </c>
      <c r="Q26" s="28">
        <v>1.199492</v>
      </c>
      <c r="R26" s="27">
        <v>1.7783629999999999</v>
      </c>
    </row>
    <row r="27" spans="2:18" x14ac:dyDescent="0.3">
      <c r="B27" s="23">
        <v>23</v>
      </c>
      <c r="C27" s="10">
        <v>0.32987100000000003</v>
      </c>
      <c r="D27" s="10">
        <v>0.15190000000000001</v>
      </c>
      <c r="E27" s="11">
        <v>0.21931700000000001</v>
      </c>
      <c r="F27" s="23">
        <v>23</v>
      </c>
      <c r="G27" s="10">
        <v>1.249546</v>
      </c>
      <c r="H27" s="10">
        <v>0.35411100000000001</v>
      </c>
      <c r="I27" s="11">
        <v>0.217414</v>
      </c>
      <c r="J27" s="4"/>
      <c r="K27" s="23">
        <v>23</v>
      </c>
      <c r="L27" s="25">
        <v>37.547398000000001</v>
      </c>
      <c r="M27" s="28">
        <v>28.401847</v>
      </c>
      <c r="N27" s="27">
        <v>28.531289000000001</v>
      </c>
      <c r="O27" s="23">
        <v>23</v>
      </c>
      <c r="P27" s="25">
        <v>4.1495959999999998</v>
      </c>
      <c r="Q27" s="28">
        <v>1.2173309999999999</v>
      </c>
      <c r="R27" s="27">
        <v>1.732219</v>
      </c>
    </row>
    <row r="28" spans="2:18" x14ac:dyDescent="0.3">
      <c r="B28" s="23">
        <v>24</v>
      </c>
      <c r="C28" s="10">
        <v>0.335401</v>
      </c>
      <c r="D28" s="10">
        <v>0.15068300000000001</v>
      </c>
      <c r="E28" s="11">
        <v>0.23976800000000001</v>
      </c>
      <c r="F28" s="23">
        <v>24</v>
      </c>
      <c r="G28" s="10">
        <v>1.1416919999999999</v>
      </c>
      <c r="H28" s="10">
        <v>0.215169</v>
      </c>
      <c r="I28" s="11">
        <v>0.35408699999999999</v>
      </c>
      <c r="J28" s="4"/>
      <c r="K28" s="23">
        <v>24</v>
      </c>
      <c r="L28" s="25">
        <v>36.702914999999997</v>
      </c>
      <c r="M28" s="28">
        <v>28.260937999999999</v>
      </c>
      <c r="N28" s="27">
        <v>29.330069999999999</v>
      </c>
      <c r="O28" s="23">
        <v>24</v>
      </c>
      <c r="P28" s="25">
        <v>3.7428240000000002</v>
      </c>
      <c r="Q28" s="28">
        <v>1.2092000000000001</v>
      </c>
      <c r="R28" s="27">
        <v>1.743239</v>
      </c>
    </row>
    <row r="29" spans="2:18" x14ac:dyDescent="0.3">
      <c r="B29" s="23">
        <v>25</v>
      </c>
      <c r="C29" s="10">
        <v>0.33590300000000001</v>
      </c>
      <c r="D29" s="10">
        <v>0.15140000000000001</v>
      </c>
      <c r="E29" s="11">
        <v>0.21967600000000001</v>
      </c>
      <c r="F29" s="23">
        <v>25</v>
      </c>
      <c r="G29" s="10">
        <v>1.2220850000000001</v>
      </c>
      <c r="H29" s="10">
        <v>0.202569</v>
      </c>
      <c r="I29" s="11">
        <v>0.21606500000000001</v>
      </c>
      <c r="J29" s="4"/>
      <c r="K29" s="23">
        <v>25</v>
      </c>
      <c r="L29" s="25">
        <v>36.389676000000001</v>
      </c>
      <c r="M29" s="28">
        <v>28.005110999999999</v>
      </c>
      <c r="N29" s="27">
        <v>28.697192000000001</v>
      </c>
      <c r="O29" s="23">
        <v>25</v>
      </c>
      <c r="P29" s="25">
        <v>3.5860020000000001</v>
      </c>
      <c r="Q29" s="28">
        <v>1.2431049999999999</v>
      </c>
      <c r="R29" s="27">
        <v>1.7414970000000001</v>
      </c>
    </row>
    <row r="30" spans="2:18" x14ac:dyDescent="0.3">
      <c r="B30" s="23">
        <v>26</v>
      </c>
      <c r="C30" s="10">
        <v>0.33156999999999998</v>
      </c>
      <c r="D30" s="10">
        <v>0.15204100000000001</v>
      </c>
      <c r="E30" s="11">
        <v>0.19792999999999999</v>
      </c>
      <c r="F30" s="23">
        <v>26</v>
      </c>
      <c r="G30" s="10">
        <v>1.216124</v>
      </c>
      <c r="H30" s="10">
        <v>0.19508500000000001</v>
      </c>
      <c r="I30" s="11">
        <v>0.29260900000000001</v>
      </c>
      <c r="J30" s="4"/>
      <c r="K30" s="23">
        <v>26</v>
      </c>
      <c r="L30" s="25">
        <v>36.435597999999999</v>
      </c>
      <c r="M30" s="28">
        <v>28.216422000000001</v>
      </c>
      <c r="N30" s="27">
        <v>28.859667999999999</v>
      </c>
      <c r="O30" s="23">
        <v>26</v>
      </c>
      <c r="P30" s="25">
        <v>3.7522069999999998</v>
      </c>
      <c r="Q30" s="28">
        <v>1.2370669999999999</v>
      </c>
      <c r="R30" s="27">
        <v>1.7886230000000001</v>
      </c>
    </row>
    <row r="31" spans="2:18" x14ac:dyDescent="0.3">
      <c r="B31" s="23">
        <v>27</v>
      </c>
      <c r="C31" s="10">
        <v>0.33197500000000002</v>
      </c>
      <c r="D31" s="10">
        <v>0.15051100000000001</v>
      </c>
      <c r="E31" s="11">
        <v>0.201597</v>
      </c>
      <c r="F31" s="23">
        <v>27</v>
      </c>
      <c r="G31" s="10">
        <v>1.0386690000000001</v>
      </c>
      <c r="H31" s="10">
        <v>0.18562100000000001</v>
      </c>
      <c r="I31" s="11">
        <v>0.30115199999999998</v>
      </c>
      <c r="J31" s="4"/>
      <c r="K31" s="23">
        <v>27</v>
      </c>
      <c r="L31" s="25">
        <v>37.880595</v>
      </c>
      <c r="M31" s="28">
        <v>27.707134</v>
      </c>
      <c r="N31" s="27">
        <v>28.480073000000001</v>
      </c>
      <c r="O31" s="23">
        <v>27</v>
      </c>
      <c r="P31" s="25">
        <v>3.6524899999999998</v>
      </c>
      <c r="Q31" s="28">
        <v>1.2281899999999999</v>
      </c>
      <c r="R31" s="27">
        <v>1.7008749999999999</v>
      </c>
    </row>
    <row r="32" spans="2:18" x14ac:dyDescent="0.3">
      <c r="B32" s="23">
        <v>28</v>
      </c>
      <c r="C32" s="10">
        <v>0.33610800000000002</v>
      </c>
      <c r="D32" s="10">
        <v>0.15448700000000001</v>
      </c>
      <c r="E32" s="11">
        <v>0.18617300000000001</v>
      </c>
      <c r="F32" s="23">
        <v>28</v>
      </c>
      <c r="G32" s="10">
        <v>1.189991</v>
      </c>
      <c r="H32" s="10">
        <v>0.194218</v>
      </c>
      <c r="I32" s="11">
        <v>0.22625100000000001</v>
      </c>
      <c r="J32" s="4"/>
      <c r="K32" s="23">
        <v>28</v>
      </c>
      <c r="L32" s="25">
        <v>36.742707000000003</v>
      </c>
      <c r="M32" s="28">
        <v>33.595505000000003</v>
      </c>
      <c r="N32" s="27">
        <v>28.206077000000001</v>
      </c>
      <c r="O32" s="23">
        <v>28</v>
      </c>
      <c r="P32" s="25">
        <v>3.6097730000000001</v>
      </c>
      <c r="Q32" s="28">
        <v>1.2101949999999999</v>
      </c>
      <c r="R32" s="27">
        <v>1.760723</v>
      </c>
    </row>
    <row r="33" spans="2:18" x14ac:dyDescent="0.3">
      <c r="B33" s="23">
        <v>29</v>
      </c>
      <c r="C33" s="10">
        <v>0.32919300000000001</v>
      </c>
      <c r="D33" s="10">
        <v>0.18172099999999999</v>
      </c>
      <c r="E33" s="11">
        <v>0.190412</v>
      </c>
      <c r="F33" s="23">
        <v>29</v>
      </c>
      <c r="G33" s="10">
        <v>1.326079</v>
      </c>
      <c r="H33" s="10">
        <v>0.19040299999999999</v>
      </c>
      <c r="I33" s="11">
        <v>0.20050100000000001</v>
      </c>
      <c r="J33" s="4"/>
      <c r="K33" s="23">
        <v>29</v>
      </c>
      <c r="L33" s="25">
        <v>37.176116</v>
      </c>
      <c r="M33" s="28">
        <v>27.978767000000001</v>
      </c>
      <c r="N33" s="27">
        <v>28.508120999999999</v>
      </c>
      <c r="O33" s="23">
        <v>29</v>
      </c>
      <c r="P33" s="25">
        <v>3.6247739999999999</v>
      </c>
      <c r="Q33" s="28">
        <v>1.2200789999999999</v>
      </c>
      <c r="R33" s="27">
        <v>1.749962</v>
      </c>
    </row>
    <row r="34" spans="2:18" x14ac:dyDescent="0.3">
      <c r="B34" s="23">
        <v>30</v>
      </c>
      <c r="C34" s="10">
        <v>0.31732900000000003</v>
      </c>
      <c r="D34" s="10">
        <v>0.21779999999999999</v>
      </c>
      <c r="E34" s="11">
        <v>0.17932200000000001</v>
      </c>
      <c r="F34" s="23">
        <v>30</v>
      </c>
      <c r="G34" s="10">
        <v>1.198569</v>
      </c>
      <c r="H34" s="10">
        <v>0.188304</v>
      </c>
      <c r="I34" s="11">
        <v>0.188837</v>
      </c>
      <c r="J34" s="4"/>
      <c r="K34" s="23">
        <v>30</v>
      </c>
      <c r="L34" s="25">
        <v>36.817579000000002</v>
      </c>
      <c r="M34" s="28">
        <v>28.578605</v>
      </c>
      <c r="N34" s="27">
        <v>28.504604</v>
      </c>
      <c r="O34" s="23">
        <v>30</v>
      </c>
      <c r="P34" s="25">
        <v>3.5902419999999999</v>
      </c>
      <c r="Q34" s="28">
        <v>1.274856</v>
      </c>
      <c r="R34" s="27">
        <v>1.7685029999999999</v>
      </c>
    </row>
    <row r="35" spans="2:18" x14ac:dyDescent="0.3">
      <c r="B35" s="23">
        <v>31</v>
      </c>
      <c r="C35" s="10">
        <v>0.45527200000000001</v>
      </c>
      <c r="D35" s="10">
        <v>0.15904699999999999</v>
      </c>
      <c r="E35" s="11">
        <v>0.179951</v>
      </c>
      <c r="F35" s="23">
        <v>31</v>
      </c>
      <c r="G35" s="10">
        <v>1.1436040000000001</v>
      </c>
      <c r="H35" s="10">
        <v>0.18912699999999999</v>
      </c>
      <c r="I35" s="11">
        <v>0.195382</v>
      </c>
      <c r="J35" s="4"/>
      <c r="K35" s="23">
        <v>31</v>
      </c>
      <c r="L35" s="25">
        <v>37.111839000000003</v>
      </c>
      <c r="M35" s="28">
        <v>28.645737</v>
      </c>
      <c r="N35" s="27">
        <v>28.016643999999999</v>
      </c>
      <c r="O35" s="23">
        <v>31</v>
      </c>
      <c r="P35" s="25">
        <v>3.7022270000000002</v>
      </c>
      <c r="Q35" s="28">
        <v>1.5109159999999999</v>
      </c>
      <c r="R35" s="27">
        <v>1.7407919999999999</v>
      </c>
    </row>
    <row r="36" spans="2:18" x14ac:dyDescent="0.3">
      <c r="B36" s="23">
        <v>32</v>
      </c>
      <c r="C36" s="10">
        <v>0.33821099999999998</v>
      </c>
      <c r="D36" s="10">
        <v>0.14945600000000001</v>
      </c>
      <c r="E36" s="11">
        <v>0.18201899999999999</v>
      </c>
      <c r="F36" s="23">
        <v>32</v>
      </c>
      <c r="G36" s="10">
        <v>1.1538040000000001</v>
      </c>
      <c r="H36" s="10">
        <v>0.26360899999999998</v>
      </c>
      <c r="I36" s="11">
        <v>0.19317599999999999</v>
      </c>
      <c r="J36" s="4"/>
      <c r="K36" s="23">
        <v>32</v>
      </c>
      <c r="L36" s="25">
        <v>37.061515999999997</v>
      </c>
      <c r="M36" s="28">
        <v>28.076573</v>
      </c>
      <c r="N36" s="27">
        <v>29.390637000000002</v>
      </c>
      <c r="O36" s="23">
        <v>32</v>
      </c>
      <c r="P36" s="25">
        <v>3.6012469999999999</v>
      </c>
      <c r="Q36" s="28">
        <v>1.4616210000000001</v>
      </c>
      <c r="R36" s="27">
        <v>1.877205</v>
      </c>
    </row>
    <row r="37" spans="2:18" x14ac:dyDescent="0.3">
      <c r="B37" s="23">
        <v>33</v>
      </c>
      <c r="C37" s="10">
        <v>0.35152899999999998</v>
      </c>
      <c r="D37" s="10">
        <v>0.149196</v>
      </c>
      <c r="E37" s="11">
        <v>0.17805599999999999</v>
      </c>
      <c r="F37" s="23">
        <v>33</v>
      </c>
      <c r="G37" s="10">
        <v>1.1311880000000001</v>
      </c>
      <c r="H37" s="10">
        <v>0.251525</v>
      </c>
      <c r="I37" s="11">
        <v>0.19512099999999999</v>
      </c>
      <c r="J37" s="4"/>
      <c r="K37" s="23">
        <v>33</v>
      </c>
      <c r="L37" s="25">
        <v>36.730514999999997</v>
      </c>
      <c r="M37" s="28">
        <v>28.048400999999998</v>
      </c>
      <c r="N37" s="27">
        <v>28.687467999999999</v>
      </c>
      <c r="O37" s="23">
        <v>33</v>
      </c>
      <c r="P37" s="25">
        <v>3.5812149999999998</v>
      </c>
      <c r="Q37" s="28">
        <v>1.541612</v>
      </c>
      <c r="R37" s="27">
        <v>1.7243120000000001</v>
      </c>
    </row>
    <row r="38" spans="2:18" x14ac:dyDescent="0.3">
      <c r="B38" s="23">
        <v>34</v>
      </c>
      <c r="C38" s="10">
        <v>0.337447</v>
      </c>
      <c r="D38" s="10">
        <v>0.15311900000000001</v>
      </c>
      <c r="E38" s="11">
        <v>0.179261</v>
      </c>
      <c r="F38" s="23">
        <v>34</v>
      </c>
      <c r="G38" s="10">
        <v>1.204051</v>
      </c>
      <c r="H38" s="10">
        <v>0.45613999999999999</v>
      </c>
      <c r="I38" s="11">
        <v>0.19448499999999999</v>
      </c>
      <c r="J38" s="4"/>
      <c r="K38" s="23">
        <v>34</v>
      </c>
      <c r="L38" s="25">
        <v>37.197575999999998</v>
      </c>
      <c r="M38" s="28">
        <v>33.693548999999997</v>
      </c>
      <c r="N38" s="27">
        <v>29.000366</v>
      </c>
      <c r="O38" s="23">
        <v>34</v>
      </c>
      <c r="P38" s="25">
        <v>3.691281</v>
      </c>
      <c r="Q38" s="28">
        <v>1.2776050000000001</v>
      </c>
      <c r="R38" s="27">
        <v>1.7601009999999999</v>
      </c>
    </row>
    <row r="39" spans="2:18" x14ac:dyDescent="0.3">
      <c r="B39" s="23">
        <v>35</v>
      </c>
      <c r="C39" s="10">
        <v>0.32899699999999998</v>
      </c>
      <c r="D39" s="10">
        <v>0.15273500000000001</v>
      </c>
      <c r="E39" s="11">
        <v>0.18423100000000001</v>
      </c>
      <c r="F39" s="23">
        <v>35</v>
      </c>
      <c r="G39" s="10">
        <v>1.156493</v>
      </c>
      <c r="H39" s="10">
        <v>0.210651</v>
      </c>
      <c r="I39" s="11">
        <v>0.20448</v>
      </c>
      <c r="J39" s="4"/>
      <c r="K39" s="23">
        <v>35</v>
      </c>
      <c r="L39" s="25">
        <v>36.686100000000003</v>
      </c>
      <c r="M39" s="28">
        <v>28.145029000000001</v>
      </c>
      <c r="N39" s="27">
        <v>28.500312000000001</v>
      </c>
      <c r="O39" s="23">
        <v>35</v>
      </c>
      <c r="P39" s="25">
        <v>3.6081919999999998</v>
      </c>
      <c r="Q39" s="28">
        <v>1.587807</v>
      </c>
      <c r="R39" s="27">
        <v>1.716809</v>
      </c>
    </row>
    <row r="40" spans="2:18" x14ac:dyDescent="0.3">
      <c r="B40" s="23">
        <v>36</v>
      </c>
      <c r="C40" s="10">
        <v>0.33390399999999998</v>
      </c>
      <c r="D40" s="10">
        <v>0.14954899999999999</v>
      </c>
      <c r="E40" s="11">
        <v>0.184776</v>
      </c>
      <c r="F40" s="23">
        <v>36</v>
      </c>
      <c r="G40" s="10">
        <v>1.181249</v>
      </c>
      <c r="H40" s="10">
        <v>0.230073</v>
      </c>
      <c r="I40" s="11">
        <v>0.28433900000000001</v>
      </c>
      <c r="J40" s="4"/>
      <c r="K40" s="23">
        <v>36</v>
      </c>
      <c r="L40" s="25">
        <v>42.604672000000001</v>
      </c>
      <c r="M40" s="28">
        <v>27.844566</v>
      </c>
      <c r="N40" s="27">
        <v>28.5139</v>
      </c>
      <c r="O40" s="23">
        <v>36</v>
      </c>
      <c r="P40" s="25">
        <v>3.5570210000000002</v>
      </c>
      <c r="Q40" s="28">
        <v>1.9381820000000001</v>
      </c>
      <c r="R40" s="27">
        <v>1.686232</v>
      </c>
    </row>
    <row r="41" spans="2:18" x14ac:dyDescent="0.3">
      <c r="B41" s="23">
        <v>37</v>
      </c>
      <c r="C41" s="10">
        <v>0.32540000000000002</v>
      </c>
      <c r="D41" s="10">
        <v>0.152723</v>
      </c>
      <c r="E41" s="11">
        <v>0.17948700000000001</v>
      </c>
      <c r="F41" s="23">
        <v>37</v>
      </c>
      <c r="G41" s="10">
        <v>1.1587149999999999</v>
      </c>
      <c r="H41" s="10">
        <v>0.22370699999999999</v>
      </c>
      <c r="I41" s="11">
        <v>0.201517</v>
      </c>
      <c r="J41" s="4"/>
      <c r="K41" s="23">
        <v>37</v>
      </c>
      <c r="L41" s="25">
        <v>37.359551000000003</v>
      </c>
      <c r="M41" s="28">
        <v>28.017804000000002</v>
      </c>
      <c r="N41" s="27">
        <v>29.245792999999999</v>
      </c>
      <c r="O41" s="23">
        <v>37</v>
      </c>
      <c r="P41" s="25">
        <v>3.6973919999999998</v>
      </c>
      <c r="Q41" s="28">
        <v>1.4170450000000001</v>
      </c>
      <c r="R41" s="27">
        <v>1.7802960000000001</v>
      </c>
    </row>
    <row r="42" spans="2:18" x14ac:dyDescent="0.3">
      <c r="B42" s="23">
        <v>38</v>
      </c>
      <c r="C42" s="10">
        <v>0.33057599999999998</v>
      </c>
      <c r="D42" s="10">
        <v>0.14904600000000001</v>
      </c>
      <c r="E42" s="11">
        <v>0.18304200000000001</v>
      </c>
      <c r="F42" s="23">
        <v>38</v>
      </c>
      <c r="G42" s="10">
        <v>1.2740899999999999</v>
      </c>
      <c r="H42" s="10">
        <v>0.20968899999999999</v>
      </c>
      <c r="I42" s="11">
        <v>0.210644</v>
      </c>
      <c r="J42" s="4"/>
      <c r="K42" s="23">
        <v>38</v>
      </c>
      <c r="L42" s="25">
        <v>36.377816000000003</v>
      </c>
      <c r="M42" s="28">
        <v>27.554155000000002</v>
      </c>
      <c r="N42" s="27">
        <v>28.491237999999999</v>
      </c>
      <c r="O42" s="23">
        <v>38</v>
      </c>
      <c r="P42" s="25">
        <v>4.2382780000000002</v>
      </c>
      <c r="Q42" s="28">
        <v>1.5628</v>
      </c>
      <c r="R42" s="27">
        <v>1.8713709999999999</v>
      </c>
    </row>
    <row r="43" spans="2:18" x14ac:dyDescent="0.3">
      <c r="B43" s="23">
        <v>39</v>
      </c>
      <c r="C43" s="10">
        <v>0.33637</v>
      </c>
      <c r="D43" s="10">
        <v>0.15071100000000001</v>
      </c>
      <c r="E43" s="11">
        <v>0.17927199999999999</v>
      </c>
      <c r="F43" s="23">
        <v>39</v>
      </c>
      <c r="G43" s="10">
        <v>1.2298249999999999</v>
      </c>
      <c r="H43" s="10">
        <v>0.19211700000000001</v>
      </c>
      <c r="I43" s="11">
        <v>0.19483200000000001</v>
      </c>
      <c r="J43" s="4"/>
      <c r="K43" s="23">
        <v>39</v>
      </c>
      <c r="L43" s="25">
        <v>36.967432000000002</v>
      </c>
      <c r="M43" s="28">
        <v>28.530905000000001</v>
      </c>
      <c r="N43" s="27">
        <v>29.646173999999998</v>
      </c>
      <c r="O43" s="23">
        <v>39</v>
      </c>
      <c r="P43" s="25">
        <v>3.7572549999999998</v>
      </c>
      <c r="Q43" s="28">
        <v>1.856865</v>
      </c>
      <c r="R43" s="27">
        <v>1.8056140000000001</v>
      </c>
    </row>
    <row r="44" spans="2:18" x14ac:dyDescent="0.3">
      <c r="B44" s="23">
        <v>40</v>
      </c>
      <c r="C44" s="10">
        <v>0.32994699999999999</v>
      </c>
      <c r="D44" s="10">
        <v>0.151335</v>
      </c>
      <c r="E44" s="11">
        <v>0.18810099999999999</v>
      </c>
      <c r="F44" s="23">
        <v>40</v>
      </c>
      <c r="G44" s="10">
        <v>1.173252</v>
      </c>
      <c r="H44" s="10">
        <v>0.19294</v>
      </c>
      <c r="I44" s="11">
        <v>0.19381499999999999</v>
      </c>
      <c r="J44" s="4"/>
      <c r="K44" s="23">
        <v>40</v>
      </c>
      <c r="L44" s="25">
        <v>36.400982999999997</v>
      </c>
      <c r="M44" s="28">
        <v>28.216294000000001</v>
      </c>
      <c r="N44" s="27">
        <v>28.581250000000001</v>
      </c>
      <c r="O44" s="23">
        <v>40</v>
      </c>
      <c r="P44" s="25">
        <v>3.7505449999999998</v>
      </c>
      <c r="Q44" s="28">
        <v>1.896916</v>
      </c>
      <c r="R44" s="27">
        <v>1.9127799999999999</v>
      </c>
    </row>
    <row r="45" spans="2:18" x14ac:dyDescent="0.3">
      <c r="B45" s="23">
        <v>41</v>
      </c>
      <c r="C45" s="10">
        <v>0.43602600000000002</v>
      </c>
      <c r="D45" s="10">
        <v>0.15270300000000001</v>
      </c>
      <c r="E45" s="11">
        <v>0.17857200000000001</v>
      </c>
      <c r="F45" s="23">
        <v>41</v>
      </c>
      <c r="G45" s="10">
        <v>1.090174</v>
      </c>
      <c r="H45" s="10">
        <v>0.20910000000000001</v>
      </c>
      <c r="I45" s="11">
        <v>0.19615299999999999</v>
      </c>
      <c r="J45" s="4"/>
      <c r="K45" s="23">
        <v>41</v>
      </c>
      <c r="L45" s="25">
        <v>36.769119000000003</v>
      </c>
      <c r="M45" s="28">
        <v>27.875871</v>
      </c>
      <c r="N45" s="27">
        <v>28.517406000000001</v>
      </c>
      <c r="O45" s="23">
        <v>41</v>
      </c>
      <c r="P45" s="25">
        <v>3.6429230000000001</v>
      </c>
      <c r="Q45" s="28">
        <v>1.8169919999999999</v>
      </c>
      <c r="R45" s="27">
        <v>2.2146539999999999</v>
      </c>
    </row>
    <row r="46" spans="2:18" x14ac:dyDescent="0.3">
      <c r="B46" s="23">
        <v>42</v>
      </c>
      <c r="C46" s="10">
        <v>0.33828399999999997</v>
      </c>
      <c r="D46" s="10">
        <v>0.15326600000000001</v>
      </c>
      <c r="E46" s="11">
        <v>0.178843</v>
      </c>
      <c r="F46" s="23">
        <v>42</v>
      </c>
      <c r="G46" s="10">
        <v>1.1256029999999999</v>
      </c>
      <c r="H46" s="10">
        <v>0.22473899999999999</v>
      </c>
      <c r="I46" s="11">
        <v>0.19334899999999999</v>
      </c>
      <c r="J46" s="4"/>
      <c r="K46" s="23">
        <v>42</v>
      </c>
      <c r="L46" s="25">
        <v>37.429205000000003</v>
      </c>
      <c r="M46" s="28">
        <v>28.704981</v>
      </c>
      <c r="N46" s="27">
        <v>28.372781</v>
      </c>
      <c r="O46" s="23">
        <v>42</v>
      </c>
      <c r="P46" s="25">
        <v>3.6518640000000002</v>
      </c>
      <c r="Q46" s="28">
        <v>1.9408669999999999</v>
      </c>
      <c r="R46" s="27">
        <v>1.785142</v>
      </c>
    </row>
    <row r="47" spans="2:18" x14ac:dyDescent="0.3">
      <c r="B47" s="23">
        <v>43</v>
      </c>
      <c r="C47" s="10">
        <v>0.342503</v>
      </c>
      <c r="D47" s="10">
        <v>0.15078800000000001</v>
      </c>
      <c r="E47" s="11">
        <v>0.18276200000000001</v>
      </c>
      <c r="F47" s="23">
        <v>43</v>
      </c>
      <c r="G47" s="10">
        <v>1.22441</v>
      </c>
      <c r="H47" s="10">
        <v>0.189305</v>
      </c>
      <c r="I47" s="11">
        <v>0.20383799999999999</v>
      </c>
      <c r="J47" s="4"/>
      <c r="K47" s="23">
        <v>43</v>
      </c>
      <c r="L47" s="25">
        <v>36.950474999999997</v>
      </c>
      <c r="M47" s="28">
        <v>28.548936999999999</v>
      </c>
      <c r="N47" s="27">
        <v>28.176860999999999</v>
      </c>
      <c r="O47" s="23">
        <v>43</v>
      </c>
      <c r="P47" s="25">
        <v>3.8372630000000001</v>
      </c>
      <c r="Q47" s="28">
        <v>1.741692</v>
      </c>
      <c r="R47" s="27">
        <v>1.737935</v>
      </c>
    </row>
    <row r="48" spans="2:18" x14ac:dyDescent="0.3">
      <c r="B48" s="23">
        <v>44</v>
      </c>
      <c r="C48" s="10">
        <v>0.36640200000000001</v>
      </c>
      <c r="D48" s="10">
        <v>0.15071499999999999</v>
      </c>
      <c r="E48" s="11">
        <v>0.177594</v>
      </c>
      <c r="F48" s="23">
        <v>44</v>
      </c>
      <c r="G48" s="10">
        <v>1.115024</v>
      </c>
      <c r="H48" s="10">
        <v>0.330901</v>
      </c>
      <c r="I48" s="11">
        <v>0.19181400000000001</v>
      </c>
      <c r="J48" s="4"/>
      <c r="K48" s="23">
        <v>44</v>
      </c>
      <c r="L48" s="25">
        <v>37.728872000000003</v>
      </c>
      <c r="M48" s="28">
        <v>32.905915999999998</v>
      </c>
      <c r="N48" s="27">
        <v>28.493907</v>
      </c>
      <c r="O48" s="23">
        <v>44</v>
      </c>
      <c r="P48" s="25">
        <v>3.6530100000000001</v>
      </c>
      <c r="Q48" s="28">
        <v>1.2204429999999999</v>
      </c>
      <c r="R48" s="27">
        <v>1.792251</v>
      </c>
    </row>
    <row r="49" spans="2:18" x14ac:dyDescent="0.3">
      <c r="B49" s="23">
        <v>45</v>
      </c>
      <c r="C49" s="10">
        <v>0.359761</v>
      </c>
      <c r="D49" s="10">
        <v>0.14954400000000001</v>
      </c>
      <c r="E49" s="11">
        <v>0.177119</v>
      </c>
      <c r="F49" s="23">
        <v>45</v>
      </c>
      <c r="G49" s="10">
        <v>1.2897099999999999</v>
      </c>
      <c r="H49" s="10">
        <v>0.21292</v>
      </c>
      <c r="I49" s="11">
        <v>0.19488</v>
      </c>
      <c r="J49" s="4"/>
      <c r="K49" s="23">
        <v>45</v>
      </c>
      <c r="L49" s="25">
        <v>36.829746</v>
      </c>
      <c r="M49" s="28">
        <v>28.004351</v>
      </c>
      <c r="N49" s="27">
        <v>28.929205</v>
      </c>
      <c r="O49" s="23">
        <v>45</v>
      </c>
      <c r="P49" s="25">
        <v>3.6001829999999999</v>
      </c>
      <c r="Q49" s="28">
        <v>2.1535609999999998</v>
      </c>
      <c r="R49" s="27">
        <v>1.782627</v>
      </c>
    </row>
    <row r="50" spans="2:18" x14ac:dyDescent="0.3">
      <c r="B50" s="23">
        <v>46</v>
      </c>
      <c r="C50" s="10">
        <v>0.35031200000000001</v>
      </c>
      <c r="D50" s="10">
        <v>0.16875799999999999</v>
      </c>
      <c r="E50" s="11">
        <v>0.18098400000000001</v>
      </c>
      <c r="F50" s="23">
        <v>46</v>
      </c>
      <c r="G50" s="10">
        <v>1.1865859999999999</v>
      </c>
      <c r="H50" s="10">
        <v>0.27519700000000002</v>
      </c>
      <c r="I50" s="11">
        <v>0.19518099999999999</v>
      </c>
      <c r="J50" s="4"/>
      <c r="K50" s="23">
        <v>46</v>
      </c>
      <c r="L50" s="25">
        <v>38.216017000000001</v>
      </c>
      <c r="M50" s="28">
        <v>27.837008000000001</v>
      </c>
      <c r="N50" s="27">
        <v>28.893265</v>
      </c>
      <c r="O50" s="23">
        <v>46</v>
      </c>
      <c r="P50" s="25">
        <v>3.6751070000000001</v>
      </c>
      <c r="Q50" s="28">
        <v>3.7542260000000001</v>
      </c>
      <c r="R50" s="27">
        <v>1.8438589999999999</v>
      </c>
    </row>
    <row r="51" spans="2:18" x14ac:dyDescent="0.3">
      <c r="B51" s="23">
        <v>47</v>
      </c>
      <c r="C51" s="10">
        <v>0.33184900000000001</v>
      </c>
      <c r="D51" s="10">
        <v>0.181782</v>
      </c>
      <c r="E51" s="11">
        <v>0.17715500000000001</v>
      </c>
      <c r="F51" s="23">
        <v>47</v>
      </c>
      <c r="G51" s="10">
        <v>1.188841</v>
      </c>
      <c r="H51" s="10">
        <v>0.214832</v>
      </c>
      <c r="I51" s="11">
        <v>0.29994500000000002</v>
      </c>
      <c r="J51" s="4"/>
      <c r="K51" s="23">
        <v>47</v>
      </c>
      <c r="L51" s="25">
        <v>36.731377999999999</v>
      </c>
      <c r="M51" s="28">
        <v>27.976583999999999</v>
      </c>
      <c r="N51" s="27">
        <v>28.192843</v>
      </c>
      <c r="O51" s="23">
        <v>47</v>
      </c>
      <c r="P51" s="25">
        <v>3.6658680000000001</v>
      </c>
      <c r="Q51" s="28">
        <v>1.5218160000000001</v>
      </c>
      <c r="R51" s="27">
        <v>1.7105109999999999</v>
      </c>
    </row>
    <row r="52" spans="2:18" x14ac:dyDescent="0.3">
      <c r="B52" s="23">
        <v>48</v>
      </c>
      <c r="C52" s="10">
        <v>0.33792100000000003</v>
      </c>
      <c r="D52" s="10">
        <v>0.15089</v>
      </c>
      <c r="E52" s="11">
        <v>0.18020600000000001</v>
      </c>
      <c r="F52" s="23">
        <v>48</v>
      </c>
      <c r="G52" s="10">
        <v>1.178998</v>
      </c>
      <c r="H52" s="10">
        <v>0.21712100000000001</v>
      </c>
      <c r="I52" s="11">
        <v>0.202434</v>
      </c>
      <c r="J52" s="4"/>
      <c r="K52" s="23">
        <v>48</v>
      </c>
      <c r="L52" s="25">
        <v>36.319128999999997</v>
      </c>
      <c r="M52" s="28">
        <v>27.523522</v>
      </c>
      <c r="N52" s="27">
        <v>28.922415000000001</v>
      </c>
      <c r="O52" s="23">
        <v>48</v>
      </c>
      <c r="P52" s="25">
        <v>3.6310030000000002</v>
      </c>
      <c r="Q52" s="28">
        <v>1.5860879999999999</v>
      </c>
      <c r="R52" s="27">
        <v>1.725122</v>
      </c>
    </row>
    <row r="53" spans="2:18" x14ac:dyDescent="0.3">
      <c r="B53" s="23">
        <v>49</v>
      </c>
      <c r="C53" s="10">
        <v>0.32591300000000001</v>
      </c>
      <c r="D53" s="10">
        <v>0.15276500000000001</v>
      </c>
      <c r="E53" s="11">
        <v>0.176232</v>
      </c>
      <c r="F53" s="23">
        <v>49</v>
      </c>
      <c r="G53" s="10">
        <v>0.96921199999999996</v>
      </c>
      <c r="H53" s="10">
        <v>0.236321</v>
      </c>
      <c r="I53" s="11">
        <v>0.244473</v>
      </c>
      <c r="J53" s="4"/>
      <c r="K53" s="23">
        <v>49</v>
      </c>
      <c r="L53" s="25">
        <v>36.389882</v>
      </c>
      <c r="M53" s="28">
        <v>27.851815999999999</v>
      </c>
      <c r="N53" s="27">
        <v>28.666408000000001</v>
      </c>
      <c r="O53" s="23">
        <v>49</v>
      </c>
      <c r="P53" s="25">
        <v>3.8148330000000001</v>
      </c>
      <c r="Q53" s="28">
        <v>1.362716</v>
      </c>
      <c r="R53" s="27">
        <v>1.692037</v>
      </c>
    </row>
    <row r="54" spans="2:18" x14ac:dyDescent="0.3">
      <c r="B54" s="23">
        <v>50</v>
      </c>
      <c r="C54" s="10">
        <v>0.33157199999999998</v>
      </c>
      <c r="D54" s="10">
        <v>0.14527300000000001</v>
      </c>
      <c r="E54" s="11">
        <v>0.17604500000000001</v>
      </c>
      <c r="F54" s="23">
        <v>50</v>
      </c>
      <c r="G54" s="10">
        <v>0.92988199999999999</v>
      </c>
      <c r="H54" s="10">
        <v>0.20100699999999999</v>
      </c>
      <c r="I54" s="11">
        <v>0.19772100000000001</v>
      </c>
      <c r="J54" s="4"/>
      <c r="K54" s="23">
        <v>50</v>
      </c>
      <c r="L54" s="25">
        <v>36.378360000000001</v>
      </c>
      <c r="M54" s="28">
        <v>32.818026000000003</v>
      </c>
      <c r="N54" s="27">
        <v>29.053637999999999</v>
      </c>
      <c r="O54" s="23">
        <v>50</v>
      </c>
      <c r="P54" s="25">
        <v>3.8043840000000002</v>
      </c>
      <c r="Q54" s="28">
        <v>1.2152480000000001</v>
      </c>
      <c r="R54" s="27">
        <v>1.697986</v>
      </c>
    </row>
    <row r="55" spans="2:18" x14ac:dyDescent="0.3">
      <c r="B55" s="23">
        <v>51</v>
      </c>
      <c r="C55" s="10">
        <v>0.34480100000000002</v>
      </c>
      <c r="D55" s="10">
        <v>0.15085399999999999</v>
      </c>
      <c r="E55" s="11">
        <v>0.176175</v>
      </c>
      <c r="F55" s="23">
        <v>51</v>
      </c>
      <c r="G55" s="10">
        <v>0.81626299999999996</v>
      </c>
      <c r="H55" s="10">
        <v>0.19122600000000001</v>
      </c>
      <c r="I55" s="11">
        <v>0.20592199999999999</v>
      </c>
      <c r="J55" s="4"/>
      <c r="K55" s="23">
        <v>51</v>
      </c>
      <c r="L55" s="25">
        <v>36.511242000000003</v>
      </c>
      <c r="M55" s="28">
        <v>28.959427000000002</v>
      </c>
      <c r="N55" s="27">
        <v>28.715782999999998</v>
      </c>
      <c r="O55" s="23">
        <v>51</v>
      </c>
      <c r="P55" s="25">
        <v>3.6580339999999998</v>
      </c>
      <c r="Q55" s="28">
        <v>1.2307539999999999</v>
      </c>
      <c r="R55" s="27">
        <v>1.703311</v>
      </c>
    </row>
    <row r="56" spans="2:18" x14ac:dyDescent="0.3">
      <c r="B56" s="23">
        <v>52</v>
      </c>
      <c r="C56" s="10">
        <v>0.44485000000000002</v>
      </c>
      <c r="D56" s="10">
        <v>0.152892</v>
      </c>
      <c r="E56" s="11">
        <v>0.199207</v>
      </c>
      <c r="F56" s="23">
        <v>52</v>
      </c>
      <c r="G56" s="10">
        <v>0.93920499999999996</v>
      </c>
      <c r="H56" s="10">
        <v>0.22229399999999999</v>
      </c>
      <c r="I56" s="11">
        <v>0.19777600000000001</v>
      </c>
      <c r="J56" s="4"/>
      <c r="K56" s="23">
        <v>52</v>
      </c>
      <c r="L56" s="25">
        <v>37.683692000000001</v>
      </c>
      <c r="M56" s="28">
        <v>28.458421000000001</v>
      </c>
      <c r="N56" s="27">
        <v>28.269079999999999</v>
      </c>
      <c r="O56" s="23">
        <v>52</v>
      </c>
      <c r="P56" s="25">
        <v>3.6572369999999998</v>
      </c>
      <c r="Q56" s="28">
        <v>1.229468</v>
      </c>
      <c r="R56" s="27">
        <v>1.6353310000000001</v>
      </c>
    </row>
    <row r="57" spans="2:18" x14ac:dyDescent="0.3">
      <c r="B57" s="23">
        <v>53</v>
      </c>
      <c r="C57" s="10">
        <v>0.32699</v>
      </c>
      <c r="D57" s="10">
        <v>0.152166</v>
      </c>
      <c r="E57" s="11">
        <v>0.17943500000000001</v>
      </c>
      <c r="F57" s="23">
        <v>53</v>
      </c>
      <c r="G57" s="10">
        <v>0.92074199999999995</v>
      </c>
      <c r="H57" s="10">
        <v>0.23011799999999999</v>
      </c>
      <c r="I57" s="11">
        <v>0.19861400000000001</v>
      </c>
      <c r="J57" s="4"/>
      <c r="K57" s="23">
        <v>53</v>
      </c>
      <c r="L57" s="25">
        <v>29.877844</v>
      </c>
      <c r="M57" s="28">
        <v>28.667729000000001</v>
      </c>
      <c r="N57" s="27">
        <v>28.768032999999999</v>
      </c>
      <c r="O57" s="23">
        <v>53</v>
      </c>
      <c r="P57" s="25">
        <v>3.6941079999999999</v>
      </c>
      <c r="Q57" s="28">
        <v>1.229619</v>
      </c>
      <c r="R57" s="27">
        <v>1.6884129999999999</v>
      </c>
    </row>
    <row r="58" spans="2:18" x14ac:dyDescent="0.3">
      <c r="B58" s="23">
        <v>54</v>
      </c>
      <c r="C58" s="10">
        <v>0.34221499999999999</v>
      </c>
      <c r="D58" s="10">
        <v>0.14943100000000001</v>
      </c>
      <c r="E58" s="11">
        <v>0.17585000000000001</v>
      </c>
      <c r="F58" s="23">
        <v>54</v>
      </c>
      <c r="G58" s="10">
        <v>0.86768900000000004</v>
      </c>
      <c r="H58" s="10">
        <v>0.50811499999999998</v>
      </c>
      <c r="I58" s="11">
        <v>0.202324</v>
      </c>
      <c r="J58" s="4"/>
      <c r="K58" s="23">
        <v>54</v>
      </c>
      <c r="L58" s="25">
        <v>38.206083</v>
      </c>
      <c r="M58" s="28">
        <v>28.314426999999998</v>
      </c>
      <c r="N58" s="27">
        <v>28.389157999999998</v>
      </c>
      <c r="O58" s="23">
        <v>54</v>
      </c>
      <c r="P58" s="25">
        <v>4.2590479999999999</v>
      </c>
      <c r="Q58" s="28">
        <v>1.279139</v>
      </c>
      <c r="R58" s="27">
        <v>1.7446699999999999</v>
      </c>
    </row>
    <row r="59" spans="2:18" x14ac:dyDescent="0.3">
      <c r="B59" s="23">
        <v>55</v>
      </c>
      <c r="C59" s="10">
        <v>0.33576899999999998</v>
      </c>
      <c r="D59" s="10">
        <v>0.151806</v>
      </c>
      <c r="E59" s="11">
        <v>0.18026200000000001</v>
      </c>
      <c r="F59" s="23">
        <v>55</v>
      </c>
      <c r="G59" s="10">
        <v>0.85629999999999995</v>
      </c>
      <c r="H59" s="10">
        <v>0.31867499999999999</v>
      </c>
      <c r="I59" s="11">
        <v>0.197438</v>
      </c>
      <c r="J59" s="4"/>
      <c r="K59" s="23">
        <v>55</v>
      </c>
      <c r="L59" s="25">
        <v>36.88223</v>
      </c>
      <c r="M59" s="28">
        <v>27.848110999999999</v>
      </c>
      <c r="N59" s="27">
        <v>28.689094000000001</v>
      </c>
      <c r="O59" s="23">
        <v>55</v>
      </c>
      <c r="P59" s="25">
        <v>3.936223</v>
      </c>
      <c r="Q59" s="28">
        <v>1.240402</v>
      </c>
      <c r="R59" s="27">
        <v>1.7389140000000001</v>
      </c>
    </row>
    <row r="60" spans="2:18" x14ac:dyDescent="0.3">
      <c r="B60" s="23">
        <v>56</v>
      </c>
      <c r="C60" s="10">
        <v>0.32874599999999998</v>
      </c>
      <c r="D60" s="10">
        <v>0.157883</v>
      </c>
      <c r="E60" s="11">
        <v>0.180115</v>
      </c>
      <c r="F60" s="23">
        <v>56</v>
      </c>
      <c r="G60" s="10">
        <v>0.87172300000000003</v>
      </c>
      <c r="H60" s="10">
        <v>0.22808100000000001</v>
      </c>
      <c r="I60" s="11">
        <v>0.19240499999999999</v>
      </c>
      <c r="J60" s="4"/>
      <c r="K60" s="23">
        <v>56</v>
      </c>
      <c r="L60" s="25">
        <v>36.560589</v>
      </c>
      <c r="M60" s="28">
        <v>27.581174000000001</v>
      </c>
      <c r="N60" s="27">
        <v>28.495833999999999</v>
      </c>
      <c r="O60" s="23">
        <v>56</v>
      </c>
      <c r="P60" s="25">
        <v>3.7959010000000002</v>
      </c>
      <c r="Q60" s="28">
        <v>1.1806350000000001</v>
      </c>
      <c r="R60" s="27">
        <v>1.777417</v>
      </c>
    </row>
    <row r="61" spans="2:18" x14ac:dyDescent="0.3">
      <c r="B61" s="23">
        <v>57</v>
      </c>
      <c r="C61" s="10">
        <v>0.34012100000000001</v>
      </c>
      <c r="D61" s="10">
        <v>0.15390899999999999</v>
      </c>
      <c r="E61" s="11">
        <v>0.18207200000000001</v>
      </c>
      <c r="F61" s="23">
        <v>57</v>
      </c>
      <c r="G61" s="10">
        <v>0.949492</v>
      </c>
      <c r="H61" s="10">
        <v>0.24588099999999999</v>
      </c>
      <c r="I61" s="11">
        <v>0.25479299999999999</v>
      </c>
      <c r="J61" s="4"/>
      <c r="K61" s="23">
        <v>57</v>
      </c>
      <c r="L61" s="25">
        <v>36.311736000000003</v>
      </c>
      <c r="M61" s="28">
        <v>28.326599000000002</v>
      </c>
      <c r="N61" s="27">
        <v>28.493697999999998</v>
      </c>
      <c r="O61" s="23">
        <v>57</v>
      </c>
      <c r="P61" s="25">
        <v>3.6364000000000001</v>
      </c>
      <c r="Q61" s="28">
        <v>1.2161930000000001</v>
      </c>
      <c r="R61" s="27">
        <v>1.7045030000000001</v>
      </c>
    </row>
    <row r="62" spans="2:18" x14ac:dyDescent="0.3">
      <c r="B62" s="23">
        <v>58</v>
      </c>
      <c r="C62" s="10">
        <v>0.33099000000000001</v>
      </c>
      <c r="D62" s="10">
        <v>0.15396299999999999</v>
      </c>
      <c r="E62" s="11">
        <v>0.18349799999999999</v>
      </c>
      <c r="F62" s="23">
        <v>58</v>
      </c>
      <c r="G62" s="10">
        <v>0.878826</v>
      </c>
      <c r="H62" s="10">
        <v>0.194742</v>
      </c>
      <c r="I62" s="11">
        <v>0.26289600000000002</v>
      </c>
      <c r="J62" s="4"/>
      <c r="K62" s="23">
        <v>58</v>
      </c>
      <c r="L62" s="25">
        <v>36.197980000000001</v>
      </c>
      <c r="M62" s="28">
        <v>32.755037000000002</v>
      </c>
      <c r="N62" s="27">
        <v>28.775641</v>
      </c>
      <c r="O62" s="23">
        <v>58</v>
      </c>
      <c r="P62" s="25">
        <v>3.6528130000000001</v>
      </c>
      <c r="Q62" s="28">
        <v>1.2442260000000001</v>
      </c>
      <c r="R62" s="27">
        <v>1.6732070000000001</v>
      </c>
    </row>
    <row r="63" spans="2:18" x14ac:dyDescent="0.3">
      <c r="B63" s="23">
        <v>59</v>
      </c>
      <c r="C63" s="10">
        <v>0.33852300000000002</v>
      </c>
      <c r="D63" s="10">
        <v>0.151509</v>
      </c>
      <c r="E63" s="11">
        <v>0.18062400000000001</v>
      </c>
      <c r="F63" s="23">
        <v>59</v>
      </c>
      <c r="G63" s="10">
        <v>0.89402199999999998</v>
      </c>
      <c r="H63" s="10">
        <v>0.19037699999999999</v>
      </c>
      <c r="I63" s="11">
        <v>0.20547399999999999</v>
      </c>
      <c r="J63" s="4"/>
      <c r="K63" s="23">
        <v>59</v>
      </c>
      <c r="L63" s="25">
        <v>36.760469000000001</v>
      </c>
      <c r="M63" s="28">
        <v>33.334508</v>
      </c>
      <c r="N63" s="27">
        <v>30.582540000000002</v>
      </c>
      <c r="O63" s="23">
        <v>59</v>
      </c>
      <c r="P63" s="25">
        <v>3.667967</v>
      </c>
      <c r="Q63" s="28">
        <v>1.2472019999999999</v>
      </c>
      <c r="R63" s="27">
        <v>1.675659</v>
      </c>
    </row>
    <row r="64" spans="2:18" x14ac:dyDescent="0.3">
      <c r="B64" s="23">
        <v>60</v>
      </c>
      <c r="C64" s="10">
        <v>0.33027200000000001</v>
      </c>
      <c r="D64" s="10">
        <v>0.15037400000000001</v>
      </c>
      <c r="E64" s="11">
        <v>0.180732</v>
      </c>
      <c r="F64" s="23">
        <v>60</v>
      </c>
      <c r="G64" s="10">
        <v>0.88959900000000003</v>
      </c>
      <c r="H64" s="10">
        <v>0.18969</v>
      </c>
      <c r="I64" s="11">
        <v>0.19484199999999999</v>
      </c>
      <c r="J64" s="4"/>
      <c r="K64" s="23">
        <v>60</v>
      </c>
      <c r="L64" s="25">
        <v>36.483333000000002</v>
      </c>
      <c r="M64" s="28">
        <v>28.338698000000001</v>
      </c>
      <c r="N64" s="27">
        <v>28.896619999999999</v>
      </c>
      <c r="O64" s="23">
        <v>60</v>
      </c>
      <c r="P64" s="25">
        <v>3.8165439999999999</v>
      </c>
      <c r="Q64" s="28">
        <v>1.2377750000000001</v>
      </c>
      <c r="R64" s="27">
        <v>1.691203</v>
      </c>
    </row>
    <row r="65" spans="2:18" x14ac:dyDescent="0.3">
      <c r="B65" s="23">
        <v>61</v>
      </c>
      <c r="C65" s="10">
        <v>0.45280500000000001</v>
      </c>
      <c r="D65" s="10">
        <v>0.15082599999999999</v>
      </c>
      <c r="E65" s="11">
        <v>0.177953</v>
      </c>
      <c r="F65" s="23">
        <v>61</v>
      </c>
      <c r="G65" s="10">
        <v>0.91389299999999996</v>
      </c>
      <c r="H65" s="10">
        <v>0.19352</v>
      </c>
      <c r="I65" s="11">
        <v>0.194574</v>
      </c>
      <c r="J65" s="4"/>
      <c r="K65" s="23">
        <v>61</v>
      </c>
      <c r="L65" s="25">
        <v>37.660645000000002</v>
      </c>
      <c r="M65" s="28">
        <v>28.813084</v>
      </c>
      <c r="N65" s="27">
        <v>29.031068999999999</v>
      </c>
      <c r="O65" s="23">
        <v>61</v>
      </c>
      <c r="P65" s="25">
        <v>3.750937</v>
      </c>
      <c r="Q65" s="28">
        <v>1.247428</v>
      </c>
      <c r="R65" s="27">
        <v>1.634404</v>
      </c>
    </row>
    <row r="66" spans="2:18" x14ac:dyDescent="0.3">
      <c r="B66" s="23">
        <v>62</v>
      </c>
      <c r="C66" s="10">
        <v>0.34046500000000002</v>
      </c>
      <c r="D66" s="10">
        <v>0.15041199999999999</v>
      </c>
      <c r="E66" s="11">
        <v>0.180811</v>
      </c>
      <c r="F66" s="23">
        <v>62</v>
      </c>
      <c r="G66" s="10">
        <v>0.88242299999999996</v>
      </c>
      <c r="H66" s="10">
        <v>0.189833</v>
      </c>
      <c r="I66" s="11">
        <v>0.199824</v>
      </c>
      <c r="J66" s="4"/>
      <c r="K66" s="23">
        <v>62</v>
      </c>
      <c r="L66" s="25">
        <v>36.318019999999997</v>
      </c>
      <c r="M66" s="28">
        <v>27.718420999999999</v>
      </c>
      <c r="N66" s="27">
        <v>29.805192000000002</v>
      </c>
      <c r="O66" s="23">
        <v>62</v>
      </c>
      <c r="P66" s="25">
        <v>3.6151439999999999</v>
      </c>
      <c r="Q66" s="28">
        <v>1.2153149999999999</v>
      </c>
      <c r="R66" s="27">
        <v>1.6700440000000001</v>
      </c>
    </row>
    <row r="67" spans="2:18" x14ac:dyDescent="0.3">
      <c r="B67" s="23">
        <v>63</v>
      </c>
      <c r="C67" s="10">
        <v>0.33802399999999999</v>
      </c>
      <c r="D67" s="10">
        <v>0.143787</v>
      </c>
      <c r="E67" s="11">
        <v>0.17802100000000001</v>
      </c>
      <c r="F67" s="23">
        <v>63</v>
      </c>
      <c r="G67" s="10">
        <v>0.934307</v>
      </c>
      <c r="H67" s="10">
        <v>0.18320400000000001</v>
      </c>
      <c r="I67" s="11">
        <v>0.19319500000000001</v>
      </c>
      <c r="J67" s="4"/>
      <c r="K67" s="23">
        <v>63</v>
      </c>
      <c r="L67" s="25">
        <v>37.766772000000003</v>
      </c>
      <c r="M67" s="28">
        <v>32.953671999999997</v>
      </c>
      <c r="N67" s="27">
        <v>28.589603</v>
      </c>
      <c r="O67" s="23">
        <v>63</v>
      </c>
      <c r="P67" s="25">
        <v>3.6858379999999999</v>
      </c>
      <c r="Q67" s="28">
        <v>1.4115070000000001</v>
      </c>
      <c r="R67" s="27">
        <v>1.73403</v>
      </c>
    </row>
    <row r="68" spans="2:18" x14ac:dyDescent="0.3">
      <c r="B68" s="23">
        <v>64</v>
      </c>
      <c r="C68" s="10">
        <v>0.33037899999999998</v>
      </c>
      <c r="D68" s="10">
        <v>0.22378600000000001</v>
      </c>
      <c r="E68" s="11">
        <v>0.191218</v>
      </c>
      <c r="F68" s="23">
        <v>64</v>
      </c>
      <c r="G68" s="10">
        <v>0.84045300000000001</v>
      </c>
      <c r="H68" s="10">
        <v>0.185783</v>
      </c>
      <c r="I68" s="11">
        <v>0.19290399999999999</v>
      </c>
      <c r="J68" s="4"/>
      <c r="K68" s="23">
        <v>64</v>
      </c>
      <c r="L68" s="25">
        <v>37.054664000000002</v>
      </c>
      <c r="M68" s="28">
        <v>28.191998999999999</v>
      </c>
      <c r="N68" s="27">
        <v>28.237712999999999</v>
      </c>
      <c r="O68" s="23">
        <v>64</v>
      </c>
      <c r="P68" s="25">
        <v>3.7161559999999998</v>
      </c>
      <c r="Q68" s="28">
        <v>1.444736</v>
      </c>
      <c r="R68" s="27">
        <v>1.718537</v>
      </c>
    </row>
    <row r="69" spans="2:18" x14ac:dyDescent="0.3">
      <c r="B69" s="23">
        <v>65</v>
      </c>
      <c r="C69" s="10">
        <v>0.36462600000000001</v>
      </c>
      <c r="D69" s="10">
        <v>0.15198700000000001</v>
      </c>
      <c r="E69" s="11">
        <v>0.18148</v>
      </c>
      <c r="F69" s="23">
        <v>65</v>
      </c>
      <c r="G69" s="10">
        <v>0.87368299999999999</v>
      </c>
      <c r="H69" s="10">
        <v>0.201352</v>
      </c>
      <c r="I69" s="11">
        <v>0.21457300000000001</v>
      </c>
      <c r="J69" s="4"/>
      <c r="K69" s="23">
        <v>65</v>
      </c>
      <c r="L69" s="25">
        <v>36.831620999999998</v>
      </c>
      <c r="M69" s="28">
        <v>28.168510000000001</v>
      </c>
      <c r="N69" s="27">
        <v>28.204190000000001</v>
      </c>
      <c r="O69" s="23">
        <v>65</v>
      </c>
      <c r="P69" s="25">
        <v>3.7090749999999999</v>
      </c>
      <c r="Q69" s="28">
        <v>1.608206</v>
      </c>
      <c r="R69" s="27">
        <v>1.763504</v>
      </c>
    </row>
    <row r="70" spans="2:18" x14ac:dyDescent="0.3">
      <c r="B70" s="23">
        <v>66</v>
      </c>
      <c r="C70" s="10">
        <v>0.40769100000000003</v>
      </c>
      <c r="D70" s="10">
        <v>0.154278</v>
      </c>
      <c r="E70" s="11">
        <v>0.22856899999999999</v>
      </c>
      <c r="F70" s="23">
        <v>66</v>
      </c>
      <c r="G70" s="10">
        <v>0.91550699999999996</v>
      </c>
      <c r="H70" s="10">
        <v>0.30195899999999998</v>
      </c>
      <c r="I70" s="11">
        <v>0.18856400000000001</v>
      </c>
      <c r="J70" s="4"/>
      <c r="K70" s="23">
        <v>66</v>
      </c>
      <c r="L70" s="25">
        <v>36.726726999999997</v>
      </c>
      <c r="M70" s="28">
        <v>27.787969</v>
      </c>
      <c r="N70" s="27">
        <v>29.661313</v>
      </c>
      <c r="O70" s="23">
        <v>66</v>
      </c>
      <c r="P70" s="25">
        <v>3.638741</v>
      </c>
      <c r="Q70" s="28">
        <v>1.308176</v>
      </c>
      <c r="R70" s="27">
        <v>1.70343</v>
      </c>
    </row>
    <row r="71" spans="2:18" x14ac:dyDescent="0.3">
      <c r="B71" s="23">
        <v>67</v>
      </c>
      <c r="C71" s="10">
        <v>0.40450399999999997</v>
      </c>
      <c r="D71" s="10">
        <v>0.14763399999999999</v>
      </c>
      <c r="E71" s="11">
        <v>0.17888999999999999</v>
      </c>
      <c r="F71" s="23">
        <v>67</v>
      </c>
      <c r="G71" s="10">
        <v>1.0027539999999999</v>
      </c>
      <c r="H71" s="10">
        <v>0.20436399999999999</v>
      </c>
      <c r="I71" s="11">
        <v>0.20113600000000001</v>
      </c>
      <c r="J71" s="4"/>
      <c r="K71" s="23">
        <v>67</v>
      </c>
      <c r="L71" s="25">
        <v>36.968761999999998</v>
      </c>
      <c r="M71" s="28">
        <v>27.848022</v>
      </c>
      <c r="N71" s="27">
        <v>28.946733999999999</v>
      </c>
      <c r="O71" s="23">
        <v>67</v>
      </c>
      <c r="P71" s="25">
        <v>3.6927439999999998</v>
      </c>
      <c r="Q71" s="28">
        <v>1.351183</v>
      </c>
      <c r="R71" s="27">
        <v>1.821064</v>
      </c>
    </row>
    <row r="72" spans="2:18" x14ac:dyDescent="0.3">
      <c r="B72" s="23">
        <v>68</v>
      </c>
      <c r="C72" s="10">
        <v>0.40542899999999998</v>
      </c>
      <c r="D72" s="10">
        <v>0.14926700000000001</v>
      </c>
      <c r="E72" s="11">
        <v>0.18073700000000001</v>
      </c>
      <c r="F72" s="23">
        <v>68</v>
      </c>
      <c r="G72" s="10">
        <v>0.91639899999999996</v>
      </c>
      <c r="H72" s="10">
        <v>0.208843</v>
      </c>
      <c r="I72" s="11">
        <v>0.31388199999999999</v>
      </c>
      <c r="J72" s="4"/>
      <c r="K72" s="23">
        <v>68</v>
      </c>
      <c r="L72" s="25">
        <v>37.638283000000001</v>
      </c>
      <c r="M72" s="28">
        <v>27.945640000000001</v>
      </c>
      <c r="N72" s="27">
        <v>28.822796</v>
      </c>
      <c r="O72" s="23">
        <v>68</v>
      </c>
      <c r="P72" s="25">
        <v>3.6593559999999998</v>
      </c>
      <c r="Q72" s="28">
        <v>1.225155</v>
      </c>
      <c r="R72" s="27">
        <v>1.6690389999999999</v>
      </c>
    </row>
    <row r="73" spans="2:18" x14ac:dyDescent="0.3">
      <c r="B73" s="23">
        <v>69</v>
      </c>
      <c r="C73" s="10">
        <v>0.40615000000000001</v>
      </c>
      <c r="D73" s="10">
        <v>0.14590900000000001</v>
      </c>
      <c r="E73" s="11">
        <v>0.17740500000000001</v>
      </c>
      <c r="F73" s="23">
        <v>69</v>
      </c>
      <c r="G73" s="10">
        <v>0.87066900000000003</v>
      </c>
      <c r="H73" s="10">
        <v>0.19434000000000001</v>
      </c>
      <c r="I73" s="11">
        <v>0.23517399999999999</v>
      </c>
      <c r="J73" s="4"/>
      <c r="K73" s="23">
        <v>69</v>
      </c>
      <c r="L73" s="25">
        <v>38.270366000000003</v>
      </c>
      <c r="M73" s="28">
        <v>27.886559999999999</v>
      </c>
      <c r="N73" s="27">
        <v>28.903818999999999</v>
      </c>
      <c r="O73" s="23">
        <v>69</v>
      </c>
      <c r="P73" s="25">
        <v>4.2497049999999996</v>
      </c>
      <c r="Q73" s="28">
        <v>1.352406</v>
      </c>
      <c r="R73" s="27">
        <v>1.726734</v>
      </c>
    </row>
    <row r="74" spans="2:18" x14ac:dyDescent="0.3">
      <c r="B74" s="23">
        <v>70</v>
      </c>
      <c r="C74" s="10">
        <v>0.534246</v>
      </c>
      <c r="D74" s="10">
        <v>0.14904200000000001</v>
      </c>
      <c r="E74" s="11">
        <v>0.17826500000000001</v>
      </c>
      <c r="F74" s="23">
        <v>70</v>
      </c>
      <c r="G74" s="10">
        <v>0.88594300000000004</v>
      </c>
      <c r="H74" s="10">
        <v>0.202432</v>
      </c>
      <c r="I74" s="11">
        <v>0.202677</v>
      </c>
      <c r="J74" s="4"/>
      <c r="K74" s="23">
        <v>70</v>
      </c>
      <c r="L74" s="25">
        <v>36.490515000000002</v>
      </c>
      <c r="M74" s="28">
        <v>28.422135999999998</v>
      </c>
      <c r="N74" s="27">
        <v>28.839706</v>
      </c>
      <c r="O74" s="23">
        <v>70</v>
      </c>
      <c r="P74" s="25">
        <v>5.649686</v>
      </c>
      <c r="Q74" s="28">
        <v>1.2214940000000001</v>
      </c>
      <c r="R74" s="27">
        <v>1.794484</v>
      </c>
    </row>
    <row r="75" spans="2:18" x14ac:dyDescent="0.3">
      <c r="B75" s="23">
        <v>71</v>
      </c>
      <c r="C75" s="10">
        <v>0.43197200000000002</v>
      </c>
      <c r="D75" s="10">
        <v>0.146147</v>
      </c>
      <c r="E75" s="11">
        <v>0.186441</v>
      </c>
      <c r="F75" s="23">
        <v>71</v>
      </c>
      <c r="G75" s="10">
        <v>0.91205999999999998</v>
      </c>
      <c r="H75" s="10">
        <v>0.19780500000000001</v>
      </c>
      <c r="I75" s="11">
        <v>0.18806800000000001</v>
      </c>
      <c r="J75" s="4"/>
      <c r="K75" s="23">
        <v>71</v>
      </c>
      <c r="L75" s="25">
        <v>37.278176999999999</v>
      </c>
      <c r="M75" s="28">
        <v>28.231435000000001</v>
      </c>
      <c r="N75" s="27">
        <v>28.697787999999999</v>
      </c>
      <c r="O75" s="23">
        <v>71</v>
      </c>
      <c r="P75" s="25">
        <v>5.6744820000000002</v>
      </c>
      <c r="Q75" s="28">
        <v>1.2290829999999999</v>
      </c>
      <c r="R75" s="27">
        <v>1.7697430000000001</v>
      </c>
    </row>
    <row r="76" spans="2:18" x14ac:dyDescent="0.3">
      <c r="B76" s="23">
        <v>72</v>
      </c>
      <c r="C76" s="10">
        <v>0.41677900000000001</v>
      </c>
      <c r="D76" s="10">
        <v>0.14388100000000001</v>
      </c>
      <c r="E76" s="11">
        <v>0.17652899999999999</v>
      </c>
      <c r="F76" s="23">
        <v>72</v>
      </c>
      <c r="G76" s="10">
        <v>0.90555300000000005</v>
      </c>
      <c r="H76" s="10">
        <v>0.18942200000000001</v>
      </c>
      <c r="I76" s="11">
        <v>0.189168</v>
      </c>
      <c r="J76" s="4"/>
      <c r="K76" s="23">
        <v>72</v>
      </c>
      <c r="L76" s="25">
        <v>36.676430000000003</v>
      </c>
      <c r="M76" s="28">
        <v>28.594065000000001</v>
      </c>
      <c r="N76" s="27">
        <v>29.422004999999999</v>
      </c>
      <c r="O76" s="23">
        <v>72</v>
      </c>
      <c r="P76" s="25">
        <v>4.681603</v>
      </c>
      <c r="Q76" s="28">
        <v>1.223781</v>
      </c>
      <c r="R76" s="27">
        <v>1.790197</v>
      </c>
    </row>
    <row r="77" spans="2:18" x14ac:dyDescent="0.3">
      <c r="B77" s="23">
        <v>73</v>
      </c>
      <c r="C77" s="10">
        <v>0.43217699999999998</v>
      </c>
      <c r="D77" s="10">
        <v>0.155025</v>
      </c>
      <c r="E77" s="11">
        <v>0.17719499999999999</v>
      </c>
      <c r="F77" s="23">
        <v>73</v>
      </c>
      <c r="G77" s="10">
        <v>0.851877</v>
      </c>
      <c r="H77" s="10">
        <v>0.18634100000000001</v>
      </c>
      <c r="I77" s="11">
        <v>0.19914699999999999</v>
      </c>
      <c r="J77" s="4"/>
      <c r="K77" s="23">
        <v>73</v>
      </c>
      <c r="L77" s="25">
        <v>37.128124999999997</v>
      </c>
      <c r="M77" s="28">
        <v>28.199601000000001</v>
      </c>
      <c r="N77" s="27">
        <v>27.973286999999999</v>
      </c>
      <c r="O77" s="23">
        <v>73</v>
      </c>
      <c r="P77" s="25">
        <v>4.7951259999999998</v>
      </c>
      <c r="Q77" s="28">
        <v>1.2518089999999999</v>
      </c>
      <c r="R77" s="27">
        <v>2.2590629999999998</v>
      </c>
    </row>
    <row r="78" spans="2:18" x14ac:dyDescent="0.3">
      <c r="B78" s="23">
        <v>74</v>
      </c>
      <c r="C78" s="10">
        <v>0.42722100000000002</v>
      </c>
      <c r="D78" s="10">
        <v>0.14807100000000001</v>
      </c>
      <c r="E78" s="11">
        <v>0.180427</v>
      </c>
      <c r="F78" s="23">
        <v>74</v>
      </c>
      <c r="G78" s="10">
        <v>0.90878700000000001</v>
      </c>
      <c r="H78" s="10">
        <v>0.19312799999999999</v>
      </c>
      <c r="I78" s="11">
        <v>0.19475999999999999</v>
      </c>
      <c r="J78" s="4"/>
      <c r="K78" s="23">
        <v>74</v>
      </c>
      <c r="L78" s="25">
        <v>36.628106000000002</v>
      </c>
      <c r="M78" s="28">
        <v>27.800438</v>
      </c>
      <c r="N78" s="27">
        <v>28.480031</v>
      </c>
      <c r="O78" s="23">
        <v>74</v>
      </c>
      <c r="P78" s="25">
        <v>3.8636949999999999</v>
      </c>
      <c r="Q78" s="28">
        <v>1.242578</v>
      </c>
      <c r="R78" s="27">
        <v>1.8185910000000001</v>
      </c>
    </row>
    <row r="79" spans="2:18" x14ac:dyDescent="0.3">
      <c r="B79" s="23">
        <v>75</v>
      </c>
      <c r="C79" s="10">
        <v>0.41682399999999997</v>
      </c>
      <c r="D79" s="10">
        <v>0.14884900000000001</v>
      </c>
      <c r="E79" s="11">
        <v>0.17847099999999999</v>
      </c>
      <c r="F79" s="23">
        <v>75</v>
      </c>
      <c r="G79" s="10">
        <v>0.87480199999999997</v>
      </c>
      <c r="H79" s="10">
        <v>0.18659100000000001</v>
      </c>
      <c r="I79" s="11">
        <v>0.19140499999999999</v>
      </c>
      <c r="J79" s="4"/>
      <c r="K79" s="23">
        <v>75</v>
      </c>
      <c r="L79" s="25">
        <v>36.865836000000002</v>
      </c>
      <c r="M79" s="28">
        <v>27.899113</v>
      </c>
      <c r="N79" s="27">
        <v>28.310013999999999</v>
      </c>
      <c r="O79" s="23">
        <v>75</v>
      </c>
      <c r="P79" s="25">
        <v>3.671732</v>
      </c>
      <c r="Q79" s="28">
        <v>1.213104</v>
      </c>
      <c r="R79" s="27">
        <v>1.696229</v>
      </c>
    </row>
    <row r="80" spans="2:18" x14ac:dyDescent="0.3">
      <c r="B80" s="23">
        <v>76</v>
      </c>
      <c r="C80" s="10">
        <v>0.397511</v>
      </c>
      <c r="D80" s="10">
        <v>0.15035499999999999</v>
      </c>
      <c r="E80" s="11">
        <v>0.18017900000000001</v>
      </c>
      <c r="F80" s="23">
        <v>76</v>
      </c>
      <c r="G80" s="10">
        <v>0.89599600000000001</v>
      </c>
      <c r="H80" s="10">
        <v>0.22476299999999999</v>
      </c>
      <c r="I80" s="11">
        <v>0.18943299999999999</v>
      </c>
      <c r="J80" s="4"/>
      <c r="K80" s="23">
        <v>76</v>
      </c>
      <c r="L80" s="25">
        <v>38.458013999999999</v>
      </c>
      <c r="M80" s="28">
        <v>27.955943999999999</v>
      </c>
      <c r="N80" s="27">
        <v>29.741367</v>
      </c>
      <c r="O80" s="23">
        <v>76</v>
      </c>
      <c r="P80" s="25">
        <v>3.642185</v>
      </c>
      <c r="Q80" s="28">
        <v>1.1967429999999999</v>
      </c>
      <c r="R80" s="27">
        <v>1.696053</v>
      </c>
    </row>
    <row r="81" spans="2:18" x14ac:dyDescent="0.3">
      <c r="B81" s="23">
        <v>77</v>
      </c>
      <c r="C81" s="10">
        <v>0.40515899999999999</v>
      </c>
      <c r="D81" s="10">
        <v>0.147899</v>
      </c>
      <c r="E81" s="11">
        <v>0.179567</v>
      </c>
      <c r="F81" s="23">
        <v>77</v>
      </c>
      <c r="G81" s="10">
        <v>0.92311100000000001</v>
      </c>
      <c r="H81" s="10">
        <v>0.24753600000000001</v>
      </c>
      <c r="I81" s="11">
        <v>0.18552099999999999</v>
      </c>
      <c r="J81" s="4"/>
      <c r="K81" s="23">
        <v>77</v>
      </c>
      <c r="L81" s="25">
        <v>37.293024000000003</v>
      </c>
      <c r="M81" s="28">
        <v>28.087216999999999</v>
      </c>
      <c r="N81" s="27">
        <v>28.583698999999999</v>
      </c>
      <c r="O81" s="23">
        <v>77</v>
      </c>
      <c r="P81" s="25">
        <v>3.6495000000000002</v>
      </c>
      <c r="Q81" s="28">
        <v>1.3532789999999999</v>
      </c>
      <c r="R81" s="27">
        <v>1.715789</v>
      </c>
    </row>
    <row r="82" spans="2:18" x14ac:dyDescent="0.3">
      <c r="B82" s="23">
        <v>78</v>
      </c>
      <c r="C82" s="10">
        <v>0.40840500000000002</v>
      </c>
      <c r="D82" s="10">
        <v>0.15268300000000001</v>
      </c>
      <c r="E82" s="11">
        <v>0.18151700000000001</v>
      </c>
      <c r="F82" s="23">
        <v>78</v>
      </c>
      <c r="G82" s="10">
        <v>0.84387000000000001</v>
      </c>
      <c r="H82" s="10">
        <v>0.197799</v>
      </c>
      <c r="I82" s="11">
        <v>0.191916</v>
      </c>
      <c r="J82" s="4"/>
      <c r="K82" s="23">
        <v>78</v>
      </c>
      <c r="L82" s="25">
        <v>37.219855000000003</v>
      </c>
      <c r="M82" s="28">
        <v>27.974277000000001</v>
      </c>
      <c r="N82" s="27">
        <v>28.838158</v>
      </c>
      <c r="O82" s="23">
        <v>78</v>
      </c>
      <c r="P82" s="25">
        <v>3.6840069999999998</v>
      </c>
      <c r="Q82" s="28">
        <v>1.5180340000000001</v>
      </c>
      <c r="R82" s="27">
        <v>1.700296</v>
      </c>
    </row>
    <row r="83" spans="2:18" x14ac:dyDescent="0.3">
      <c r="B83" s="23">
        <v>79</v>
      </c>
      <c r="C83" s="10">
        <v>0.53180300000000003</v>
      </c>
      <c r="D83" s="10">
        <v>0.15255299999999999</v>
      </c>
      <c r="E83" s="11">
        <v>0.18121100000000001</v>
      </c>
      <c r="F83" s="23">
        <v>79</v>
      </c>
      <c r="G83" s="10">
        <v>0.91245699999999996</v>
      </c>
      <c r="H83" s="10">
        <v>0.193856</v>
      </c>
      <c r="I83" s="11">
        <v>0.25402400000000003</v>
      </c>
      <c r="J83" s="4"/>
      <c r="K83" s="23">
        <v>79</v>
      </c>
      <c r="L83" s="25">
        <v>37.727587</v>
      </c>
      <c r="M83" s="28">
        <v>28.044505000000001</v>
      </c>
      <c r="N83" s="27">
        <v>29.421613000000001</v>
      </c>
      <c r="O83" s="23">
        <v>79</v>
      </c>
      <c r="P83" s="25">
        <v>3.720224</v>
      </c>
      <c r="Q83" s="28">
        <v>1.5963320000000001</v>
      </c>
      <c r="R83" s="27">
        <v>1.6858409999999999</v>
      </c>
    </row>
    <row r="84" spans="2:18" x14ac:dyDescent="0.3">
      <c r="B84" s="23">
        <v>80</v>
      </c>
      <c r="C84" s="10">
        <v>0.44178499999999998</v>
      </c>
      <c r="D84" s="10">
        <v>0.15380199999999999</v>
      </c>
      <c r="E84" s="11">
        <v>0.17974399999999999</v>
      </c>
      <c r="F84" s="23">
        <v>80</v>
      </c>
      <c r="G84" s="10">
        <v>0.91210500000000005</v>
      </c>
      <c r="H84" s="10">
        <v>0.19630400000000001</v>
      </c>
      <c r="I84" s="11">
        <v>0.2442</v>
      </c>
      <c r="J84" s="4"/>
      <c r="K84" s="23">
        <v>80</v>
      </c>
      <c r="L84" s="25">
        <v>37.370193999999998</v>
      </c>
      <c r="M84" s="28">
        <v>27.467195</v>
      </c>
      <c r="N84" s="27">
        <v>28.840575000000001</v>
      </c>
      <c r="O84" s="23">
        <v>80</v>
      </c>
      <c r="P84" s="25">
        <v>3.7816700000000001</v>
      </c>
      <c r="Q84" s="28">
        <v>1.549226</v>
      </c>
      <c r="R84" s="27">
        <v>2.2509939999999999</v>
      </c>
    </row>
    <row r="85" spans="2:18" x14ac:dyDescent="0.3">
      <c r="B85" s="23">
        <v>81</v>
      </c>
      <c r="C85" s="10">
        <v>0.42855399999999999</v>
      </c>
      <c r="D85" s="10">
        <v>0.41629500000000003</v>
      </c>
      <c r="E85" s="11">
        <v>0.18060699999999999</v>
      </c>
      <c r="F85" s="23">
        <v>81</v>
      </c>
      <c r="G85" s="10">
        <v>0.88376100000000002</v>
      </c>
      <c r="H85" s="10">
        <v>0.19365299999999999</v>
      </c>
      <c r="I85" s="11">
        <v>0.206597</v>
      </c>
      <c r="J85" s="4"/>
      <c r="K85" s="23">
        <v>81</v>
      </c>
      <c r="L85" s="25">
        <v>37.425114000000001</v>
      </c>
      <c r="M85" s="28">
        <v>27.789932</v>
      </c>
      <c r="N85" s="27">
        <v>30.021929</v>
      </c>
      <c r="O85" s="23">
        <v>81</v>
      </c>
      <c r="P85" s="25">
        <v>3.6258400000000002</v>
      </c>
      <c r="Q85" s="28">
        <v>1.2657050000000001</v>
      </c>
      <c r="R85" s="27">
        <v>1.9129430000000001</v>
      </c>
    </row>
    <row r="86" spans="2:18" x14ac:dyDescent="0.3">
      <c r="B86" s="23">
        <v>82</v>
      </c>
      <c r="C86" s="10">
        <v>0.42834699999999998</v>
      </c>
      <c r="D86" s="10">
        <v>0.20064699999999999</v>
      </c>
      <c r="E86" s="11">
        <v>0.181364</v>
      </c>
      <c r="F86" s="23">
        <v>82</v>
      </c>
      <c r="G86" s="10">
        <v>0.90264500000000003</v>
      </c>
      <c r="H86" s="10">
        <v>0.19631100000000001</v>
      </c>
      <c r="I86" s="11">
        <v>0.20741599999999999</v>
      </c>
      <c r="J86" s="4"/>
      <c r="K86" s="23">
        <v>82</v>
      </c>
      <c r="L86" s="25">
        <v>37.156455999999999</v>
      </c>
      <c r="M86" s="28">
        <v>27.543652000000002</v>
      </c>
      <c r="N86" s="27">
        <v>32.215603999999999</v>
      </c>
      <c r="O86" s="23">
        <v>82</v>
      </c>
      <c r="P86" s="25">
        <v>3.7714310000000002</v>
      </c>
      <c r="Q86" s="28">
        <v>1.4132</v>
      </c>
      <c r="R86" s="27">
        <v>1.7680309999999999</v>
      </c>
    </row>
    <row r="87" spans="2:18" x14ac:dyDescent="0.3">
      <c r="B87" s="23">
        <v>83</v>
      </c>
      <c r="C87" s="10">
        <v>0.41941400000000001</v>
      </c>
      <c r="D87" s="10">
        <v>0.17507</v>
      </c>
      <c r="E87" s="11">
        <v>0.180173</v>
      </c>
      <c r="F87" s="23">
        <v>83</v>
      </c>
      <c r="G87" s="10">
        <v>0.88936199999999999</v>
      </c>
      <c r="H87" s="10">
        <v>0.183027</v>
      </c>
      <c r="I87" s="11">
        <v>0.22208900000000001</v>
      </c>
      <c r="J87" s="4"/>
      <c r="K87" s="23">
        <v>83</v>
      </c>
      <c r="L87" s="25">
        <v>36.098170000000003</v>
      </c>
      <c r="M87" s="28">
        <v>32.416789000000001</v>
      </c>
      <c r="N87" s="27">
        <v>29.418619</v>
      </c>
      <c r="O87" s="23">
        <v>83</v>
      </c>
      <c r="P87" s="25">
        <v>4.4427919999999999</v>
      </c>
      <c r="Q87" s="28">
        <v>2.1313849999999999</v>
      </c>
      <c r="R87" s="27">
        <v>1.7712540000000001</v>
      </c>
    </row>
    <row r="88" spans="2:18" x14ac:dyDescent="0.3">
      <c r="B88" s="23">
        <v>84</v>
      </c>
      <c r="C88" s="10">
        <v>0.40958099999999997</v>
      </c>
      <c r="D88" s="10">
        <v>0.23306099999999999</v>
      </c>
      <c r="E88" s="11">
        <v>0.17993000000000001</v>
      </c>
      <c r="F88" s="23">
        <v>84</v>
      </c>
      <c r="G88" s="10">
        <v>0.90640200000000004</v>
      </c>
      <c r="H88" s="10">
        <v>0.18515599999999999</v>
      </c>
      <c r="I88" s="11">
        <v>0.20138900000000001</v>
      </c>
      <c r="J88" s="4"/>
      <c r="K88" s="23">
        <v>84</v>
      </c>
      <c r="L88" s="25">
        <v>37.718676000000002</v>
      </c>
      <c r="M88" s="28">
        <v>27.955805999999999</v>
      </c>
      <c r="N88" s="27">
        <v>30.509163000000001</v>
      </c>
      <c r="O88" s="23">
        <v>84</v>
      </c>
      <c r="P88" s="25">
        <v>4.2723610000000001</v>
      </c>
      <c r="Q88" s="28">
        <v>1.902749</v>
      </c>
      <c r="R88" s="27">
        <v>1.8670089999999999</v>
      </c>
    </row>
    <row r="89" spans="2:18" x14ac:dyDescent="0.3">
      <c r="B89" s="23">
        <v>85</v>
      </c>
      <c r="C89" s="10">
        <v>0.41633599999999998</v>
      </c>
      <c r="D89" s="10">
        <v>0.19428699999999999</v>
      </c>
      <c r="E89" s="11">
        <v>0.18205299999999999</v>
      </c>
      <c r="F89" s="23">
        <v>85</v>
      </c>
      <c r="G89" s="10">
        <v>0.89504499999999998</v>
      </c>
      <c r="H89" s="10">
        <v>0.18587999999999999</v>
      </c>
      <c r="I89" s="11">
        <v>0.194383</v>
      </c>
      <c r="J89" s="4"/>
      <c r="K89" s="23">
        <v>85</v>
      </c>
      <c r="L89" s="25">
        <v>38.024374000000002</v>
      </c>
      <c r="M89" s="28">
        <v>27.708248999999999</v>
      </c>
      <c r="N89" s="27">
        <v>29.100762</v>
      </c>
      <c r="O89" s="23">
        <v>85</v>
      </c>
      <c r="P89" s="25">
        <v>4.1658670000000004</v>
      </c>
      <c r="Q89" s="28">
        <v>2.0392440000000001</v>
      </c>
      <c r="R89" s="27">
        <v>1.7993030000000001</v>
      </c>
    </row>
    <row r="90" spans="2:18" x14ac:dyDescent="0.3">
      <c r="B90" s="23">
        <v>86</v>
      </c>
      <c r="C90" s="10">
        <v>0.41105900000000001</v>
      </c>
      <c r="D90" s="10">
        <v>0.212115</v>
      </c>
      <c r="E90" s="11">
        <v>0.17860699999999999</v>
      </c>
      <c r="F90" s="23">
        <v>86</v>
      </c>
      <c r="G90" s="10">
        <v>0.91283599999999998</v>
      </c>
      <c r="H90" s="10">
        <v>0.19302</v>
      </c>
      <c r="I90" s="11">
        <v>0.18620700000000001</v>
      </c>
      <c r="J90" s="4"/>
      <c r="K90" s="23">
        <v>86</v>
      </c>
      <c r="L90" s="25">
        <v>37.126756</v>
      </c>
      <c r="M90" s="28">
        <v>28.099715</v>
      </c>
      <c r="N90" s="27">
        <v>30.168016999999999</v>
      </c>
      <c r="O90" s="23">
        <v>86</v>
      </c>
      <c r="P90" s="25">
        <v>3.7557860000000001</v>
      </c>
      <c r="Q90" s="28">
        <v>1.7593810000000001</v>
      </c>
      <c r="R90" s="27">
        <v>1.8582000000000001</v>
      </c>
    </row>
    <row r="91" spans="2:18" x14ac:dyDescent="0.3">
      <c r="B91" s="23">
        <v>87</v>
      </c>
      <c r="C91" s="10">
        <v>0.40890300000000002</v>
      </c>
      <c r="D91" s="10">
        <v>0.202288</v>
      </c>
      <c r="E91" s="11">
        <v>0.21490500000000001</v>
      </c>
      <c r="F91" s="23">
        <v>87</v>
      </c>
      <c r="G91" s="10">
        <v>0.94673600000000002</v>
      </c>
      <c r="H91" s="10">
        <v>0.185555</v>
      </c>
      <c r="I91" s="11">
        <v>0.18915000000000001</v>
      </c>
      <c r="J91" s="4"/>
      <c r="K91" s="23">
        <v>87</v>
      </c>
      <c r="L91" s="25">
        <v>36.799959999999999</v>
      </c>
      <c r="M91" s="28">
        <v>27.568218999999999</v>
      </c>
      <c r="N91" s="27">
        <v>28.389641000000001</v>
      </c>
      <c r="O91" s="23">
        <v>87</v>
      </c>
      <c r="P91" s="25">
        <v>4.0411429999999999</v>
      </c>
      <c r="Q91" s="28">
        <v>1.6732499999999999</v>
      </c>
      <c r="R91" s="27">
        <v>1.7356720000000001</v>
      </c>
    </row>
    <row r="92" spans="2:18" x14ac:dyDescent="0.3">
      <c r="B92" s="23">
        <v>88</v>
      </c>
      <c r="C92" s="10">
        <v>0.52477600000000002</v>
      </c>
      <c r="D92" s="10">
        <v>0.59827799999999998</v>
      </c>
      <c r="E92" s="11">
        <v>0.179064</v>
      </c>
      <c r="F92" s="23">
        <v>88</v>
      </c>
      <c r="G92" s="10">
        <v>0.95379999999999998</v>
      </c>
      <c r="H92" s="10">
        <v>0.27411999999999997</v>
      </c>
      <c r="I92" s="11">
        <v>0.19103600000000001</v>
      </c>
      <c r="J92" s="4"/>
      <c r="K92" s="23">
        <v>88</v>
      </c>
      <c r="L92" s="25">
        <v>37.089840000000002</v>
      </c>
      <c r="M92" s="28">
        <v>27.996269000000002</v>
      </c>
      <c r="N92" s="27">
        <v>28.671959999999999</v>
      </c>
      <c r="O92" s="23">
        <v>88</v>
      </c>
      <c r="P92" s="25">
        <v>4.9977619999999998</v>
      </c>
      <c r="Q92" s="28">
        <v>1.6846350000000001</v>
      </c>
      <c r="R92" s="27">
        <v>1.7791859999999999</v>
      </c>
    </row>
    <row r="93" spans="2:18" x14ac:dyDescent="0.3">
      <c r="B93" s="23">
        <v>89</v>
      </c>
      <c r="C93" s="10">
        <v>0.449326</v>
      </c>
      <c r="D93" s="10">
        <v>0.19484799999999999</v>
      </c>
      <c r="E93" s="11">
        <v>0.17824300000000001</v>
      </c>
      <c r="F93" s="23">
        <v>89</v>
      </c>
      <c r="G93" s="10">
        <v>0.87384499999999998</v>
      </c>
      <c r="H93" s="10">
        <v>0.205095</v>
      </c>
      <c r="I93" s="11">
        <v>0.20303199999999999</v>
      </c>
      <c r="J93" s="4"/>
      <c r="K93" s="23">
        <v>89</v>
      </c>
      <c r="L93" s="25">
        <v>36.777270999999999</v>
      </c>
      <c r="M93" s="28">
        <v>28.873719999999999</v>
      </c>
      <c r="N93" s="27">
        <v>28.368715000000002</v>
      </c>
      <c r="O93" s="23">
        <v>89</v>
      </c>
      <c r="P93" s="25">
        <v>3.9151549999999999</v>
      </c>
      <c r="Q93" s="28">
        <v>1.7921480000000001</v>
      </c>
      <c r="R93" s="27">
        <v>1.7318899999999999</v>
      </c>
    </row>
    <row r="94" spans="2:18" x14ac:dyDescent="0.3">
      <c r="B94" s="23">
        <v>90</v>
      </c>
      <c r="C94" s="10">
        <v>0.44061099999999997</v>
      </c>
      <c r="D94" s="10">
        <v>0.162137</v>
      </c>
      <c r="E94" s="11">
        <v>0.18456</v>
      </c>
      <c r="F94" s="23">
        <v>90</v>
      </c>
      <c r="G94" s="10">
        <v>0.85344500000000001</v>
      </c>
      <c r="H94" s="10">
        <v>0.22020000000000001</v>
      </c>
      <c r="I94" s="11">
        <v>0.22150800000000001</v>
      </c>
      <c r="J94" s="4"/>
      <c r="K94" s="23">
        <v>90</v>
      </c>
      <c r="L94" s="25">
        <v>37.421979999999998</v>
      </c>
      <c r="M94" s="28">
        <v>27.814581</v>
      </c>
      <c r="N94" s="27">
        <v>28.807838</v>
      </c>
      <c r="O94" s="23">
        <v>90</v>
      </c>
      <c r="P94" s="25">
        <v>3.984553</v>
      </c>
      <c r="Q94" s="28">
        <v>1.950922</v>
      </c>
      <c r="R94" s="27">
        <v>1.750183</v>
      </c>
    </row>
    <row r="95" spans="2:18" x14ac:dyDescent="0.3">
      <c r="B95" s="23">
        <v>91</v>
      </c>
      <c r="C95" s="10">
        <v>0.41645700000000002</v>
      </c>
      <c r="D95" s="10">
        <v>0.151921</v>
      </c>
      <c r="E95" s="11">
        <v>0.17931800000000001</v>
      </c>
      <c r="F95" s="23">
        <v>91</v>
      </c>
      <c r="G95" s="10">
        <v>0.87174600000000002</v>
      </c>
      <c r="H95" s="10">
        <v>0.19348299999999999</v>
      </c>
      <c r="I95" s="11">
        <v>0.26633200000000001</v>
      </c>
      <c r="J95" s="4"/>
      <c r="K95" s="23">
        <v>91</v>
      </c>
      <c r="L95" s="25">
        <v>36.486817000000002</v>
      </c>
      <c r="M95" s="28">
        <v>28.399079</v>
      </c>
      <c r="N95" s="27">
        <v>28.789634</v>
      </c>
      <c r="O95" s="23">
        <v>91</v>
      </c>
      <c r="P95" s="25">
        <v>3.714607</v>
      </c>
      <c r="Q95" s="28">
        <v>1.981725</v>
      </c>
      <c r="R95" s="27">
        <v>1.6871080000000001</v>
      </c>
    </row>
    <row r="96" spans="2:18" x14ac:dyDescent="0.3">
      <c r="B96" s="23">
        <v>92</v>
      </c>
      <c r="C96" s="10">
        <v>0.40870800000000002</v>
      </c>
      <c r="D96" s="10">
        <v>0.20014699999999999</v>
      </c>
      <c r="E96" s="11">
        <v>0.176985</v>
      </c>
      <c r="F96" s="23">
        <v>92</v>
      </c>
      <c r="G96" s="10">
        <v>0.86612800000000001</v>
      </c>
      <c r="H96" s="10">
        <v>0.18887599999999999</v>
      </c>
      <c r="I96" s="11">
        <v>0.20247200000000001</v>
      </c>
      <c r="J96" s="4"/>
      <c r="K96" s="23">
        <v>92</v>
      </c>
      <c r="L96" s="25">
        <v>37.944471999999998</v>
      </c>
      <c r="M96" s="28">
        <v>27.696783</v>
      </c>
      <c r="N96" s="27">
        <v>28.168917</v>
      </c>
      <c r="O96" s="23">
        <v>92</v>
      </c>
      <c r="P96" s="25">
        <v>3.7255549999999999</v>
      </c>
      <c r="Q96" s="28">
        <v>2.136107</v>
      </c>
      <c r="R96" s="27">
        <v>1.657818</v>
      </c>
    </row>
    <row r="97" spans="2:18" x14ac:dyDescent="0.3">
      <c r="B97" s="23">
        <v>93</v>
      </c>
      <c r="C97" s="10">
        <v>0.41111199999999998</v>
      </c>
      <c r="D97" s="10">
        <v>0.15958800000000001</v>
      </c>
      <c r="E97" s="11">
        <v>0.18017900000000001</v>
      </c>
      <c r="F97" s="23">
        <v>93</v>
      </c>
      <c r="G97" s="10">
        <v>0.87134100000000003</v>
      </c>
      <c r="H97" s="10">
        <v>0.19162699999999999</v>
      </c>
      <c r="I97" s="11">
        <v>0.20613100000000001</v>
      </c>
      <c r="J97" s="4"/>
      <c r="K97" s="23">
        <v>93</v>
      </c>
      <c r="L97" s="25">
        <v>39.407590999999996</v>
      </c>
      <c r="M97" s="28">
        <v>27.544045000000001</v>
      </c>
      <c r="N97" s="27">
        <v>28.584858000000001</v>
      </c>
      <c r="O97" s="23">
        <v>93</v>
      </c>
      <c r="P97" s="25">
        <v>3.6704050000000001</v>
      </c>
      <c r="Q97" s="28">
        <v>1.7835799999999999</v>
      </c>
      <c r="R97" s="27">
        <v>1.8008139999999999</v>
      </c>
    </row>
    <row r="98" spans="2:18" x14ac:dyDescent="0.3">
      <c r="B98" s="23">
        <v>94</v>
      </c>
      <c r="C98" s="10">
        <v>0.42458200000000001</v>
      </c>
      <c r="D98" s="10">
        <v>0.15604799999999999</v>
      </c>
      <c r="E98" s="11">
        <v>0.18172099999999999</v>
      </c>
      <c r="F98" s="23">
        <v>94</v>
      </c>
      <c r="G98" s="10">
        <v>0.89390599999999998</v>
      </c>
      <c r="H98" s="10">
        <v>0.18498500000000001</v>
      </c>
      <c r="I98" s="11">
        <v>0.19370100000000001</v>
      </c>
      <c r="J98" s="4"/>
      <c r="K98" s="23">
        <v>94</v>
      </c>
      <c r="L98" s="25">
        <v>39.675415000000001</v>
      </c>
      <c r="M98" s="28">
        <v>27.862888999999999</v>
      </c>
      <c r="N98" s="27">
        <v>29.059429000000002</v>
      </c>
      <c r="O98" s="23">
        <v>94</v>
      </c>
      <c r="P98" s="25">
        <v>3.674741</v>
      </c>
      <c r="Q98" s="28">
        <v>1.8691249999999999</v>
      </c>
      <c r="R98" s="27">
        <v>1.6652290000000001</v>
      </c>
    </row>
    <row r="99" spans="2:18" x14ac:dyDescent="0.3">
      <c r="B99" s="23">
        <v>95</v>
      </c>
      <c r="C99" s="10">
        <v>0.44005899999999998</v>
      </c>
      <c r="D99" s="10">
        <v>0.16220200000000001</v>
      </c>
      <c r="E99" s="11">
        <v>0.183562</v>
      </c>
      <c r="F99" s="23">
        <v>95</v>
      </c>
      <c r="G99" s="10">
        <v>0.87835200000000002</v>
      </c>
      <c r="H99" s="10">
        <v>0.187615</v>
      </c>
      <c r="I99" s="11">
        <v>0.203929</v>
      </c>
      <c r="J99" s="4"/>
      <c r="K99" s="23">
        <v>95</v>
      </c>
      <c r="L99" s="25">
        <v>36.695796000000001</v>
      </c>
      <c r="M99" s="28">
        <v>27.746157</v>
      </c>
      <c r="N99" s="27">
        <v>28.360036000000001</v>
      </c>
      <c r="O99" s="23">
        <v>95</v>
      </c>
      <c r="P99" s="25">
        <v>3.5951119999999999</v>
      </c>
      <c r="Q99" s="28">
        <v>1.9114180000000001</v>
      </c>
      <c r="R99" s="27">
        <v>1.709643</v>
      </c>
    </row>
    <row r="100" spans="2:18" x14ac:dyDescent="0.3">
      <c r="B100" s="23">
        <v>96</v>
      </c>
      <c r="C100" s="10">
        <v>0.55291400000000002</v>
      </c>
      <c r="D100" s="10">
        <v>0.22777700000000001</v>
      </c>
      <c r="E100" s="11">
        <v>0.18218999999999999</v>
      </c>
      <c r="F100" s="23">
        <v>96</v>
      </c>
      <c r="G100" s="10">
        <v>0.89863999999999999</v>
      </c>
      <c r="H100" s="10">
        <v>0.18370900000000001</v>
      </c>
      <c r="I100" s="11">
        <v>0.193442</v>
      </c>
      <c r="J100" s="4"/>
      <c r="K100" s="23">
        <v>96</v>
      </c>
      <c r="L100" s="25">
        <v>36.594938999999997</v>
      </c>
      <c r="M100" s="28">
        <v>27.722089</v>
      </c>
      <c r="N100" s="27">
        <v>28.339898000000002</v>
      </c>
      <c r="O100" s="23">
        <v>96</v>
      </c>
      <c r="P100" s="25">
        <v>3.7038890000000002</v>
      </c>
      <c r="Q100" s="28">
        <v>2.9341710000000001</v>
      </c>
      <c r="R100" s="27">
        <v>1.800403</v>
      </c>
    </row>
    <row r="101" spans="2:18" x14ac:dyDescent="0.3">
      <c r="B101" s="23">
        <v>97</v>
      </c>
      <c r="C101" s="10">
        <v>0.43633699999999997</v>
      </c>
      <c r="D101" s="10">
        <v>0.20011799999999999</v>
      </c>
      <c r="E101" s="11">
        <v>0.18471699999999999</v>
      </c>
      <c r="F101" s="23">
        <v>97</v>
      </c>
      <c r="G101" s="10">
        <v>0.84543900000000005</v>
      </c>
      <c r="H101" s="10">
        <v>0.198686</v>
      </c>
      <c r="I101" s="11">
        <v>0.200932</v>
      </c>
      <c r="J101" s="4"/>
      <c r="K101" s="23">
        <v>97</v>
      </c>
      <c r="L101" s="25">
        <v>38.992718000000004</v>
      </c>
      <c r="M101" s="28">
        <v>28.647860000000001</v>
      </c>
      <c r="N101" s="27">
        <v>28.848044000000002</v>
      </c>
      <c r="O101" s="23">
        <v>97</v>
      </c>
      <c r="P101" s="25">
        <v>3.7773850000000002</v>
      </c>
      <c r="Q101" s="28">
        <v>2.926901</v>
      </c>
      <c r="R101" s="27">
        <v>1.8099050000000001</v>
      </c>
    </row>
    <row r="102" spans="2:18" x14ac:dyDescent="0.3">
      <c r="B102" s="23">
        <v>98</v>
      </c>
      <c r="C102" s="10">
        <v>0.42182199999999997</v>
      </c>
      <c r="D102" s="10">
        <v>0.158</v>
      </c>
      <c r="E102" s="11">
        <v>0.179094</v>
      </c>
      <c r="F102" s="23">
        <v>98</v>
      </c>
      <c r="G102" s="10">
        <v>0.92940699999999998</v>
      </c>
      <c r="H102" s="10">
        <v>0.198461</v>
      </c>
      <c r="I102" s="11">
        <v>0.188029</v>
      </c>
      <c r="J102" s="4"/>
      <c r="K102" s="23">
        <v>98</v>
      </c>
      <c r="L102" s="25">
        <v>36.48574</v>
      </c>
      <c r="M102" s="28">
        <v>28.076062</v>
      </c>
      <c r="N102" s="27">
        <v>28.352674</v>
      </c>
      <c r="O102" s="23">
        <v>98</v>
      </c>
      <c r="P102" s="25">
        <v>4.4427649999999996</v>
      </c>
      <c r="Q102" s="28">
        <v>1.6991240000000001</v>
      </c>
      <c r="R102" s="27">
        <v>1.6689160000000001</v>
      </c>
    </row>
    <row r="103" spans="2:18" x14ac:dyDescent="0.3">
      <c r="B103" s="23">
        <v>99</v>
      </c>
      <c r="C103" s="10">
        <v>0.42716100000000001</v>
      </c>
      <c r="D103" s="10">
        <v>0.25023400000000001</v>
      </c>
      <c r="E103" s="11">
        <v>0.18169399999999999</v>
      </c>
      <c r="F103" s="23">
        <v>99</v>
      </c>
      <c r="G103" s="10">
        <v>0.88275999999999999</v>
      </c>
      <c r="H103" s="10">
        <v>0.30230000000000001</v>
      </c>
      <c r="I103" s="11">
        <v>0.193632</v>
      </c>
      <c r="J103" s="4"/>
      <c r="K103" s="23">
        <v>99</v>
      </c>
      <c r="L103" s="25">
        <v>36.300212999999999</v>
      </c>
      <c r="M103" s="28">
        <v>28.205970000000001</v>
      </c>
      <c r="N103" s="27">
        <v>28.153016000000001</v>
      </c>
      <c r="O103" s="23">
        <v>99</v>
      </c>
      <c r="P103" s="25">
        <v>3.7403810000000002</v>
      </c>
      <c r="Q103" s="28">
        <v>1.707562</v>
      </c>
      <c r="R103" s="27">
        <v>1.903648</v>
      </c>
    </row>
    <row r="104" spans="2:18" ht="15" thickBot="1" x14ac:dyDescent="0.35">
      <c r="B104" s="24">
        <v>100</v>
      </c>
      <c r="C104" s="12">
        <v>0.405997</v>
      </c>
      <c r="D104" s="12">
        <v>0.168294</v>
      </c>
      <c r="E104" s="13">
        <v>0.178923</v>
      </c>
      <c r="F104" s="24">
        <v>100</v>
      </c>
      <c r="G104" s="12">
        <v>0.87257200000000001</v>
      </c>
      <c r="H104" s="12">
        <v>0.20341200000000001</v>
      </c>
      <c r="I104" s="13">
        <v>0.19899900000000001</v>
      </c>
      <c r="J104" s="4"/>
      <c r="K104" s="24">
        <v>100</v>
      </c>
      <c r="L104" s="29">
        <v>37.868780000000001</v>
      </c>
      <c r="M104" s="30">
        <v>27.780000999999999</v>
      </c>
      <c r="N104" s="31">
        <v>28.311095000000002</v>
      </c>
      <c r="O104" s="24">
        <v>100</v>
      </c>
      <c r="P104" s="29">
        <v>4.1174109999999997</v>
      </c>
      <c r="Q104" s="30">
        <v>1.6813940000000001</v>
      </c>
      <c r="R104" s="31">
        <v>1.764297</v>
      </c>
    </row>
    <row r="105" spans="2:18" ht="15.6" thickTop="1" thickBot="1" x14ac:dyDescent="0.35">
      <c r="C105" s="1"/>
      <c r="D105" s="1"/>
      <c r="G105" s="1"/>
      <c r="H105" s="1"/>
    </row>
    <row r="106" spans="2:18" ht="44.4" thickTop="1" thickBot="1" x14ac:dyDescent="0.35">
      <c r="B106" s="59" t="s">
        <v>14</v>
      </c>
      <c r="C106" s="60" t="s">
        <v>3</v>
      </c>
      <c r="D106" s="60" t="s">
        <v>4</v>
      </c>
      <c r="E106" s="61" t="s">
        <v>5</v>
      </c>
      <c r="F106" s="59" t="s">
        <v>14</v>
      </c>
      <c r="G106" s="60" t="s">
        <v>3</v>
      </c>
      <c r="H106" s="60" t="s">
        <v>4</v>
      </c>
      <c r="I106" s="61" t="s">
        <v>5</v>
      </c>
      <c r="J106" s="1"/>
      <c r="K106" s="59" t="s">
        <v>14</v>
      </c>
      <c r="L106" s="60" t="s">
        <v>3</v>
      </c>
      <c r="M106" s="60" t="s">
        <v>4</v>
      </c>
      <c r="N106" s="61" t="s">
        <v>5</v>
      </c>
      <c r="O106" s="59" t="s">
        <v>14</v>
      </c>
      <c r="P106" s="60" t="s">
        <v>3</v>
      </c>
      <c r="Q106" s="60" t="s">
        <v>4</v>
      </c>
      <c r="R106" s="61" t="s">
        <v>5</v>
      </c>
    </row>
    <row r="107" spans="2:18" x14ac:dyDescent="0.3">
      <c r="B107" s="58" t="s">
        <v>11</v>
      </c>
      <c r="C107" s="80">
        <f xml:space="preserve"> MIN(C5:C104)</f>
        <v>0.31732900000000003</v>
      </c>
      <c r="D107" s="81">
        <f xml:space="preserve"> MIN(D5:D104)</f>
        <v>0.143787</v>
      </c>
      <c r="E107" s="82">
        <f xml:space="preserve"> MIN(E5:E104)</f>
        <v>0.17585000000000001</v>
      </c>
      <c r="F107" s="58" t="s">
        <v>11</v>
      </c>
      <c r="G107" s="80">
        <f xml:space="preserve"> MIN(G5:G104)</f>
        <v>0.81626299999999996</v>
      </c>
      <c r="H107" s="81">
        <f xml:space="preserve"> MIN(H5:H104)</f>
        <v>0.16496</v>
      </c>
      <c r="I107" s="82">
        <f xml:space="preserve"> MIN(I5:I104)</f>
        <v>0.179228</v>
      </c>
      <c r="J107" s="1"/>
      <c r="K107" s="58" t="s">
        <v>11</v>
      </c>
      <c r="L107" s="80">
        <f xml:space="preserve"> MIN(L5:L104)</f>
        <v>29.877844</v>
      </c>
      <c r="M107" s="81">
        <f xml:space="preserve"> MIN(M5:M104)</f>
        <v>25.943110999999998</v>
      </c>
      <c r="N107" s="82">
        <f xml:space="preserve"> MIN(N5:N104)</f>
        <v>27.963647000000002</v>
      </c>
      <c r="O107" s="58" t="s">
        <v>11</v>
      </c>
      <c r="P107" s="80">
        <f xml:space="preserve"> MIN(P5:P104)</f>
        <v>3.0607030000000002</v>
      </c>
      <c r="Q107" s="81">
        <f xml:space="preserve"> MIN(Q5:Q104)</f>
        <v>1.047704</v>
      </c>
      <c r="R107" s="82">
        <f xml:space="preserve"> MIN(R5:R104)</f>
        <v>1.605979</v>
      </c>
    </row>
    <row r="108" spans="2:18" x14ac:dyDescent="0.3">
      <c r="B108" s="23" t="s">
        <v>12</v>
      </c>
      <c r="C108" s="83">
        <f xml:space="preserve"> MAX(C5:C104)</f>
        <v>0.55291400000000002</v>
      </c>
      <c r="D108" s="84">
        <f xml:space="preserve"> MAX(D5:D104)</f>
        <v>0.59827799999999998</v>
      </c>
      <c r="E108" s="85">
        <f xml:space="preserve"> MAX(E5:E104)</f>
        <v>0.23976800000000001</v>
      </c>
      <c r="F108" s="23" t="s">
        <v>12</v>
      </c>
      <c r="G108" s="83">
        <f xml:space="preserve"> MAX(G5:G104)</f>
        <v>1.7708889999999999</v>
      </c>
      <c r="H108" s="84">
        <f xml:space="preserve"> MAX(H5:H104)</f>
        <v>0.50811499999999998</v>
      </c>
      <c r="I108" s="85">
        <f xml:space="preserve"> MAX(I5:I104)</f>
        <v>0.35408699999999999</v>
      </c>
      <c r="J108" s="1"/>
      <c r="K108" s="23" t="s">
        <v>12</v>
      </c>
      <c r="L108" s="83">
        <f xml:space="preserve"> MAX(L5:L104)</f>
        <v>42.604672000000001</v>
      </c>
      <c r="M108" s="84">
        <f xml:space="preserve"> MAX(M5:M104)</f>
        <v>33.693548999999997</v>
      </c>
      <c r="N108" s="85">
        <f xml:space="preserve"> MAX(N5:N104)</f>
        <v>32.215603999999999</v>
      </c>
      <c r="O108" s="23" t="s">
        <v>12</v>
      </c>
      <c r="P108" s="83">
        <f xml:space="preserve"> MAX(P5:P104)</f>
        <v>5.6744820000000002</v>
      </c>
      <c r="Q108" s="84">
        <f xml:space="preserve"> MAX(Q5:Q104)</f>
        <v>3.7542260000000001</v>
      </c>
      <c r="R108" s="85">
        <f xml:space="preserve"> MAX(R5:R104)</f>
        <v>2.2943359999999999</v>
      </c>
    </row>
    <row r="109" spans="2:18" ht="15" thickBot="1" x14ac:dyDescent="0.35">
      <c r="B109" s="24" t="s">
        <v>13</v>
      </c>
      <c r="C109" s="86">
        <f xml:space="preserve"> AVERAGE(C5:C104)</f>
        <v>0.37721624999999998</v>
      </c>
      <c r="D109" s="87">
        <f xml:space="preserve"> AVERAGE(D5:D104)</f>
        <v>0.16799383999999995</v>
      </c>
      <c r="E109" s="88">
        <f xml:space="preserve"> AVERAGE(E5:E104)</f>
        <v>0.19096127999999996</v>
      </c>
      <c r="F109" s="24" t="s">
        <v>13</v>
      </c>
      <c r="G109" s="86">
        <f xml:space="preserve"> AVERAGE(G5:G104)</f>
        <v>1.0519226400000006</v>
      </c>
      <c r="H109" s="87">
        <f xml:space="preserve"> AVERAGE(H5:H104)</f>
        <v>0.21582122000000009</v>
      </c>
      <c r="I109" s="88">
        <f xml:space="preserve"> AVERAGE(I5:I104)</f>
        <v>0.21036783999999997</v>
      </c>
      <c r="K109" s="24" t="s">
        <v>13</v>
      </c>
      <c r="L109" s="86">
        <f xml:space="preserve"> AVERAGE(L5:L104)</f>
        <v>37.060392710000009</v>
      </c>
      <c r="M109" s="87">
        <f xml:space="preserve"> AVERAGE(M5:M104)</f>
        <v>28.614725839999988</v>
      </c>
      <c r="N109" s="88">
        <f xml:space="preserve"> AVERAGE(N5:N104)</f>
        <v>28.810153390000014</v>
      </c>
      <c r="O109" s="24" t="s">
        <v>13</v>
      </c>
      <c r="P109" s="86">
        <f xml:space="preserve"> AVERAGE(P5:P104)</f>
        <v>3.828493809999999</v>
      </c>
      <c r="Q109" s="87">
        <f xml:space="preserve"> AVERAGE(Q5:Q104)</f>
        <v>1.4728453800000005</v>
      </c>
      <c r="R109" s="88">
        <f xml:space="preserve"> AVERAGE(R5:R104)</f>
        <v>1.7830932299999998</v>
      </c>
    </row>
    <row r="110" spans="2:18" ht="15" thickTop="1" x14ac:dyDescent="0.3"/>
  </sheetData>
  <mergeCells count="6">
    <mergeCell ref="B2:I2"/>
    <mergeCell ref="F3:I3"/>
    <mergeCell ref="B3:E3"/>
    <mergeCell ref="K2:R2"/>
    <mergeCell ref="K3:N3"/>
    <mergeCell ref="O3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Benchmark</vt:lpstr>
      <vt:lpstr>Stand</vt:lpstr>
      <vt:lpstr>Dataset</vt:lpstr>
      <vt:lpstr>CPU (%)</vt:lpstr>
      <vt:lpstr>Memory (Bytes)</vt:lpstr>
      <vt:lpstr>Runtime (Seconds)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Скробат</dc:creator>
  <cp:lastModifiedBy>Дмитрий Скробат</cp:lastModifiedBy>
  <dcterms:created xsi:type="dcterms:W3CDTF">2022-03-14T17:26:51Z</dcterms:created>
  <dcterms:modified xsi:type="dcterms:W3CDTF">2022-03-15T11:37:23Z</dcterms:modified>
</cp:coreProperties>
</file>