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SCTps\Documentación\"/>
    </mc:Choice>
  </mc:AlternateContent>
  <bookViews>
    <workbookView xWindow="0" yWindow="0" windowWidth="20490" windowHeight="7620" activeTab="2"/>
  </bookViews>
  <sheets>
    <sheet name="Primera Version (descartada)" sheetId="1" r:id="rId1"/>
    <sheet name="Puntos de Función no Ajustados" sheetId="3" r:id="rId2"/>
    <sheet name="Puntos de Funcion Ajustado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B19" i="4"/>
  <c r="B21" i="4"/>
  <c r="B25" i="4"/>
  <c r="B24" i="4"/>
  <c r="B22" i="4"/>
  <c r="B20" i="4"/>
  <c r="B2" i="3"/>
  <c r="H11" i="3"/>
  <c r="H12" i="3"/>
  <c r="H13" i="3"/>
  <c r="H14" i="3"/>
  <c r="H10" i="3"/>
  <c r="F16" i="4"/>
  <c r="H15" i="3" l="1"/>
</calcChain>
</file>

<file path=xl/sharedStrings.xml><?xml version="1.0" encoding="utf-8"?>
<sst xmlns="http://schemas.openxmlformats.org/spreadsheetml/2006/main" count="197" uniqueCount="69">
  <si>
    <t>Componente</t>
  </si>
  <si>
    <t>Tipo de Componente</t>
  </si>
  <si>
    <t>Externo</t>
  </si>
  <si>
    <t>Solicitud de baja</t>
  </si>
  <si>
    <t>Entrada</t>
  </si>
  <si>
    <t>Consulta</t>
  </si>
  <si>
    <t>Salida</t>
  </si>
  <si>
    <t>Alto</t>
  </si>
  <si>
    <t>Bajo</t>
  </si>
  <si>
    <t>Creacion de trabajo practico</t>
  </si>
  <si>
    <t>Modificacion de trabajo practico</t>
  </si>
  <si>
    <t>Eliminacion de trabajo practico</t>
  </si>
  <si>
    <t>Listado de Usuarios</t>
  </si>
  <si>
    <t>Listado de Trabajos Practicos</t>
  </si>
  <si>
    <t>Resolución trabajo practico</t>
  </si>
  <si>
    <t>Creación Usuario</t>
  </si>
  <si>
    <t>Ingreso Usuario</t>
  </si>
  <si>
    <t>Solicitud Usuario</t>
  </si>
  <si>
    <t>Eliminación Usuario</t>
  </si>
  <si>
    <t>Cierre de sesion</t>
  </si>
  <si>
    <t>Ingreso Alumno</t>
  </si>
  <si>
    <t>Busqueda trabajo practico</t>
  </si>
  <si>
    <t>Listado de Peticiones</t>
  </si>
  <si>
    <t>Medio</t>
  </si>
  <si>
    <t>Modificacion de Usuario</t>
  </si>
  <si>
    <t>Nivel</t>
  </si>
  <si>
    <t>Tipo de componente</t>
  </si>
  <si>
    <t>Complejidad bajo</t>
  </si>
  <si>
    <t>Complejidad media</t>
  </si>
  <si>
    <t>Complejidad alto</t>
  </si>
  <si>
    <t>Entrada externa</t>
  </si>
  <si>
    <t>Consulta externa</t>
  </si>
  <si>
    <t>Salida externa</t>
  </si>
  <si>
    <t>Archivo logico interno</t>
  </si>
  <si>
    <t>Puntos de función</t>
  </si>
  <si>
    <t>Archivo interfaz externo</t>
  </si>
  <si>
    <t>Puntos de Funcion no Ajustado</t>
  </si>
  <si>
    <t>Caracteristica</t>
  </si>
  <si>
    <t>Comunicación de datos</t>
  </si>
  <si>
    <t>Procesamiento distribuido de datos</t>
  </si>
  <si>
    <t>Rendimiento</t>
  </si>
  <si>
    <t>Configuraciones fuertemente utilizadas</t>
  </si>
  <si>
    <t>Frecuencia de transacciones</t>
  </si>
  <si>
    <t>Entrada de datos on- line</t>
  </si>
  <si>
    <t>Eficiencia del usuario final</t>
  </si>
  <si>
    <t>Actualizaciones Online</t>
  </si>
  <si>
    <t>Procesamiento complejo</t>
  </si>
  <si>
    <t>Reusabilidad</t>
  </si>
  <si>
    <t>Facilidad de instalacion</t>
  </si>
  <si>
    <t>Facilidad de operación</t>
  </si>
  <si>
    <t>Instalacion de distintos lugares</t>
  </si>
  <si>
    <t>Facilidad de cambio</t>
  </si>
  <si>
    <t>TDI</t>
  </si>
  <si>
    <t>Factor de Ajuste</t>
  </si>
  <si>
    <t>Puntos de Funcion</t>
  </si>
  <si>
    <t>Cantidad</t>
  </si>
  <si>
    <t>Total</t>
  </si>
  <si>
    <t>Lineas de Codigo</t>
  </si>
  <si>
    <t>Esfuerzo</t>
  </si>
  <si>
    <t>Python (?</t>
  </si>
  <si>
    <t>Personas</t>
  </si>
  <si>
    <t>Horas por persona</t>
  </si>
  <si>
    <t>Horas proyecto</t>
  </si>
  <si>
    <t>Duración meses</t>
  </si>
  <si>
    <t>4 horas</t>
  </si>
  <si>
    <t>20 dias</t>
  </si>
  <si>
    <t>80 horas x mes</t>
  </si>
  <si>
    <t>5  meses y 17 dias</t>
  </si>
  <si>
    <t>Puntos de Funcion no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</si>
</sst>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133350</xdr:rowOff>
    </xdr:from>
    <xdr:to>
      <xdr:col>2</xdr:col>
      <xdr:colOff>742950</xdr:colOff>
      <xdr:row>7</xdr:row>
      <xdr:rowOff>19050</xdr:rowOff>
    </xdr:to>
    <xdr:sp macro="" textlink="">
      <xdr:nvSpPr>
        <xdr:cNvPr id="2" name="CuadroTexto 1"/>
        <xdr:cNvSpPr txBox="1"/>
      </xdr:nvSpPr>
      <xdr:spPr>
        <a:xfrm>
          <a:off x="76200" y="133350"/>
          <a:ext cx="21907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à No presente o sin influencia</a:t>
          </a:r>
          <a:endParaRPr lang="es-A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à Influencia incidental</a:t>
          </a:r>
          <a:endParaRPr lang="es-A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à Influencia moderada</a:t>
          </a:r>
          <a:endParaRPr lang="es-A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à Influencia media</a:t>
          </a:r>
          <a:endParaRPr lang="es-A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à Influencia significativa</a:t>
          </a:r>
          <a:endParaRPr lang="es-A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s-A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à </a:t>
          </a:r>
          <a:r>
            <a:rPr lang="es-A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Fuerte influencia</a:t>
          </a:r>
          <a:endParaRPr lang="es-A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" workbookViewId="0">
      <selection activeCell="G19" sqref="G19"/>
    </sheetView>
  </sheetViews>
  <sheetFormatPr baseColWidth="10" defaultRowHeight="15" x14ac:dyDescent="0.25"/>
  <cols>
    <col min="1" max="1" width="31.140625" customWidth="1"/>
    <col min="2" max="3" width="18.28515625" customWidth="1"/>
    <col min="4" max="4" width="18.85546875" customWidth="1"/>
    <col min="5" max="5" width="17.28515625" customWidth="1"/>
  </cols>
  <sheetData>
    <row r="1" spans="1:4" x14ac:dyDescent="0.25">
      <c r="A1" s="3" t="s">
        <v>0</v>
      </c>
      <c r="B1" s="4" t="s">
        <v>1</v>
      </c>
      <c r="C1" s="5"/>
      <c r="D1" s="3" t="s">
        <v>25</v>
      </c>
    </row>
    <row r="2" spans="1:4" x14ac:dyDescent="0.25">
      <c r="A2" s="1" t="s">
        <v>17</v>
      </c>
      <c r="B2" s="1" t="s">
        <v>2</v>
      </c>
      <c r="C2" s="1" t="s">
        <v>4</v>
      </c>
      <c r="D2" s="1" t="s">
        <v>8</v>
      </c>
    </row>
    <row r="3" spans="1:4" x14ac:dyDescent="0.25">
      <c r="A3" s="1" t="s">
        <v>15</v>
      </c>
      <c r="B3" s="1" t="s">
        <v>2</v>
      </c>
      <c r="C3" s="1" t="s">
        <v>4</v>
      </c>
      <c r="D3" s="1" t="s">
        <v>23</v>
      </c>
    </row>
    <row r="4" spans="1:4" x14ac:dyDescent="0.25">
      <c r="A4" s="1" t="s">
        <v>16</v>
      </c>
      <c r="B4" s="1" t="s">
        <v>2</v>
      </c>
      <c r="C4" s="1" t="s">
        <v>4</v>
      </c>
      <c r="D4" s="1" t="s">
        <v>8</v>
      </c>
    </row>
    <row r="5" spans="1:4" x14ac:dyDescent="0.25">
      <c r="A5" s="2" t="s">
        <v>9</v>
      </c>
      <c r="B5" s="1" t="s">
        <v>2</v>
      </c>
      <c r="C5" s="1" t="s">
        <v>4</v>
      </c>
      <c r="D5" s="1" t="s">
        <v>23</v>
      </c>
    </row>
    <row r="6" spans="1:4" x14ac:dyDescent="0.25">
      <c r="A6" s="1" t="s">
        <v>10</v>
      </c>
      <c r="B6" s="1" t="s">
        <v>2</v>
      </c>
      <c r="C6" s="1" t="s">
        <v>4</v>
      </c>
      <c r="D6" s="1" t="s">
        <v>23</v>
      </c>
    </row>
    <row r="7" spans="1:4" x14ac:dyDescent="0.25">
      <c r="A7" s="1" t="s">
        <v>11</v>
      </c>
      <c r="B7" s="1" t="s">
        <v>2</v>
      </c>
      <c r="C7" s="1" t="s">
        <v>4</v>
      </c>
      <c r="D7" s="1" t="s">
        <v>8</v>
      </c>
    </row>
    <row r="8" spans="1:4" x14ac:dyDescent="0.25">
      <c r="A8" s="1" t="s">
        <v>3</v>
      </c>
      <c r="B8" s="1" t="s">
        <v>2</v>
      </c>
      <c r="C8" s="1" t="s">
        <v>4</v>
      </c>
      <c r="D8" s="1" t="s">
        <v>8</v>
      </c>
    </row>
    <row r="9" spans="1:4" x14ac:dyDescent="0.25">
      <c r="A9" s="1" t="s">
        <v>18</v>
      </c>
      <c r="B9" s="1" t="s">
        <v>2</v>
      </c>
      <c r="C9" s="1" t="s">
        <v>4</v>
      </c>
      <c r="D9" s="1" t="s">
        <v>23</v>
      </c>
    </row>
    <row r="10" spans="1:4" x14ac:dyDescent="0.25">
      <c r="A10" s="1" t="s">
        <v>19</v>
      </c>
      <c r="B10" s="1" t="s">
        <v>2</v>
      </c>
      <c r="C10" s="1" t="s">
        <v>4</v>
      </c>
      <c r="D10" s="1" t="s">
        <v>8</v>
      </c>
    </row>
    <row r="11" spans="1:4" x14ac:dyDescent="0.25">
      <c r="A11" s="1" t="s">
        <v>20</v>
      </c>
      <c r="B11" s="1" t="s">
        <v>2</v>
      </c>
      <c r="C11" s="1" t="s">
        <v>4</v>
      </c>
      <c r="D11" s="1" t="s">
        <v>8</v>
      </c>
    </row>
    <row r="12" spans="1:4" x14ac:dyDescent="0.25">
      <c r="A12" s="1" t="s">
        <v>21</v>
      </c>
      <c r="B12" s="1" t="s">
        <v>2</v>
      </c>
      <c r="C12" s="1" t="s">
        <v>5</v>
      </c>
      <c r="D12" s="1" t="s">
        <v>8</v>
      </c>
    </row>
    <row r="13" spans="1:4" x14ac:dyDescent="0.25">
      <c r="A13" s="1" t="s">
        <v>14</v>
      </c>
      <c r="B13" s="1" t="s">
        <v>2</v>
      </c>
      <c r="C13" s="1" t="s">
        <v>4</v>
      </c>
      <c r="D13" s="1" t="s">
        <v>7</v>
      </c>
    </row>
    <row r="14" spans="1:4" x14ac:dyDescent="0.25">
      <c r="A14" s="1" t="s">
        <v>12</v>
      </c>
      <c r="B14" s="1" t="s">
        <v>2</v>
      </c>
      <c r="C14" s="1" t="s">
        <v>5</v>
      </c>
      <c r="D14" s="1" t="s">
        <v>8</v>
      </c>
    </row>
    <row r="15" spans="1:4" x14ac:dyDescent="0.25">
      <c r="A15" s="1" t="s">
        <v>13</v>
      </c>
      <c r="B15" s="1" t="s">
        <v>2</v>
      </c>
      <c r="C15" s="1" t="s">
        <v>6</v>
      </c>
      <c r="D15" s="1" t="s">
        <v>23</v>
      </c>
    </row>
    <row r="16" spans="1:4" x14ac:dyDescent="0.25">
      <c r="A16" s="1" t="s">
        <v>22</v>
      </c>
      <c r="B16" s="1" t="s">
        <v>2</v>
      </c>
      <c r="C16" s="1" t="s">
        <v>6</v>
      </c>
      <c r="D16" s="1" t="s">
        <v>23</v>
      </c>
    </row>
    <row r="17" spans="1:4" x14ac:dyDescent="0.25">
      <c r="A17" s="1" t="s">
        <v>24</v>
      </c>
      <c r="B17" s="1" t="s">
        <v>2</v>
      </c>
      <c r="C17" s="1" t="s">
        <v>4</v>
      </c>
      <c r="D17" s="1" t="s">
        <v>23</v>
      </c>
    </row>
    <row r="24" spans="1:4" x14ac:dyDescent="0.25">
      <c r="A24" s="3" t="s">
        <v>26</v>
      </c>
      <c r="B24" s="3" t="s">
        <v>27</v>
      </c>
      <c r="C24" s="3" t="s">
        <v>28</v>
      </c>
      <c r="D24" s="3" t="s">
        <v>29</v>
      </c>
    </row>
    <row r="25" spans="1:4" x14ac:dyDescent="0.25">
      <c r="A25" s="1" t="s">
        <v>30</v>
      </c>
      <c r="B25" s="1">
        <v>3</v>
      </c>
      <c r="C25" s="1">
        <v>4</v>
      </c>
      <c r="D25" s="1">
        <v>6</v>
      </c>
    </row>
    <row r="26" spans="1:4" x14ac:dyDescent="0.25">
      <c r="A26" s="1" t="s">
        <v>32</v>
      </c>
      <c r="B26" s="1">
        <v>4</v>
      </c>
      <c r="C26" s="1">
        <v>5</v>
      </c>
      <c r="D26" s="1">
        <v>7</v>
      </c>
    </row>
    <row r="27" spans="1:4" x14ac:dyDescent="0.25">
      <c r="A27" s="1" t="s">
        <v>31</v>
      </c>
      <c r="B27" s="1">
        <v>3</v>
      </c>
      <c r="C27" s="1">
        <v>4</v>
      </c>
      <c r="D27" s="1">
        <v>6</v>
      </c>
    </row>
    <row r="28" spans="1:4" x14ac:dyDescent="0.25">
      <c r="A28" s="1" t="s">
        <v>33</v>
      </c>
      <c r="B28" s="1">
        <v>7</v>
      </c>
      <c r="C28" s="1">
        <v>10</v>
      </c>
      <c r="D28" s="1">
        <v>15</v>
      </c>
    </row>
    <row r="29" spans="1:4" x14ac:dyDescent="0.25">
      <c r="A29" s="1" t="s">
        <v>35</v>
      </c>
      <c r="B29" s="1">
        <v>5</v>
      </c>
      <c r="C29" s="1">
        <v>7</v>
      </c>
      <c r="D29" s="1">
        <v>10</v>
      </c>
    </row>
    <row r="36" spans="1:5" x14ac:dyDescent="0.25">
      <c r="A36" s="3" t="s">
        <v>0</v>
      </c>
      <c r="B36" s="4" t="s">
        <v>1</v>
      </c>
      <c r="C36" s="5"/>
      <c r="D36" s="3" t="s">
        <v>25</v>
      </c>
      <c r="E36" s="3" t="s">
        <v>34</v>
      </c>
    </row>
    <row r="37" spans="1:5" x14ac:dyDescent="0.25">
      <c r="A37" s="1" t="s">
        <v>17</v>
      </c>
      <c r="B37" s="1" t="s">
        <v>2</v>
      </c>
      <c r="C37" s="1" t="s">
        <v>4</v>
      </c>
      <c r="D37" s="1" t="s">
        <v>8</v>
      </c>
      <c r="E37" s="1">
        <v>3</v>
      </c>
    </row>
    <row r="38" spans="1:5" x14ac:dyDescent="0.25">
      <c r="A38" s="1" t="s">
        <v>15</v>
      </c>
      <c r="B38" s="1" t="s">
        <v>2</v>
      </c>
      <c r="C38" s="1" t="s">
        <v>4</v>
      </c>
      <c r="D38" s="1" t="s">
        <v>23</v>
      </c>
      <c r="E38" s="1">
        <v>4</v>
      </c>
    </row>
    <row r="39" spans="1:5" x14ac:dyDescent="0.25">
      <c r="A39" s="1" t="s">
        <v>16</v>
      </c>
      <c r="B39" s="1" t="s">
        <v>2</v>
      </c>
      <c r="C39" s="1" t="s">
        <v>4</v>
      </c>
      <c r="D39" s="1" t="s">
        <v>8</v>
      </c>
      <c r="E39" s="1">
        <v>3</v>
      </c>
    </row>
    <row r="40" spans="1:5" x14ac:dyDescent="0.25">
      <c r="A40" s="2" t="s">
        <v>9</v>
      </c>
      <c r="B40" s="1" t="s">
        <v>2</v>
      </c>
      <c r="C40" s="1" t="s">
        <v>4</v>
      </c>
      <c r="D40" s="1" t="s">
        <v>23</v>
      </c>
      <c r="E40" s="1">
        <v>4</v>
      </c>
    </row>
    <row r="41" spans="1:5" x14ac:dyDescent="0.25">
      <c r="A41" s="1" t="s">
        <v>10</v>
      </c>
      <c r="B41" s="1" t="s">
        <v>2</v>
      </c>
      <c r="C41" s="1" t="s">
        <v>4</v>
      </c>
      <c r="D41" s="1" t="s">
        <v>23</v>
      </c>
      <c r="E41" s="1">
        <v>4</v>
      </c>
    </row>
    <row r="42" spans="1:5" x14ac:dyDescent="0.25">
      <c r="A42" s="1" t="s">
        <v>11</v>
      </c>
      <c r="B42" s="1" t="s">
        <v>2</v>
      </c>
      <c r="C42" s="1" t="s">
        <v>4</v>
      </c>
      <c r="D42" s="1" t="s">
        <v>8</v>
      </c>
      <c r="E42" s="1">
        <v>3</v>
      </c>
    </row>
    <row r="43" spans="1:5" x14ac:dyDescent="0.25">
      <c r="A43" s="1" t="s">
        <v>3</v>
      </c>
      <c r="B43" s="1" t="s">
        <v>2</v>
      </c>
      <c r="C43" s="1" t="s">
        <v>4</v>
      </c>
      <c r="D43" s="1" t="s">
        <v>8</v>
      </c>
      <c r="E43" s="1">
        <v>3</v>
      </c>
    </row>
    <row r="44" spans="1:5" x14ac:dyDescent="0.25">
      <c r="A44" s="1" t="s">
        <v>18</v>
      </c>
      <c r="B44" s="1" t="s">
        <v>2</v>
      </c>
      <c r="C44" s="1" t="s">
        <v>4</v>
      </c>
      <c r="D44" s="1" t="s">
        <v>23</v>
      </c>
      <c r="E44" s="1">
        <v>4</v>
      </c>
    </row>
    <row r="45" spans="1:5" x14ac:dyDescent="0.25">
      <c r="A45" s="1" t="s">
        <v>19</v>
      </c>
      <c r="B45" s="1" t="s">
        <v>2</v>
      </c>
      <c r="C45" s="1" t="s">
        <v>4</v>
      </c>
      <c r="D45" s="1" t="s">
        <v>8</v>
      </c>
      <c r="E45" s="1">
        <v>3</v>
      </c>
    </row>
    <row r="46" spans="1:5" x14ac:dyDescent="0.25">
      <c r="A46" s="1" t="s">
        <v>20</v>
      </c>
      <c r="B46" s="1" t="s">
        <v>2</v>
      </c>
      <c r="C46" s="1" t="s">
        <v>4</v>
      </c>
      <c r="D46" s="1" t="s">
        <v>8</v>
      </c>
      <c r="E46" s="1">
        <v>3</v>
      </c>
    </row>
    <row r="47" spans="1:5" x14ac:dyDescent="0.25">
      <c r="A47" s="1" t="s">
        <v>21</v>
      </c>
      <c r="B47" s="1" t="s">
        <v>2</v>
      </c>
      <c r="C47" s="1" t="s">
        <v>5</v>
      </c>
      <c r="D47" s="1" t="s">
        <v>8</v>
      </c>
      <c r="E47" s="1">
        <v>3</v>
      </c>
    </row>
    <row r="48" spans="1:5" x14ac:dyDescent="0.25">
      <c r="A48" s="1" t="s">
        <v>14</v>
      </c>
      <c r="B48" s="1" t="s">
        <v>2</v>
      </c>
      <c r="C48" s="1" t="s">
        <v>4</v>
      </c>
      <c r="D48" s="1" t="s">
        <v>7</v>
      </c>
      <c r="E48" s="1">
        <v>6</v>
      </c>
    </row>
    <row r="49" spans="1:5" x14ac:dyDescent="0.25">
      <c r="A49" s="1" t="s">
        <v>12</v>
      </c>
      <c r="B49" s="1" t="s">
        <v>2</v>
      </c>
      <c r="C49" s="1" t="s">
        <v>5</v>
      </c>
      <c r="D49" s="1" t="s">
        <v>8</v>
      </c>
      <c r="E49" s="1">
        <v>3</v>
      </c>
    </row>
    <row r="50" spans="1:5" x14ac:dyDescent="0.25">
      <c r="A50" s="1" t="s">
        <v>13</v>
      </c>
      <c r="B50" s="1" t="s">
        <v>2</v>
      </c>
      <c r="C50" s="1" t="s">
        <v>6</v>
      </c>
      <c r="D50" s="1" t="s">
        <v>23</v>
      </c>
      <c r="E50" s="1">
        <v>5</v>
      </c>
    </row>
    <row r="51" spans="1:5" x14ac:dyDescent="0.25">
      <c r="A51" s="1" t="s">
        <v>22</v>
      </c>
      <c r="B51" s="1" t="s">
        <v>2</v>
      </c>
      <c r="C51" s="1" t="s">
        <v>6</v>
      </c>
      <c r="D51" s="1" t="s">
        <v>23</v>
      </c>
      <c r="E51" s="1">
        <v>5</v>
      </c>
    </row>
    <row r="52" spans="1:5" x14ac:dyDescent="0.25">
      <c r="A52" s="1" t="s">
        <v>24</v>
      </c>
      <c r="B52" s="1" t="s">
        <v>2</v>
      </c>
      <c r="C52" s="1" t="s">
        <v>4</v>
      </c>
      <c r="D52" s="1" t="s">
        <v>23</v>
      </c>
      <c r="E52" s="1">
        <v>4</v>
      </c>
    </row>
    <row r="53" spans="1:5" ht="30" x14ac:dyDescent="0.25">
      <c r="D53" s="6" t="s">
        <v>36</v>
      </c>
      <c r="E53" s="7">
        <f>SUM(E37:E52)</f>
        <v>60</v>
      </c>
    </row>
  </sheetData>
  <mergeCells count="2">
    <mergeCell ref="B1:C1"/>
    <mergeCell ref="B36:C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zoomScale="35" zoomScaleNormal="35" workbookViewId="0">
      <selection activeCell="E18" sqref="E18"/>
    </sheetView>
  </sheetViews>
  <sheetFormatPr baseColWidth="10" defaultRowHeight="15" x14ac:dyDescent="0.25"/>
  <cols>
    <col min="1" max="1" width="29.28515625" customWidth="1"/>
    <col min="2" max="2" width="14" customWidth="1"/>
    <col min="3" max="3" width="15" customWidth="1"/>
    <col min="4" max="4" width="19" customWidth="1"/>
    <col min="5" max="5" width="19.42578125" customWidth="1"/>
    <col min="7" max="7" width="20.140625" customWidth="1"/>
  </cols>
  <sheetData>
    <row r="2" spans="1:8" x14ac:dyDescent="0.25">
      <c r="A2" s="3" t="s">
        <v>26</v>
      </c>
      <c r="B2" s="3">
        <f>'Puntos de Función no Ajustados'!C288</f>
        <v>0</v>
      </c>
      <c r="C2" s="3" t="s">
        <v>28</v>
      </c>
      <c r="D2" s="3" t="s">
        <v>29</v>
      </c>
    </row>
    <row r="3" spans="1:8" x14ac:dyDescent="0.25">
      <c r="A3" s="1" t="s">
        <v>30</v>
      </c>
      <c r="B3" s="1">
        <v>3</v>
      </c>
      <c r="C3" s="1">
        <v>4</v>
      </c>
      <c r="D3" s="1">
        <v>6</v>
      </c>
    </row>
    <row r="4" spans="1:8" x14ac:dyDescent="0.25">
      <c r="A4" s="1" t="s">
        <v>32</v>
      </c>
      <c r="B4" s="1">
        <v>4</v>
      </c>
      <c r="C4" s="1">
        <v>5</v>
      </c>
      <c r="D4" s="1">
        <v>7</v>
      </c>
    </row>
    <row r="5" spans="1:8" x14ac:dyDescent="0.25">
      <c r="A5" s="1" t="s">
        <v>31</v>
      </c>
      <c r="B5" s="1">
        <v>3</v>
      </c>
      <c r="C5" s="1">
        <v>4</v>
      </c>
      <c r="D5" s="1">
        <v>6</v>
      </c>
    </row>
    <row r="6" spans="1:8" x14ac:dyDescent="0.25">
      <c r="A6" s="1" t="s">
        <v>33</v>
      </c>
      <c r="B6" s="1">
        <v>7</v>
      </c>
      <c r="C6" s="1">
        <v>10</v>
      </c>
      <c r="D6" s="1">
        <v>15</v>
      </c>
    </row>
    <row r="7" spans="1:8" x14ac:dyDescent="0.25">
      <c r="A7" s="1" t="s">
        <v>35</v>
      </c>
      <c r="B7" s="1">
        <v>5</v>
      </c>
      <c r="C7" s="1">
        <v>7</v>
      </c>
      <c r="D7" s="1">
        <v>10</v>
      </c>
    </row>
    <row r="9" spans="1:8" x14ac:dyDescent="0.25">
      <c r="A9" s="9" t="s">
        <v>26</v>
      </c>
      <c r="B9" s="9" t="s">
        <v>27</v>
      </c>
      <c r="C9" s="9" t="s">
        <v>55</v>
      </c>
      <c r="D9" s="9" t="s">
        <v>28</v>
      </c>
      <c r="E9" s="9" t="s">
        <v>55</v>
      </c>
      <c r="F9" s="9" t="s">
        <v>29</v>
      </c>
      <c r="G9" s="9" t="s">
        <v>55</v>
      </c>
      <c r="H9" s="9" t="s">
        <v>56</v>
      </c>
    </row>
    <row r="10" spans="1:8" x14ac:dyDescent="0.25">
      <c r="A10" s="1" t="s">
        <v>30</v>
      </c>
      <c r="B10" s="1">
        <v>3</v>
      </c>
      <c r="C10" s="1">
        <v>12</v>
      </c>
      <c r="D10" s="1">
        <v>4</v>
      </c>
      <c r="E10" s="1">
        <v>5</v>
      </c>
      <c r="F10" s="1">
        <v>6</v>
      </c>
      <c r="G10" s="1">
        <v>1</v>
      </c>
      <c r="H10" s="1">
        <f>(B10*C10)+(D10*E10)+(F10*G10)</f>
        <v>62</v>
      </c>
    </row>
    <row r="11" spans="1:8" x14ac:dyDescent="0.25">
      <c r="A11" s="1" t="s">
        <v>32</v>
      </c>
      <c r="B11" s="1">
        <v>4</v>
      </c>
      <c r="C11" s="1">
        <v>9</v>
      </c>
      <c r="D11" s="1">
        <v>5</v>
      </c>
      <c r="E11" s="1">
        <v>2</v>
      </c>
      <c r="F11" s="1">
        <v>7</v>
      </c>
      <c r="G11" s="1">
        <v>1</v>
      </c>
      <c r="H11" s="1">
        <f t="shared" ref="H11:H14" si="0">(B11*C11)+(D11*E11)+(F11*G11)</f>
        <v>53</v>
      </c>
    </row>
    <row r="12" spans="1:8" x14ac:dyDescent="0.25">
      <c r="A12" s="1" t="s">
        <v>31</v>
      </c>
      <c r="B12" s="1">
        <v>3</v>
      </c>
      <c r="C12" s="1">
        <v>2</v>
      </c>
      <c r="D12" s="1">
        <v>4</v>
      </c>
      <c r="E12" s="1">
        <v>3</v>
      </c>
      <c r="F12" s="1">
        <v>6</v>
      </c>
      <c r="G12" s="1">
        <v>0</v>
      </c>
      <c r="H12" s="1">
        <f t="shared" si="0"/>
        <v>18</v>
      </c>
    </row>
    <row r="13" spans="1:8" x14ac:dyDescent="0.25">
      <c r="A13" s="1" t="s">
        <v>33</v>
      </c>
      <c r="B13" s="1">
        <v>7</v>
      </c>
      <c r="C13" s="1">
        <v>0</v>
      </c>
      <c r="D13" s="1">
        <v>10</v>
      </c>
      <c r="E13" s="1">
        <v>2</v>
      </c>
      <c r="F13" s="1">
        <v>15</v>
      </c>
      <c r="G13" s="1">
        <v>4</v>
      </c>
      <c r="H13" s="1">
        <f t="shared" si="0"/>
        <v>80</v>
      </c>
    </row>
    <row r="14" spans="1:8" x14ac:dyDescent="0.25">
      <c r="A14" s="1" t="s">
        <v>35</v>
      </c>
      <c r="B14" s="1">
        <v>5</v>
      </c>
      <c r="C14" s="1">
        <v>0</v>
      </c>
      <c r="D14" s="1">
        <v>7</v>
      </c>
      <c r="E14" s="1">
        <v>0</v>
      </c>
      <c r="F14" s="1">
        <v>10</v>
      </c>
      <c r="G14" s="1">
        <v>0</v>
      </c>
      <c r="H14" s="1">
        <f t="shared" si="0"/>
        <v>0</v>
      </c>
    </row>
    <row r="15" spans="1:8" ht="29.25" customHeight="1" x14ac:dyDescent="0.25">
      <c r="G15" s="11" t="s">
        <v>68</v>
      </c>
      <c r="H15" s="9">
        <f>SUM(H10:H14)</f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75" zoomScaleNormal="75" workbookViewId="0">
      <selection activeCell="F30" sqref="F30"/>
    </sheetView>
  </sheetViews>
  <sheetFormatPr baseColWidth="10" defaultRowHeight="15" x14ac:dyDescent="0.25"/>
  <cols>
    <col min="1" max="1" width="18.5703125" customWidth="1"/>
    <col min="3" max="3" width="17" customWidth="1"/>
    <col min="5" max="5" width="38.42578125" customWidth="1"/>
    <col min="6" max="6" width="24.140625" customWidth="1"/>
  </cols>
  <sheetData>
    <row r="1" spans="5:6" x14ac:dyDescent="0.25">
      <c r="E1" s="8" t="s">
        <v>37</v>
      </c>
      <c r="F1" s="8" t="s">
        <v>55</v>
      </c>
    </row>
    <row r="2" spans="5:6" x14ac:dyDescent="0.25">
      <c r="E2" s="1" t="s">
        <v>38</v>
      </c>
      <c r="F2" s="1">
        <v>4</v>
      </c>
    </row>
    <row r="3" spans="5:6" x14ac:dyDescent="0.25">
      <c r="E3" s="1" t="s">
        <v>39</v>
      </c>
      <c r="F3" s="1">
        <v>2</v>
      </c>
    </row>
    <row r="4" spans="5:6" x14ac:dyDescent="0.25">
      <c r="E4" s="1" t="s">
        <v>40</v>
      </c>
      <c r="F4" s="1">
        <v>3</v>
      </c>
    </row>
    <row r="5" spans="5:6" x14ac:dyDescent="0.25">
      <c r="E5" s="1" t="s">
        <v>41</v>
      </c>
      <c r="F5" s="1">
        <v>3</v>
      </c>
    </row>
    <row r="6" spans="5:6" x14ac:dyDescent="0.25">
      <c r="E6" s="1" t="s">
        <v>42</v>
      </c>
      <c r="F6" s="1">
        <v>3</v>
      </c>
    </row>
    <row r="7" spans="5:6" x14ac:dyDescent="0.25">
      <c r="E7" s="1" t="s">
        <v>43</v>
      </c>
      <c r="F7" s="1">
        <v>3</v>
      </c>
    </row>
    <row r="8" spans="5:6" x14ac:dyDescent="0.25">
      <c r="E8" s="1" t="s">
        <v>44</v>
      </c>
      <c r="F8" s="1">
        <v>4</v>
      </c>
    </row>
    <row r="9" spans="5:6" x14ac:dyDescent="0.25">
      <c r="E9" s="1" t="s">
        <v>45</v>
      </c>
      <c r="F9" s="1">
        <v>0</v>
      </c>
    </row>
    <row r="10" spans="5:6" x14ac:dyDescent="0.25">
      <c r="E10" s="1" t="s">
        <v>46</v>
      </c>
      <c r="F10" s="1">
        <v>3</v>
      </c>
    </row>
    <row r="11" spans="5:6" x14ac:dyDescent="0.25">
      <c r="E11" s="1" t="s">
        <v>47</v>
      </c>
      <c r="F11" s="1">
        <v>2</v>
      </c>
    </row>
    <row r="12" spans="5:6" x14ac:dyDescent="0.25">
      <c r="E12" s="1" t="s">
        <v>48</v>
      </c>
      <c r="F12" s="1">
        <v>3</v>
      </c>
    </row>
    <row r="13" spans="5:6" x14ac:dyDescent="0.25">
      <c r="E13" s="1" t="s">
        <v>49</v>
      </c>
      <c r="F13" s="1">
        <v>5</v>
      </c>
    </row>
    <row r="14" spans="5:6" x14ac:dyDescent="0.25">
      <c r="E14" s="1" t="s">
        <v>50</v>
      </c>
      <c r="F14" s="1">
        <v>3</v>
      </c>
    </row>
    <row r="15" spans="5:6" x14ac:dyDescent="0.25">
      <c r="E15" s="1" t="s">
        <v>51</v>
      </c>
      <c r="F15" s="1">
        <v>3</v>
      </c>
    </row>
    <row r="16" spans="5:6" x14ac:dyDescent="0.25">
      <c r="E16" s="10" t="s">
        <v>52</v>
      </c>
      <c r="F16" s="1">
        <f>SUM(F2:F15)</f>
        <v>41</v>
      </c>
    </row>
    <row r="19" spans="1:4" x14ac:dyDescent="0.25">
      <c r="A19" s="1" t="s">
        <v>53</v>
      </c>
      <c r="B19" s="1">
        <f>(F16*0.01)+0.65</f>
        <v>1.06</v>
      </c>
    </row>
    <row r="20" spans="1:4" x14ac:dyDescent="0.25">
      <c r="A20" s="1" t="s">
        <v>54</v>
      </c>
      <c r="B20" s="1">
        <f>1.06*213</f>
        <v>225.78</v>
      </c>
    </row>
    <row r="21" spans="1:4" x14ac:dyDescent="0.25">
      <c r="A21" s="1" t="s">
        <v>57</v>
      </c>
      <c r="B21" s="1">
        <f>B20*60</f>
        <v>13546.8</v>
      </c>
      <c r="C21">
        <v>65</v>
      </c>
      <c r="D21" t="s">
        <v>59</v>
      </c>
    </row>
    <row r="22" spans="1:4" x14ac:dyDescent="0.25">
      <c r="A22" s="1" t="s">
        <v>58</v>
      </c>
      <c r="B22" s="1">
        <f>B20/(1/8)</f>
        <v>1806.24</v>
      </c>
      <c r="C22">
        <v>4</v>
      </c>
      <c r="D22" t="s">
        <v>60</v>
      </c>
    </row>
    <row r="23" spans="1:4" x14ac:dyDescent="0.25">
      <c r="A23" s="1" t="s">
        <v>62</v>
      </c>
      <c r="B23" s="1">
        <v>1806.24</v>
      </c>
    </row>
    <row r="24" spans="1:4" x14ac:dyDescent="0.25">
      <c r="A24" s="1" t="s">
        <v>61</v>
      </c>
      <c r="B24" s="1">
        <f>B23/C22</f>
        <v>451.56</v>
      </c>
    </row>
    <row r="25" spans="1:4" x14ac:dyDescent="0.25">
      <c r="A25" s="9" t="s">
        <v>63</v>
      </c>
      <c r="B25" s="9">
        <f>B24/80</f>
        <v>5.6444999999999999</v>
      </c>
      <c r="C25" s="12" t="s">
        <v>67</v>
      </c>
    </row>
    <row r="26" spans="1:4" x14ac:dyDescent="0.25">
      <c r="B26" t="s">
        <v>64</v>
      </c>
      <c r="C26" t="s">
        <v>65</v>
      </c>
      <c r="D26" t="s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Primera Version (descartada)</vt:lpstr>
      <vt:lpstr>Puntos de Función no Ajustados</vt:lpstr>
      <vt:lpstr>Puntos de Funcion Ajustados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2017-10-25T02:04:35Z</dcterms:created>
  <dcterms:modified xsi:type="dcterms:W3CDTF">2017-10-26T03:45:57Z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fec1f26f-afc0-4714-9f5a-4142f03272ce</vt:lpwstr>
  </property>
</Properties>
</file>