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bookViews>
    <workbookView xWindow="0" yWindow="0" windowWidth="28800" windowHeight="12180"/>
  </bookViews>
  <sheets>
    <sheet name="Simulations" sheetId="1" r:id="rId1"/>
  </sheets>
  <calcPr calcId="162913"/>
  <fileRecoveryPr repairLoad="1"/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Q8" i="1" s="1"/>
  <c r="S8" i="1" s="1"/>
  <c r="O9" i="1"/>
  <c r="Q9" i="1" s="1"/>
  <c r="S9" i="1" s="1"/>
  <c r="O10" i="1"/>
  <c r="O11" i="1"/>
  <c r="O12" i="1"/>
  <c r="O13" i="1"/>
  <c r="Q13" i="1" s="1"/>
  <c r="S13" i="1" s="1"/>
  <c r="O14" i="1"/>
  <c r="Q14" i="1" s="1"/>
  <c r="S14" i="1" s="1"/>
  <c r="O15" i="1"/>
  <c r="Q15" i="1" s="1"/>
  <c r="S15" i="1" s="1"/>
  <c r="O16" i="1"/>
  <c r="Q16" i="1" s="1"/>
  <c r="S16" i="1" s="1"/>
  <c r="O3" i="1"/>
  <c r="R17" i="1"/>
  <c r="Q17" i="1"/>
  <c r="R16" i="1"/>
  <c r="R15" i="1"/>
  <c r="R14" i="1"/>
  <c r="R13" i="1"/>
  <c r="D13" i="1"/>
  <c r="R12" i="1"/>
  <c r="Q12" i="1"/>
  <c r="S12" i="1" s="1"/>
  <c r="R11" i="1"/>
  <c r="Q11" i="1"/>
  <c r="S11" i="1" s="1"/>
  <c r="R10" i="1"/>
  <c r="Q10" i="1"/>
  <c r="S10" i="1" s="1"/>
  <c r="R9" i="1"/>
  <c r="R8" i="1"/>
  <c r="R7" i="1"/>
  <c r="Q7" i="1"/>
  <c r="S7" i="1" s="1"/>
  <c r="R6" i="1"/>
  <c r="Q6" i="1"/>
  <c r="S6" i="1" s="1"/>
  <c r="R5" i="1"/>
  <c r="Q5" i="1"/>
  <c r="S5" i="1" s="1"/>
  <c r="R4" i="1"/>
  <c r="Q4" i="1"/>
  <c r="R3" i="1"/>
  <c r="Q3" i="1"/>
  <c r="S3" i="1" s="1"/>
  <c r="S4" i="1" l="1"/>
</calcChain>
</file>

<file path=xl/sharedStrings.xml><?xml version="1.0" encoding="utf-8"?>
<sst xmlns="http://schemas.openxmlformats.org/spreadsheetml/2006/main" count="47" uniqueCount="26">
  <si>
    <t>Company</t>
  </si>
  <si>
    <t>Round</t>
  </si>
  <si>
    <t>Investments</t>
  </si>
  <si>
    <t>R&amp;D</t>
  </si>
  <si>
    <t>Staff</t>
  </si>
  <si>
    <t>Marketing</t>
  </si>
  <si>
    <t>Supply Chain</t>
  </si>
  <si>
    <t>Cash</t>
  </si>
  <si>
    <t>RDM</t>
  </si>
  <si>
    <t>SM</t>
  </si>
  <si>
    <t>MM</t>
  </si>
  <si>
    <t>SCM</t>
  </si>
  <si>
    <t>CM</t>
  </si>
  <si>
    <t>Revenue</t>
  </si>
  <si>
    <t>Reve Multi</t>
  </si>
  <si>
    <t>Multiplier Average</t>
  </si>
  <si>
    <t>Diff</t>
  </si>
  <si>
    <t>NAZAAKAT</t>
  </si>
  <si>
    <t>A</t>
  </si>
  <si>
    <t>B</t>
  </si>
  <si>
    <t>C</t>
  </si>
  <si>
    <t>PAISA DE</t>
  </si>
  <si>
    <t>CSB</t>
  </si>
  <si>
    <t>VE</t>
  </si>
  <si>
    <t>MOGUL</t>
  </si>
  <si>
    <t xml:space="preserve">MOGUL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</si>
</sst>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0" borderId="8" xfId="0" applyFont="1" applyBorder="1"/>
    <xf numFmtId="0" fontId="0" fillId="0" borderId="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S17"/>
  <sheetViews>
    <sheetView tabSelected="1" workbookViewId="0">
      <selection activeCell="F29" sqref="F29"/>
    </sheetView>
  </sheetViews>
  <sheetFormatPr defaultColWidth="12.5703125" defaultRowHeight="15.75" customHeight="1" x14ac:dyDescent="0.2"/>
  <cols>
    <col min="10" max="10" width="13" customWidth="1"/>
  </cols>
  <sheetData>
    <row r="1" spans="2:19" ht="15.75" customHeight="1" thickBot="1" x14ac:dyDescent="0.25"/>
    <row r="2" spans="2:19" ht="12.75" x14ac:dyDescent="0.2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9" t="s">
        <v>13</v>
      </c>
      <c r="Q2" s="1" t="s">
        <v>14</v>
      </c>
      <c r="R2" s="1" t="s">
        <v>15</v>
      </c>
      <c r="S2" s="1" t="s">
        <v>16</v>
      </c>
    </row>
    <row r="3" spans="2:19" ht="12.75" x14ac:dyDescent="0.2">
      <c r="B3" s="10" t="s">
        <v>17</v>
      </c>
      <c r="C3" s="11" t="s">
        <v>18</v>
      </c>
      <c r="D3" s="11">
        <v>134500</v>
      </c>
      <c r="E3" s="11">
        <v>26900</v>
      </c>
      <c r="F3" s="11">
        <v>13450</v>
      </c>
      <c r="G3" s="11">
        <v>47075</v>
      </c>
      <c r="H3" s="11">
        <v>47075</v>
      </c>
      <c r="I3" s="12">
        <v>0</v>
      </c>
      <c r="J3" s="11">
        <v>1.4</v>
      </c>
      <c r="K3" s="11">
        <v>1.1000000000000001</v>
      </c>
      <c r="L3" s="11">
        <v>2.5</v>
      </c>
      <c r="M3" s="11">
        <v>2.1</v>
      </c>
      <c r="N3" s="11">
        <v>0.8</v>
      </c>
      <c r="O3" s="13">
        <f>(E3*J3)+(F3*K3)+(G3*L3)+(H3*M3)+(I3*N3)</f>
        <v>269000</v>
      </c>
      <c r="Q3" s="2">
        <f t="shared" ref="Q3:Q17" si="0">$O3/$D3</f>
        <v>2</v>
      </c>
      <c r="R3" s="2">
        <f t="shared" ref="R3:R17" si="1">AVERAGE(J3:M3)</f>
        <v>1.7749999999999999</v>
      </c>
      <c r="S3" s="2">
        <f t="shared" ref="S3:S16" si="2">Q3-R3</f>
        <v>0.22500000000000009</v>
      </c>
    </row>
    <row r="4" spans="2:19" ht="12.75" x14ac:dyDescent="0.2">
      <c r="B4" s="10" t="s">
        <v>17</v>
      </c>
      <c r="C4" s="11" t="s">
        <v>19</v>
      </c>
      <c r="D4" s="11">
        <v>1297810</v>
      </c>
      <c r="E4" s="11">
        <v>648905</v>
      </c>
      <c r="F4" s="11">
        <v>0</v>
      </c>
      <c r="G4" s="11">
        <v>519124</v>
      </c>
      <c r="H4" s="11">
        <v>129781</v>
      </c>
      <c r="I4" s="12">
        <v>0</v>
      </c>
      <c r="J4" s="11">
        <v>8</v>
      </c>
      <c r="K4" s="11">
        <v>3</v>
      </c>
      <c r="L4" s="11">
        <v>7.4</v>
      </c>
      <c r="M4" s="11">
        <v>6</v>
      </c>
      <c r="N4" s="11">
        <v>0.8</v>
      </c>
      <c r="O4" s="13">
        <f t="shared" ref="O4:O16" si="3">(E4*J4)+(F4*K4)+(G4*L4)+(H4*M4)+(I4*N4)</f>
        <v>9811443.5999999996</v>
      </c>
      <c r="Q4" s="2">
        <f t="shared" si="0"/>
        <v>7.56</v>
      </c>
      <c r="R4" s="2">
        <f t="shared" si="1"/>
        <v>6.1</v>
      </c>
      <c r="S4" s="2">
        <f t="shared" si="2"/>
        <v>1.46</v>
      </c>
    </row>
    <row r="5" spans="2:19" ht="12.75" hidden="1" x14ac:dyDescent="0.2">
      <c r="B5" s="10" t="s">
        <v>17</v>
      </c>
      <c r="C5" s="11" t="s">
        <v>20</v>
      </c>
      <c r="D5" s="14"/>
      <c r="E5" s="14"/>
      <c r="F5" s="14"/>
      <c r="G5" s="14"/>
      <c r="H5" s="14"/>
      <c r="I5" s="12">
        <v>0</v>
      </c>
      <c r="J5" s="11">
        <v>3.4</v>
      </c>
      <c r="K5" s="11">
        <v>3</v>
      </c>
      <c r="L5" s="11">
        <v>4.0999999999999996</v>
      </c>
      <c r="M5" s="11">
        <v>2.2999999999999998</v>
      </c>
      <c r="N5" s="11">
        <v>0.8</v>
      </c>
      <c r="O5" s="13">
        <f t="shared" si="3"/>
        <v>0</v>
      </c>
      <c r="Q5" s="2" t="e">
        <f t="shared" si="0"/>
        <v>#DIV/0!</v>
      </c>
      <c r="R5" s="2">
        <f t="shared" si="1"/>
        <v>3.2</v>
      </c>
      <c r="S5" s="2" t="e">
        <f t="shared" si="2"/>
        <v>#DIV/0!</v>
      </c>
    </row>
    <row r="6" spans="2:19" ht="12.75" x14ac:dyDescent="0.2">
      <c r="B6" s="10" t="s">
        <v>21</v>
      </c>
      <c r="C6" s="11" t="s">
        <v>18</v>
      </c>
      <c r="D6" s="11">
        <v>168280</v>
      </c>
      <c r="E6" s="11">
        <v>33656</v>
      </c>
      <c r="F6" s="11">
        <v>33656</v>
      </c>
      <c r="G6" s="11">
        <v>67312</v>
      </c>
      <c r="H6" s="11">
        <v>33656</v>
      </c>
      <c r="I6" s="12">
        <v>0</v>
      </c>
      <c r="J6" s="11">
        <v>1.4</v>
      </c>
      <c r="K6" s="11">
        <v>1.2</v>
      </c>
      <c r="L6" s="11">
        <v>2.2999999999999998</v>
      </c>
      <c r="M6" s="11">
        <v>1.3</v>
      </c>
      <c r="N6" s="11">
        <v>0.8</v>
      </c>
      <c r="O6" s="13">
        <f t="shared" si="3"/>
        <v>286075.99999999994</v>
      </c>
      <c r="Q6" s="2">
        <f t="shared" si="0"/>
        <v>1.6999999999999997</v>
      </c>
      <c r="R6" s="2">
        <f t="shared" si="1"/>
        <v>1.5499999999999998</v>
      </c>
      <c r="S6" s="2">
        <f t="shared" si="2"/>
        <v>0.14999999999999991</v>
      </c>
    </row>
    <row r="7" spans="2:19" ht="12.75" x14ac:dyDescent="0.2">
      <c r="B7" s="10" t="s">
        <v>21</v>
      </c>
      <c r="C7" s="11" t="s">
        <v>19</v>
      </c>
      <c r="D7" s="11">
        <v>615000</v>
      </c>
      <c r="E7" s="11">
        <v>184500</v>
      </c>
      <c r="F7" s="11">
        <v>61500</v>
      </c>
      <c r="G7" s="11">
        <v>246000</v>
      </c>
      <c r="H7" s="11">
        <v>123000</v>
      </c>
      <c r="I7" s="12">
        <v>0</v>
      </c>
      <c r="J7" s="11">
        <v>5.0999999999999996</v>
      </c>
      <c r="K7" s="11">
        <v>3</v>
      </c>
      <c r="L7" s="11">
        <v>5.8</v>
      </c>
      <c r="M7" s="11">
        <v>7.3</v>
      </c>
      <c r="N7" s="11">
        <v>0.8</v>
      </c>
      <c r="O7" s="13">
        <f t="shared" si="3"/>
        <v>3450150</v>
      </c>
      <c r="Q7" s="2">
        <f t="shared" si="0"/>
        <v>5.61</v>
      </c>
      <c r="R7" s="2">
        <f t="shared" si="1"/>
        <v>5.3</v>
      </c>
      <c r="S7" s="2">
        <f t="shared" si="2"/>
        <v>0.3100000000000005</v>
      </c>
    </row>
    <row r="8" spans="2:19" ht="12.75" hidden="1" x14ac:dyDescent="0.2">
      <c r="B8" s="10" t="s">
        <v>21</v>
      </c>
      <c r="C8" s="11" t="s">
        <v>20</v>
      </c>
      <c r="D8" s="14"/>
      <c r="E8" s="14"/>
      <c r="F8" s="14"/>
      <c r="G8" s="14"/>
      <c r="H8" s="14"/>
      <c r="I8" s="12">
        <v>0</v>
      </c>
      <c r="J8" s="11">
        <v>2.8</v>
      </c>
      <c r="K8" s="11">
        <v>2.4</v>
      </c>
      <c r="L8" s="11">
        <v>4</v>
      </c>
      <c r="M8" s="11">
        <v>3</v>
      </c>
      <c r="N8" s="11">
        <v>0.8</v>
      </c>
      <c r="O8" s="13">
        <f t="shared" si="3"/>
        <v>0</v>
      </c>
      <c r="Q8" s="2" t="e">
        <f t="shared" si="0"/>
        <v>#DIV/0!</v>
      </c>
      <c r="R8" s="2">
        <f t="shared" si="1"/>
        <v>3.05</v>
      </c>
      <c r="S8" s="2" t="e">
        <f t="shared" si="2"/>
        <v>#DIV/0!</v>
      </c>
    </row>
    <row r="9" spans="2:19" ht="12.75" x14ac:dyDescent="0.2">
      <c r="B9" s="10" t="s">
        <v>22</v>
      </c>
      <c r="C9" s="11" t="s">
        <v>18</v>
      </c>
      <c r="D9" s="11">
        <v>251500</v>
      </c>
      <c r="E9" s="11">
        <v>25150</v>
      </c>
      <c r="F9" s="11">
        <v>62875</v>
      </c>
      <c r="G9" s="11">
        <v>100600</v>
      </c>
      <c r="H9" s="11">
        <v>62875</v>
      </c>
      <c r="I9" s="12">
        <v>0</v>
      </c>
      <c r="J9" s="11">
        <v>1.3</v>
      </c>
      <c r="K9" s="11">
        <v>1.3</v>
      </c>
      <c r="L9" s="11">
        <v>2.4</v>
      </c>
      <c r="M9" s="11">
        <v>1.1000000000000001</v>
      </c>
      <c r="N9" s="11">
        <v>0.8</v>
      </c>
      <c r="O9" s="13">
        <f t="shared" si="3"/>
        <v>425035</v>
      </c>
      <c r="Q9" s="2">
        <f t="shared" si="0"/>
        <v>1.69</v>
      </c>
      <c r="R9" s="2">
        <f t="shared" si="1"/>
        <v>1.5249999999999999</v>
      </c>
      <c r="S9" s="2">
        <f t="shared" si="2"/>
        <v>0.16500000000000004</v>
      </c>
    </row>
    <row r="10" spans="2:19" ht="12.75" x14ac:dyDescent="0.2">
      <c r="B10" s="10" t="s">
        <v>22</v>
      </c>
      <c r="C10" s="11" t="s">
        <v>19</v>
      </c>
      <c r="D10" s="11">
        <v>551500</v>
      </c>
      <c r="E10" s="11">
        <v>27575</v>
      </c>
      <c r="F10" s="11">
        <v>137875</v>
      </c>
      <c r="G10" s="11">
        <v>220600</v>
      </c>
      <c r="H10" s="11">
        <v>165450</v>
      </c>
      <c r="I10" s="12">
        <v>0</v>
      </c>
      <c r="J10" s="11">
        <v>6</v>
      </c>
      <c r="K10" s="11">
        <v>3</v>
      </c>
      <c r="L10" s="11">
        <v>6.3</v>
      </c>
      <c r="M10" s="11">
        <v>6.1</v>
      </c>
      <c r="N10" s="11">
        <v>0.8</v>
      </c>
      <c r="O10" s="13">
        <f t="shared" si="3"/>
        <v>2978100</v>
      </c>
      <c r="Q10" s="2">
        <f t="shared" si="0"/>
        <v>5.4</v>
      </c>
      <c r="R10" s="2">
        <f t="shared" si="1"/>
        <v>5.35</v>
      </c>
      <c r="S10" s="2">
        <f t="shared" si="2"/>
        <v>5.0000000000000711E-2</v>
      </c>
    </row>
    <row r="11" spans="2:19" ht="12.75" hidden="1" x14ac:dyDescent="0.2">
      <c r="B11" s="10" t="s">
        <v>22</v>
      </c>
      <c r="C11" s="11" t="s">
        <v>20</v>
      </c>
      <c r="D11" s="14"/>
      <c r="E11" s="14"/>
      <c r="F11" s="14"/>
      <c r="G11" s="14"/>
      <c r="H11" s="14"/>
      <c r="I11" s="12">
        <v>0</v>
      </c>
      <c r="J11" s="11">
        <v>3</v>
      </c>
      <c r="K11" s="11">
        <v>3.3</v>
      </c>
      <c r="L11" s="11">
        <v>5</v>
      </c>
      <c r="M11" s="11">
        <v>3.2</v>
      </c>
      <c r="N11" s="11">
        <v>0.8</v>
      </c>
      <c r="O11" s="13">
        <f t="shared" si="3"/>
        <v>0</v>
      </c>
      <c r="Q11" s="2" t="e">
        <f t="shared" si="0"/>
        <v>#DIV/0!</v>
      </c>
      <c r="R11" s="2">
        <f t="shared" si="1"/>
        <v>3.625</v>
      </c>
      <c r="S11" s="2" t="e">
        <f t="shared" si="2"/>
        <v>#DIV/0!</v>
      </c>
    </row>
    <row r="12" spans="2:19" ht="12.75" x14ac:dyDescent="0.2">
      <c r="B12" s="10" t="s">
        <v>23</v>
      </c>
      <c r="C12" s="11" t="s">
        <v>18</v>
      </c>
      <c r="D12" s="11">
        <v>385600</v>
      </c>
      <c r="E12" s="11">
        <v>174970</v>
      </c>
      <c r="F12" s="11">
        <v>135310</v>
      </c>
      <c r="G12" s="11">
        <v>38600</v>
      </c>
      <c r="H12" s="11">
        <v>36000</v>
      </c>
      <c r="I12" s="12">
        <v>720</v>
      </c>
      <c r="J12" s="12">
        <v>1.6</v>
      </c>
      <c r="K12" s="12">
        <v>1.4</v>
      </c>
      <c r="L12" s="11">
        <v>1.2</v>
      </c>
      <c r="M12" s="11">
        <v>2</v>
      </c>
      <c r="N12" s="11">
        <v>0.8</v>
      </c>
      <c r="O12" s="13">
        <f t="shared" si="3"/>
        <v>588282</v>
      </c>
      <c r="Q12" s="2">
        <f t="shared" si="0"/>
        <v>1.525627593360996</v>
      </c>
      <c r="R12" s="2">
        <f t="shared" si="1"/>
        <v>1.55</v>
      </c>
      <c r="S12" s="2">
        <f t="shared" si="2"/>
        <v>-2.4372406639004085E-2</v>
      </c>
    </row>
    <row r="13" spans="2:19" ht="12.75" x14ac:dyDescent="0.2">
      <c r="B13" s="10" t="s">
        <v>23</v>
      </c>
      <c r="C13" s="11" t="s">
        <v>19</v>
      </c>
      <c r="D13" s="11">
        <f>(5/7)*944750</f>
        <v>674821.42857142864</v>
      </c>
      <c r="E13" s="11">
        <v>135075</v>
      </c>
      <c r="F13" s="11">
        <v>67537</v>
      </c>
      <c r="G13" s="11">
        <v>202612</v>
      </c>
      <c r="H13" s="11">
        <v>270000</v>
      </c>
      <c r="I13" s="12">
        <v>-402.57142859999999</v>
      </c>
      <c r="J13" s="11">
        <v>8</v>
      </c>
      <c r="K13" s="11">
        <v>4.5</v>
      </c>
      <c r="L13" s="11">
        <v>3</v>
      </c>
      <c r="M13" s="11">
        <v>6</v>
      </c>
      <c r="N13" s="11">
        <v>0.8</v>
      </c>
      <c r="O13" s="13">
        <f t="shared" si="3"/>
        <v>3612030.4428571202</v>
      </c>
      <c r="Q13" s="2">
        <f t="shared" si="0"/>
        <v>5.3525722360412464</v>
      </c>
      <c r="R13" s="2">
        <f t="shared" si="1"/>
        <v>5.375</v>
      </c>
      <c r="S13" s="2">
        <f t="shared" si="2"/>
        <v>-2.2427763958753566E-2</v>
      </c>
    </row>
    <row r="14" spans="2:19" ht="12.75" hidden="1" x14ac:dyDescent="0.2">
      <c r="B14" s="10" t="s">
        <v>23</v>
      </c>
      <c r="C14" s="11" t="s">
        <v>20</v>
      </c>
      <c r="D14" s="14"/>
      <c r="E14" s="14"/>
      <c r="F14" s="14"/>
      <c r="G14" s="14"/>
      <c r="H14" s="14"/>
      <c r="I14" s="12">
        <v>0</v>
      </c>
      <c r="J14" s="11">
        <v>4</v>
      </c>
      <c r="K14" s="11">
        <v>3</v>
      </c>
      <c r="L14" s="11">
        <v>4</v>
      </c>
      <c r="M14" s="11">
        <v>4</v>
      </c>
      <c r="N14" s="11">
        <v>0.8</v>
      </c>
      <c r="O14" s="13">
        <f t="shared" si="3"/>
        <v>0</v>
      </c>
      <c r="Q14" s="2" t="e">
        <f t="shared" si="0"/>
        <v>#DIV/0!</v>
      </c>
      <c r="R14" s="2">
        <f t="shared" si="1"/>
        <v>3.75</v>
      </c>
      <c r="S14" s="2" t="e">
        <f t="shared" si="2"/>
        <v>#DIV/0!</v>
      </c>
    </row>
    <row r="15" spans="2:19" ht="12.75" x14ac:dyDescent="0.2">
      <c r="B15" s="10" t="s">
        <v>24</v>
      </c>
      <c r="C15" s="11" t="s">
        <v>18</v>
      </c>
      <c r="D15" s="11">
        <v>108000</v>
      </c>
      <c r="E15" s="11">
        <v>0</v>
      </c>
      <c r="F15" s="11">
        <v>10800</v>
      </c>
      <c r="G15" s="11">
        <v>37800</v>
      </c>
      <c r="H15" s="11">
        <v>37800</v>
      </c>
      <c r="I15" s="12">
        <v>21600</v>
      </c>
      <c r="J15" s="12">
        <v>1.4</v>
      </c>
      <c r="K15" s="12">
        <v>0.4</v>
      </c>
      <c r="L15" s="12">
        <v>1</v>
      </c>
      <c r="M15" s="12">
        <v>1.2</v>
      </c>
      <c r="N15" s="11">
        <v>0.8</v>
      </c>
      <c r="O15" s="13">
        <f t="shared" si="3"/>
        <v>104760</v>
      </c>
      <c r="Q15" s="2">
        <f t="shared" si="0"/>
        <v>0.97</v>
      </c>
      <c r="R15" s="2">
        <f t="shared" si="1"/>
        <v>1</v>
      </c>
      <c r="S15" s="2">
        <f t="shared" si="2"/>
        <v>-3.0000000000000027E-2</v>
      </c>
    </row>
    <row r="16" spans="2:19" ht="13.5" thickBot="1" x14ac:dyDescent="0.25">
      <c r="B16" s="15" t="s">
        <v>25</v>
      </c>
      <c r="C16" s="16" t="s">
        <v>19</v>
      </c>
      <c r="D16" s="16">
        <v>412000</v>
      </c>
      <c r="E16" s="16">
        <v>136850</v>
      </c>
      <c r="F16" s="16">
        <v>21600</v>
      </c>
      <c r="G16" s="16">
        <v>156000</v>
      </c>
      <c r="H16" s="16">
        <v>97550</v>
      </c>
      <c r="I16" s="17">
        <v>0</v>
      </c>
      <c r="J16" s="16">
        <v>6.8</v>
      </c>
      <c r="K16" s="16">
        <v>3</v>
      </c>
      <c r="L16" s="16">
        <v>6.2</v>
      </c>
      <c r="M16" s="16">
        <v>6.6</v>
      </c>
      <c r="N16" s="16">
        <v>0.8</v>
      </c>
      <c r="O16" s="18">
        <f t="shared" si="3"/>
        <v>2606410</v>
      </c>
      <c r="Q16" s="2">
        <f t="shared" si="0"/>
        <v>6.3262378640776697</v>
      </c>
      <c r="R16" s="2">
        <f t="shared" si="1"/>
        <v>5.65</v>
      </c>
      <c r="S16" s="2">
        <f t="shared" si="2"/>
        <v>0.67623786407766939</v>
      </c>
    </row>
    <row r="17" spans="2:18" ht="12.75" hidden="1" x14ac:dyDescent="0.2">
      <c r="B17" s="4" t="s">
        <v>24</v>
      </c>
      <c r="C17" s="5" t="s">
        <v>20</v>
      </c>
      <c r="D17" s="6"/>
      <c r="E17" s="6"/>
      <c r="F17" s="6"/>
      <c r="G17" s="6"/>
      <c r="H17" s="6"/>
      <c r="I17" s="2">
        <v>0</v>
      </c>
      <c r="J17" s="6">
        <v>1.8</v>
      </c>
      <c r="K17" s="6">
        <v>1.2</v>
      </c>
      <c r="L17" s="6">
        <v>0.2</v>
      </c>
      <c r="M17" s="6">
        <v>1.4</v>
      </c>
      <c r="N17" s="5">
        <v>0.8</v>
      </c>
      <c r="O17" s="3">
        <v>0</v>
      </c>
      <c r="Q17" s="2" t="e">
        <f t="shared" si="0"/>
        <v>#DIV/0!</v>
      </c>
      <c r="R17" s="2">
        <f t="shared" si="1"/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Naidu</dc:creator>
  <cp:lastModifiedBy>Piyush Naidu</cp:lastModifiedBy>
  <dcterms:created xsi:type="dcterms:W3CDTF">2023-04-27T06:08:03Z</dcterms:created>
  <dcterms:modified xsi:type="dcterms:W3CDTF">2023-04-27T06:08:03Z</dcterms:modified>
</cp:coreProperties>
</file>