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cuments\RunTraining\"/>
    </mc:Choice>
  </mc:AlternateContent>
  <xr:revisionPtr revIDLastSave="0" documentId="13_ncr:1_{FA870D27-62CC-46F7-894B-193E83CA3893}" xr6:coauthVersionLast="47" xr6:coauthVersionMax="47" xr10:uidLastSave="{00000000-0000-0000-0000-000000000000}"/>
  <bookViews>
    <workbookView xWindow="28680" yWindow="-120" windowWidth="29040" windowHeight="15720" xr2:uid="{CC0A8077-8D3F-4313-AE2A-E11D265F8E76}"/>
  </bookViews>
  <sheets>
    <sheet name="Feb 10k" sheetId="1" r:id="rId1"/>
    <sheet name="June Hal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2" l="1"/>
  <c r="AA9" i="1"/>
  <c r="Z18" i="2"/>
  <c r="AA18" i="2"/>
  <c r="Z15" i="2"/>
  <c r="AA15" i="2"/>
  <c r="Z16" i="2"/>
  <c r="AA16" i="2"/>
  <c r="Z17" i="2"/>
  <c r="AA17" i="2"/>
  <c r="Z12" i="2"/>
  <c r="AA12" i="2"/>
  <c r="Z13" i="2"/>
  <c r="AA13" i="2"/>
  <c r="Z14" i="2"/>
  <c r="AA14" i="2"/>
  <c r="Z10" i="2"/>
  <c r="AA10" i="2"/>
  <c r="Z11" i="2"/>
  <c r="AA11" i="2"/>
  <c r="AA9" i="2"/>
  <c r="Z9" i="2"/>
  <c r="AA8" i="2"/>
  <c r="Z8" i="2"/>
  <c r="AA7" i="2"/>
  <c r="Z7" i="2"/>
  <c r="AA6" i="2"/>
  <c r="AA5" i="2"/>
  <c r="Z5" i="2"/>
  <c r="AA4" i="2"/>
  <c r="Z4" i="2"/>
  <c r="AA8" i="1"/>
  <c r="AA10" i="1" s="1"/>
  <c r="AA7" i="1"/>
  <c r="AA6" i="1"/>
  <c r="AA5" i="1"/>
  <c r="AA4" i="1"/>
  <c r="Z5" i="1"/>
  <c r="Z6" i="1"/>
  <c r="Z7" i="1"/>
  <c r="Z8" i="1"/>
  <c r="Z10" i="1" s="1"/>
  <c r="Z9" i="1"/>
  <c r="Z4" i="1"/>
  <c r="AA19" i="2" l="1"/>
  <c r="Z19" i="2"/>
</calcChain>
</file>

<file path=xl/sharedStrings.xml><?xml version="1.0" encoding="utf-8"?>
<sst xmlns="http://schemas.openxmlformats.org/spreadsheetml/2006/main" count="171" uniqueCount="50">
  <si>
    <t>Week 1</t>
  </si>
  <si>
    <t>Monday</t>
  </si>
  <si>
    <t>Tuesday</t>
  </si>
  <si>
    <t>Plan</t>
  </si>
  <si>
    <t>Actual</t>
  </si>
  <si>
    <t>Wednesday</t>
  </si>
  <si>
    <t>Thursday</t>
  </si>
  <si>
    <t>Friday</t>
  </si>
  <si>
    <t>Saturday</t>
  </si>
  <si>
    <t>Sunday</t>
  </si>
  <si>
    <t>Race</t>
  </si>
  <si>
    <t>Week 2</t>
  </si>
  <si>
    <t>Week 3</t>
  </si>
  <si>
    <t>Week 4</t>
  </si>
  <si>
    <t>Week 5</t>
  </si>
  <si>
    <t>Week 6</t>
  </si>
  <si>
    <t>PrkRn</t>
  </si>
  <si>
    <t>Total</t>
  </si>
  <si>
    <t>Int</t>
  </si>
  <si>
    <t>Spd</t>
  </si>
  <si>
    <t>Long</t>
  </si>
  <si>
    <t>05:29 - 05:37</t>
  </si>
  <si>
    <t>06:25 - 06:37</t>
  </si>
  <si>
    <t>04:50 - 04:56</t>
  </si>
  <si>
    <t>Type</t>
  </si>
  <si>
    <t>Moderate</t>
  </si>
  <si>
    <t>Threshold</t>
  </si>
  <si>
    <t>VO2 Max</t>
  </si>
  <si>
    <t>Pacing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</si>
  <si>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</si>
  <si>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</si>
  <si>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</si>
  <si>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</si>
  <si>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</si>
  <si>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</si>
  <si>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</si>
  <si>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</si>
  <si>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</si>
  <si>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Types</t>
  </si>
  <si>
    <t>Rec</t>
  </si>
  <si>
    <t>Interval</t>
  </si>
  <si>
    <t>Speed</t>
  </si>
  <si>
    <t>Recovery</t>
  </si>
  <si>
    <t>ParkRun</t>
  </si>
  <si>
    <t>Easy</t>
  </si>
  <si>
    <t>07:17 - 07:32</t>
  </si>
  <si>
    <t>10K Goal</t>
  </si>
  <si>
    <t>5K Goal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</si>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</sst>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20" fontId="0" fillId="0" borderId="0" xfId="0" applyNumberFormat="1"/>
    <xf numFmtId="0" fontId="1" fillId="2" borderId="0" xfId="1"/>
    <xf numFmtId="0" fontId="1" fillId="2" borderId="4" xfId="1" applyBorder="1"/>
    <xf numFmtId="0" fontId="1" fillId="2" borderId="1" xfId="1" applyBorder="1"/>
    <xf numFmtId="0" fontId="1" fillId="2" borderId="5" xfId="1" applyBorder="1"/>
    <xf numFmtId="0" fontId="1" fillId="3" borderId="1" xfId="2" applyBorder="1"/>
    <xf numFmtId="0" fontId="1" fillId="3" borderId="0" xfId="2"/>
    <xf numFmtId="0" fontId="1" fillId="2" borderId="3" xfId="1" applyBorder="1"/>
    <xf numFmtId="0" fontId="1" fillId="2" borderId="2" xfId="1" applyBorder="1"/>
    <xf numFmtId="0" fontId="1" fillId="3" borderId="0" xfId="2"/>
    <xf numFmtId="0" fontId="1" fillId="2" borderId="2" xfId="1" applyBorder="1"/>
    <xf numFmtId="0" fontId="1" fillId="2" borderId="0" xfId="1"/>
    <xf numFmtId="0" fontId="1" fillId="2" borderId="2" xfId="1" applyBorder="1"/>
    <xf numFmtId="0" fontId="1" fillId="2" borderId="0" xfId="1"/>
    <xf numFmtId="16" fontId="0" fillId="0" borderId="0" xfId="0" applyNumberFormat="1"/>
    <xf numFmtId="0" fontId="1" fillId="2" borderId="0" xfId="1"/>
    <xf numFmtId="0" fontId="1" fillId="2" borderId="0" xfId="1"/>
    <xf numFmtId="16" fontId="1" fillId="2" borderId="0" xfId="1" applyNumberFormat="1"/>
    <xf numFmtId="16" fontId="1" fillId="2" borderId="4" xfId="1" applyNumberFormat="1" applyBorder="1"/>
    <xf numFmtId="0" fontId="1" fillId="3" borderId="0" xfId="2"/>
    <xf numFmtId="0" fontId="1" fillId="2" borderId="2" xfId="1" applyBorder="1"/>
    <xf numFmtId="0" fontId="1" fillId="2" borderId="0" xfId="1"/>
    <xf numFmtId="9" fontId="0" fillId="0" borderId="0" xfId="0" applyNumberFormat="1"/>
    <xf numFmtId="0" fontId="1" fillId="3" borderId="0" xfId="2"/>
    <xf numFmtId="0" fontId="1" fillId="3" borderId="4" xfId="2" applyBorder="1"/>
    <xf numFmtId="0" fontId="1" fillId="2" borderId="2" xfId="1" applyBorder="1"/>
    <xf numFmtId="0" fontId="1" fillId="2" borderId="0" xfId="1" applyBorder="1"/>
    <xf numFmtId="0" fontId="1" fillId="3" borderId="2" xfId="2" applyBorder="1"/>
    <xf numFmtId="0" fontId="1" fillId="2" borderId="0" xfId="1"/>
  </cellXfs>
  <cellStyles count="3">
    <cellStyle name="20% - Accent3" xfId="1" builtinId="38"/>
    <cellStyle name="60% - Accent3" xfId="2" builtinId="40"/>
    <cellStyle name="Normal" xfId="0" builtinId="0"/>
  </cellStyles>
  <dxfs count="19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979"/>
        </patternFill>
      </fill>
    </dxf>
    <dxf>
      <fill>
        <patternFill>
          <bgColor rgb="FFE9ABE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979"/>
        </patternFill>
      </fill>
    </dxf>
    <dxf>
      <fill>
        <patternFill>
          <bgColor rgb="FFE9ABE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979"/>
        </patternFill>
      </fill>
    </dxf>
    <dxf>
      <fill>
        <patternFill>
          <bgColor rgb="FFE9ABE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E9ABE0"/>
      <color rgb="FFF2A2F2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4EE2-C476-4081-A06C-E72E93FEBDEE}">
  <dimension ref="B2:AA25"/>
  <sheetViews>
    <sheetView tabSelected="1" topLeftCell="B1" workbookViewId="0">
      <selection activeCell="L13" sqref="L13"/>
    </sheetView>
  </sheetViews>
  <sheetFormatPr defaultRowHeight="15" x14ac:dyDescent="0.25"/>
  <cols>
    <col min="3" max="3" width="7" bestFit="1" customWidth="1"/>
    <col min="4" max="4" width="9.140625" bestFit="1" customWidth="1"/>
  </cols>
  <sheetData>
    <row r="2" spans="2:27" x14ac:dyDescent="0.25">
      <c r="B2" s="2"/>
      <c r="C2" s="16"/>
      <c r="D2" s="3"/>
      <c r="E2" s="28" t="s">
        <v>1</v>
      </c>
      <c r="F2" s="24"/>
      <c r="G2" s="24"/>
      <c r="H2" s="29" t="s">
        <v>2</v>
      </c>
      <c r="I2" s="29"/>
      <c r="J2" s="29"/>
      <c r="K2" s="24" t="s">
        <v>5</v>
      </c>
      <c r="L2" s="24"/>
      <c r="M2" s="24"/>
      <c r="N2" s="29" t="s">
        <v>6</v>
      </c>
      <c r="O2" s="29"/>
      <c r="P2" s="29"/>
      <c r="Q2" s="24" t="s">
        <v>7</v>
      </c>
      <c r="R2" s="24"/>
      <c r="S2" s="24"/>
      <c r="T2" s="29" t="s">
        <v>8</v>
      </c>
      <c r="U2" s="29"/>
      <c r="V2" s="29"/>
      <c r="W2" s="24" t="s">
        <v>9</v>
      </c>
      <c r="X2" s="24"/>
      <c r="Y2" s="25"/>
      <c r="Z2" s="26" t="s">
        <v>17</v>
      </c>
      <c r="AA2" s="27"/>
    </row>
    <row r="3" spans="2:27" x14ac:dyDescent="0.25">
      <c r="B3" s="4"/>
      <c r="C3" s="4" t="s">
        <v>48</v>
      </c>
      <c r="D3" s="5" t="s">
        <v>49</v>
      </c>
      <c r="E3" s="6" t="s">
        <v>24</v>
      </c>
      <c r="F3" s="6" t="s">
        <v>3</v>
      </c>
      <c r="G3" s="6" t="s">
        <v>4</v>
      </c>
      <c r="H3" s="4" t="s">
        <v>24</v>
      </c>
      <c r="I3" s="4" t="s">
        <v>3</v>
      </c>
      <c r="J3" s="4" t="s">
        <v>4</v>
      </c>
      <c r="K3" s="6" t="s">
        <v>24</v>
      </c>
      <c r="L3" s="6" t="s">
        <v>3</v>
      </c>
      <c r="M3" s="6" t="s">
        <v>4</v>
      </c>
      <c r="N3" s="4" t="s">
        <v>24</v>
      </c>
      <c r="O3" s="4" t="s">
        <v>3</v>
      </c>
      <c r="P3" s="4" t="s">
        <v>4</v>
      </c>
      <c r="Q3" s="6" t="s">
        <v>24</v>
      </c>
      <c r="R3" s="6" t="s">
        <v>3</v>
      </c>
      <c r="S3" s="6" t="s">
        <v>4</v>
      </c>
      <c r="T3" s="4" t="s">
        <v>24</v>
      </c>
      <c r="U3" s="4" t="s">
        <v>3</v>
      </c>
      <c r="V3" s="4" t="s">
        <v>4</v>
      </c>
      <c r="W3" s="6" t="s">
        <v>24</v>
      </c>
      <c r="X3" s="6" t="s">
        <v>3</v>
      </c>
      <c r="Y3" s="6" t="s">
        <v>4</v>
      </c>
      <c r="Z3" s="8" t="s">
        <v>3</v>
      </c>
      <c r="AA3" s="4" t="s">
        <v>4</v>
      </c>
    </row>
    <row r="4" spans="2:27" x14ac:dyDescent="0.25">
      <c r="B4" s="2" t="s">
        <v>0</v>
      </c>
      <c r="C4" s="18">
        <v>44564</v>
      </c>
      <c r="D4" s="19">
        <v>44570</v>
      </c>
      <c r="E4" s="7"/>
      <c r="F4" s="7"/>
      <c r="G4" s="7"/>
      <c r="H4" s="2"/>
      <c r="I4" s="2"/>
      <c r="J4" s="2"/>
      <c r="K4" s="7" t="s">
        <v>20</v>
      </c>
      <c r="L4" s="7">
        <v>7</v>
      </c>
      <c r="M4" s="7">
        <v>6.92</v>
      </c>
      <c r="N4" s="2"/>
      <c r="O4" s="2"/>
      <c r="P4" s="2"/>
      <c r="Q4" s="7"/>
      <c r="R4" s="7"/>
      <c r="S4" s="7"/>
      <c r="T4" s="2" t="s">
        <v>16</v>
      </c>
      <c r="U4" s="2">
        <v>5</v>
      </c>
      <c r="V4" s="2">
        <v>5</v>
      </c>
      <c r="W4" s="7"/>
      <c r="X4" s="7"/>
      <c r="Y4" s="7"/>
      <c r="Z4" s="9">
        <f>SUM(F4,I4,L4,O4,R4,U4,X4)</f>
        <v>12</v>
      </c>
      <c r="AA4" s="2">
        <f>SUM(G4,J4,M4,P4,S4,V4,Y4)</f>
        <v>11.92</v>
      </c>
    </row>
    <row r="5" spans="2:27" x14ac:dyDescent="0.25">
      <c r="B5" s="2" t="s">
        <v>11</v>
      </c>
      <c r="C5" s="18">
        <v>44571</v>
      </c>
      <c r="D5" s="19">
        <v>44577</v>
      </c>
      <c r="E5" s="7"/>
      <c r="F5" s="7"/>
      <c r="G5" s="7"/>
      <c r="H5" s="2"/>
      <c r="I5" s="2"/>
      <c r="J5" s="2"/>
      <c r="K5" s="7" t="s">
        <v>20</v>
      </c>
      <c r="L5" s="7">
        <v>10</v>
      </c>
      <c r="M5" s="7">
        <v>10.35</v>
      </c>
      <c r="N5" s="2"/>
      <c r="O5" s="2"/>
      <c r="P5" s="2"/>
      <c r="Q5" s="7"/>
      <c r="R5" s="7"/>
      <c r="S5" s="7"/>
      <c r="T5" s="2" t="s">
        <v>16</v>
      </c>
      <c r="U5" s="2">
        <v>5</v>
      </c>
      <c r="V5" s="2">
        <v>5.08</v>
      </c>
      <c r="W5" s="7"/>
      <c r="X5" s="7"/>
      <c r="Y5" s="7"/>
      <c r="Z5" s="9">
        <f t="shared" ref="Z5:AA9" si="0">SUM(F5,I5,L5,O5,R5,U5,X5)</f>
        <v>15</v>
      </c>
      <c r="AA5" s="2">
        <f t="shared" si="0"/>
        <v>15.43</v>
      </c>
    </row>
    <row r="6" spans="2:27" x14ac:dyDescent="0.25">
      <c r="B6" s="2" t="s">
        <v>12</v>
      </c>
      <c r="C6" s="18">
        <v>44578</v>
      </c>
      <c r="D6" s="19">
        <v>44584</v>
      </c>
      <c r="E6" s="7"/>
      <c r="F6" s="7"/>
      <c r="G6" s="7"/>
      <c r="H6" s="2" t="s">
        <v>18</v>
      </c>
      <c r="I6" s="2">
        <v>7</v>
      </c>
      <c r="J6" s="2">
        <v>7.38</v>
      </c>
      <c r="K6" s="7"/>
      <c r="L6" s="7"/>
      <c r="M6" s="7"/>
      <c r="N6" s="2" t="s">
        <v>20</v>
      </c>
      <c r="O6" s="2">
        <v>7</v>
      </c>
      <c r="P6" s="2">
        <v>0</v>
      </c>
      <c r="Q6" s="7"/>
      <c r="R6" s="7"/>
      <c r="S6" s="7"/>
      <c r="T6" s="2" t="s">
        <v>16</v>
      </c>
      <c r="U6" s="2">
        <v>5</v>
      </c>
      <c r="V6" s="2">
        <v>5.04</v>
      </c>
      <c r="W6" s="7"/>
      <c r="X6" s="7"/>
      <c r="Y6" s="7"/>
      <c r="Z6" s="9">
        <f t="shared" si="0"/>
        <v>19</v>
      </c>
      <c r="AA6" s="2">
        <f t="shared" si="0"/>
        <v>12.42</v>
      </c>
    </row>
    <row r="7" spans="2:27" x14ac:dyDescent="0.25">
      <c r="B7" s="2" t="s">
        <v>13</v>
      </c>
      <c r="C7" s="18">
        <v>44585</v>
      </c>
      <c r="D7" s="19">
        <v>44591</v>
      </c>
      <c r="E7" s="7"/>
      <c r="F7" s="7"/>
      <c r="G7" s="7"/>
      <c r="H7" s="2" t="s">
        <v>18</v>
      </c>
      <c r="I7" s="2">
        <v>7</v>
      </c>
      <c r="J7" s="2">
        <v>7.15</v>
      </c>
      <c r="K7" s="7"/>
      <c r="L7" s="7"/>
      <c r="M7" s="7"/>
      <c r="N7" s="2" t="s">
        <v>20</v>
      </c>
      <c r="O7" s="2">
        <v>10</v>
      </c>
      <c r="P7" s="2">
        <v>0</v>
      </c>
      <c r="Q7" s="7"/>
      <c r="R7" s="7"/>
      <c r="S7" s="7"/>
      <c r="T7" s="2" t="s">
        <v>16</v>
      </c>
      <c r="U7" s="2">
        <v>5</v>
      </c>
      <c r="V7" s="2">
        <v>5.09</v>
      </c>
      <c r="W7" s="7"/>
      <c r="X7" s="7"/>
      <c r="Y7" s="7"/>
      <c r="Z7" s="9">
        <f t="shared" si="0"/>
        <v>22</v>
      </c>
      <c r="AA7" s="2">
        <f t="shared" si="0"/>
        <v>12.24</v>
      </c>
    </row>
    <row r="8" spans="2:27" x14ac:dyDescent="0.25">
      <c r="B8" s="2" t="s">
        <v>14</v>
      </c>
      <c r="C8" s="18">
        <v>44592</v>
      </c>
      <c r="D8" s="19">
        <v>44598</v>
      </c>
      <c r="E8" s="7"/>
      <c r="F8" s="7"/>
      <c r="G8" s="7"/>
      <c r="H8" s="2"/>
      <c r="I8" s="2"/>
      <c r="J8" s="2"/>
      <c r="K8" s="7" t="s">
        <v>18</v>
      </c>
      <c r="L8" s="7">
        <v>7</v>
      </c>
      <c r="M8" s="7">
        <v>7.21</v>
      </c>
      <c r="N8" s="2" t="s">
        <v>20</v>
      </c>
      <c r="O8" s="2">
        <v>7</v>
      </c>
      <c r="P8" s="2">
        <v>0</v>
      </c>
      <c r="Q8" s="7"/>
      <c r="R8" s="7"/>
      <c r="S8" s="7"/>
      <c r="T8" s="2" t="s">
        <v>16</v>
      </c>
      <c r="U8" s="2">
        <v>5</v>
      </c>
      <c r="V8" s="2">
        <v>5.08</v>
      </c>
      <c r="W8" s="7"/>
      <c r="X8" s="7"/>
      <c r="Y8" s="7"/>
      <c r="Z8" s="9">
        <f t="shared" si="0"/>
        <v>19</v>
      </c>
      <c r="AA8" s="2">
        <f t="shared" si="0"/>
        <v>12.29</v>
      </c>
    </row>
    <row r="9" spans="2:27" x14ac:dyDescent="0.25">
      <c r="B9" s="2" t="s">
        <v>15</v>
      </c>
      <c r="C9" s="18">
        <v>44599</v>
      </c>
      <c r="D9" s="19">
        <v>44605</v>
      </c>
      <c r="E9" s="7"/>
      <c r="F9" s="7"/>
      <c r="G9" s="7"/>
      <c r="H9" s="2"/>
      <c r="I9" s="2"/>
      <c r="J9" s="2"/>
      <c r="K9" s="7" t="s">
        <v>18</v>
      </c>
      <c r="L9" s="7">
        <v>3</v>
      </c>
      <c r="M9" s="7"/>
      <c r="N9" s="2"/>
      <c r="O9" s="2"/>
      <c r="P9" s="2"/>
      <c r="Q9" s="7"/>
      <c r="R9" s="7"/>
      <c r="S9" s="7"/>
      <c r="T9" s="2" t="s">
        <v>16</v>
      </c>
      <c r="U9" s="2">
        <v>5</v>
      </c>
      <c r="V9" s="2"/>
      <c r="W9" s="7" t="s">
        <v>10</v>
      </c>
      <c r="X9" s="7"/>
      <c r="Y9" s="7"/>
      <c r="Z9" s="9">
        <f t="shared" si="0"/>
        <v>8</v>
      </c>
      <c r="AA9" s="2">
        <f t="shared" si="0"/>
        <v>0</v>
      </c>
    </row>
    <row r="10" spans="2:27" x14ac:dyDescent="0.25">
      <c r="Z10" s="21">
        <f>SUM(Z4:Z9)</f>
        <v>95</v>
      </c>
      <c r="AA10" s="22">
        <f>SUM(AA4:AA9)</f>
        <v>64.300000000000011</v>
      </c>
    </row>
    <row r="19" spans="2:9" x14ac:dyDescent="0.25">
      <c r="B19" t="s">
        <v>38</v>
      </c>
      <c r="H19" t="s">
        <v>28</v>
      </c>
    </row>
    <row r="20" spans="2:9" x14ac:dyDescent="0.25">
      <c r="B20" t="s">
        <v>10</v>
      </c>
      <c r="F20" s="1"/>
      <c r="H20" t="s">
        <v>47</v>
      </c>
      <c r="I20" s="1">
        <v>0.21666666666666667</v>
      </c>
    </row>
    <row r="21" spans="2:9" x14ac:dyDescent="0.25">
      <c r="B21" t="s">
        <v>16</v>
      </c>
      <c r="D21" t="s">
        <v>43</v>
      </c>
      <c r="F21" s="1"/>
      <c r="H21" t="s">
        <v>46</v>
      </c>
      <c r="I21" s="1">
        <v>0.25</v>
      </c>
    </row>
    <row r="22" spans="2:9" x14ac:dyDescent="0.25">
      <c r="B22" t="s">
        <v>20</v>
      </c>
      <c r="F22" s="1"/>
      <c r="H22" t="s">
        <v>44</v>
      </c>
      <c r="I22" s="1" t="s">
        <v>45</v>
      </c>
    </row>
    <row r="23" spans="2:9" x14ac:dyDescent="0.25">
      <c r="B23" t="s">
        <v>18</v>
      </c>
      <c r="D23" t="s">
        <v>40</v>
      </c>
      <c r="H23" t="s">
        <v>25</v>
      </c>
      <c r="I23" s="1" t="s">
        <v>22</v>
      </c>
    </row>
    <row r="24" spans="2:9" x14ac:dyDescent="0.25">
      <c r="B24" t="s">
        <v>19</v>
      </c>
      <c r="D24" t="s">
        <v>41</v>
      </c>
      <c r="H24" t="s">
        <v>26</v>
      </c>
      <c r="I24" t="s">
        <v>21</v>
      </c>
    </row>
    <row r="25" spans="2:9" x14ac:dyDescent="0.25">
      <c r="B25" t="s">
        <v>39</v>
      </c>
      <c r="D25" t="s">
        <v>42</v>
      </c>
      <c r="H25" t="s">
        <v>27</v>
      </c>
      <c r="I25" t="s">
        <v>23</v>
      </c>
    </row>
  </sheetData>
  <mergeCells count="8">
    <mergeCell ref="W2:Y2"/>
    <mergeCell ref="Z2:AA2"/>
    <mergeCell ref="E2:G2"/>
    <mergeCell ref="H2:J2"/>
    <mergeCell ref="K2:M2"/>
    <mergeCell ref="N2:P2"/>
    <mergeCell ref="Q2:S2"/>
    <mergeCell ref="T2:V2"/>
  </mergeCells>
  <phoneticPr fontId="2" type="noConversion"/>
  <conditionalFormatting sqref="E4:E9 H4:H9 K4:K9 Q4:Q9 N4:N9 T4:T9 W4:W9">
    <cfRule type="cellIs" dxfId="18" priority="35" operator="equal">
      <formula>"Race"</formula>
    </cfRule>
    <cfRule type="cellIs" dxfId="17" priority="37" operator="equal">
      <formula>"PrkRn"</formula>
    </cfRule>
    <cfRule type="cellIs" dxfId="16" priority="38" operator="equal">
      <formula>"Int"</formula>
    </cfRule>
    <cfRule type="cellIs" dxfId="15" priority="39" operator="equal">
      <formula>"Long"</formula>
    </cfRule>
  </conditionalFormatting>
  <conditionalFormatting sqref="M4">
    <cfRule type="colorScale" priority="5">
      <colorScale>
        <cfvo type="num" val="0"/>
        <cfvo type="num" val="$L$4/2"/>
        <cfvo type="num" val="$L$4"/>
        <color rgb="FFF8696B"/>
        <color theme="7" tint="0.59999389629810485"/>
        <color theme="9" tint="0.59999389629810485"/>
      </colorScale>
    </cfRule>
  </conditionalFormatting>
  <conditionalFormatting sqref="M5">
    <cfRule type="colorScale" priority="34">
      <colorScale>
        <cfvo type="num" val="0"/>
        <cfvo type="num" val="$L$5/2"/>
        <cfvo type="num" val="$L$5"/>
        <color rgb="FFF8696B"/>
        <color theme="7" tint="0.59999389629810485"/>
        <color theme="9" tint="0.59999389629810485"/>
      </colorScale>
    </cfRule>
  </conditionalFormatting>
  <conditionalFormatting sqref="V4">
    <cfRule type="colorScale" priority="4">
      <colorScale>
        <cfvo type="num" val="0"/>
        <cfvo type="num" val="$U$4/2"/>
        <cfvo type="num" val="$U$4"/>
        <color rgb="FFF8696B"/>
        <color theme="7" tint="0.59999389629810485"/>
        <color theme="9" tint="0.59999389629810485"/>
      </colorScale>
    </cfRule>
  </conditionalFormatting>
  <conditionalFormatting sqref="V5">
    <cfRule type="colorScale" priority="3">
      <colorScale>
        <cfvo type="num" val="0"/>
        <cfvo type="num" val="$U$5/2"/>
        <cfvo type="num" val="$U$5"/>
        <color rgb="FFF8696B"/>
        <color theme="7" tint="0.59999389629810485"/>
        <color theme="9" tint="0.59999389629810485"/>
      </colorScale>
    </cfRule>
  </conditionalFormatting>
  <conditionalFormatting sqref="J6">
    <cfRule type="colorScale" priority="2">
      <colorScale>
        <cfvo type="num" val="0"/>
        <cfvo type="num" val="$I$6/2"/>
        <cfvo type="num" val="$I$6"/>
        <color rgb="FFF8696B"/>
        <color theme="7" tint="0.59999389629810485"/>
        <color theme="9" tint="0.59999389629810485"/>
      </colorScale>
    </cfRule>
  </conditionalFormatting>
  <conditionalFormatting sqref="P6">
    <cfRule type="colorScale" priority="1">
      <colorScale>
        <cfvo type="num" val="0"/>
        <cfvo type="num" val="$O$6/2"/>
        <cfvo type="num" val="$O$6"/>
        <color rgb="FFF8696B"/>
        <color theme="7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1398-6677-4C60-AAE5-5ABDC9CD3D76}">
  <dimension ref="B2:AB22"/>
  <sheetViews>
    <sheetView workbookViewId="0">
      <selection activeCell="E4" sqref="E4:F4"/>
    </sheetView>
  </sheetViews>
  <sheetFormatPr defaultRowHeight="15" x14ac:dyDescent="0.25"/>
  <cols>
    <col min="3" max="4" width="7.42578125" bestFit="1" customWidth="1"/>
  </cols>
  <sheetData>
    <row r="2" spans="2:27" x14ac:dyDescent="0.25">
      <c r="B2" s="12"/>
      <c r="C2" s="17"/>
      <c r="D2" s="3"/>
      <c r="E2" s="28" t="s">
        <v>1</v>
      </c>
      <c r="F2" s="24"/>
      <c r="G2" s="24"/>
      <c r="H2" s="29" t="s">
        <v>2</v>
      </c>
      <c r="I2" s="29"/>
      <c r="J2" s="29"/>
      <c r="K2" s="24" t="s">
        <v>5</v>
      </c>
      <c r="L2" s="24"/>
      <c r="M2" s="24"/>
      <c r="N2" s="29" t="s">
        <v>6</v>
      </c>
      <c r="O2" s="29"/>
      <c r="P2" s="29"/>
      <c r="Q2" s="24" t="s">
        <v>7</v>
      </c>
      <c r="R2" s="24"/>
      <c r="S2" s="24"/>
      <c r="T2" s="29" t="s">
        <v>8</v>
      </c>
      <c r="U2" s="29"/>
      <c r="V2" s="29"/>
      <c r="W2" s="24" t="s">
        <v>9</v>
      </c>
      <c r="X2" s="24"/>
      <c r="Y2" s="25"/>
      <c r="Z2" s="26" t="s">
        <v>17</v>
      </c>
      <c r="AA2" s="27"/>
    </row>
    <row r="3" spans="2:27" x14ac:dyDescent="0.25">
      <c r="B3" s="4"/>
      <c r="C3" s="4" t="s">
        <v>48</v>
      </c>
      <c r="D3" s="5" t="s">
        <v>49</v>
      </c>
      <c r="E3" s="6" t="s">
        <v>24</v>
      </c>
      <c r="F3" s="6" t="s">
        <v>3</v>
      </c>
      <c r="G3" s="6" t="s">
        <v>4</v>
      </c>
      <c r="H3" s="4" t="s">
        <v>24</v>
      </c>
      <c r="I3" s="4" t="s">
        <v>3</v>
      </c>
      <c r="J3" s="4" t="s">
        <v>4</v>
      </c>
      <c r="K3" s="6" t="s">
        <v>24</v>
      </c>
      <c r="L3" s="6" t="s">
        <v>3</v>
      </c>
      <c r="M3" s="6" t="s">
        <v>4</v>
      </c>
      <c r="N3" s="4" t="s">
        <v>24</v>
      </c>
      <c r="O3" s="4" t="s">
        <v>3</v>
      </c>
      <c r="P3" s="4" t="s">
        <v>4</v>
      </c>
      <c r="Q3" s="6" t="s">
        <v>24</v>
      </c>
      <c r="R3" s="6" t="s">
        <v>3</v>
      </c>
      <c r="S3" s="6" t="s">
        <v>4</v>
      </c>
      <c r="T3" s="4" t="s">
        <v>24</v>
      </c>
      <c r="U3" s="4" t="s">
        <v>3</v>
      </c>
      <c r="V3" s="4" t="s">
        <v>4</v>
      </c>
      <c r="W3" s="6" t="s">
        <v>24</v>
      </c>
      <c r="X3" s="6" t="s">
        <v>3</v>
      </c>
      <c r="Y3" s="6" t="s">
        <v>4</v>
      </c>
      <c r="Z3" s="8" t="s">
        <v>3</v>
      </c>
      <c r="AA3" s="4" t="s">
        <v>4</v>
      </c>
    </row>
    <row r="4" spans="2:27" x14ac:dyDescent="0.25">
      <c r="B4" s="12" t="s">
        <v>0</v>
      </c>
      <c r="C4" s="18">
        <v>44606</v>
      </c>
      <c r="D4" s="19">
        <v>44612</v>
      </c>
      <c r="E4" s="10" t="s">
        <v>39</v>
      </c>
      <c r="F4" s="10">
        <v>3</v>
      </c>
      <c r="G4" s="10"/>
      <c r="H4" s="12"/>
      <c r="I4" s="12"/>
      <c r="J4" s="12"/>
      <c r="K4" s="10" t="s">
        <v>39</v>
      </c>
      <c r="L4" s="10">
        <v>3</v>
      </c>
      <c r="M4" s="10"/>
      <c r="N4" s="12"/>
      <c r="O4" s="12"/>
      <c r="P4" s="12"/>
      <c r="Q4" s="10"/>
      <c r="R4" s="10"/>
      <c r="S4" s="10"/>
      <c r="T4" s="12" t="s">
        <v>16</v>
      </c>
      <c r="U4" s="12">
        <v>5</v>
      </c>
      <c r="V4" s="12"/>
      <c r="W4" s="10"/>
      <c r="X4" s="10"/>
      <c r="Y4" s="10"/>
      <c r="Z4" s="11">
        <f>SUM(F4,I4,L4,O4,R4,U4,X4)</f>
        <v>11</v>
      </c>
      <c r="AA4" s="12">
        <f>SUM(G4,J4,M4,P4,S4,V4,Y4)</f>
        <v>0</v>
      </c>
    </row>
    <row r="5" spans="2:27" x14ac:dyDescent="0.25">
      <c r="B5" s="12" t="s">
        <v>11</v>
      </c>
      <c r="C5" s="18">
        <v>44613</v>
      </c>
      <c r="D5" s="19">
        <v>44619</v>
      </c>
      <c r="E5" s="10" t="s">
        <v>18</v>
      </c>
      <c r="F5" s="10">
        <v>3</v>
      </c>
      <c r="G5" s="10"/>
      <c r="H5" s="12"/>
      <c r="I5" s="12"/>
      <c r="J5" s="12"/>
      <c r="K5" s="10"/>
      <c r="L5" s="10"/>
      <c r="M5" s="10"/>
      <c r="N5" s="12" t="s">
        <v>20</v>
      </c>
      <c r="O5" s="12">
        <v>7</v>
      </c>
      <c r="P5" s="12"/>
      <c r="Q5" s="10"/>
      <c r="R5" s="10"/>
      <c r="S5" s="10"/>
      <c r="T5" s="12" t="s">
        <v>16</v>
      </c>
      <c r="U5" s="12">
        <v>5</v>
      </c>
      <c r="V5" s="12"/>
      <c r="W5" s="10"/>
      <c r="X5" s="10"/>
      <c r="Y5" s="10"/>
      <c r="Z5" s="11">
        <f t="shared" ref="Z5:AA9" si="0">SUM(F5,I5,L5,O5,R5,U5,X5)</f>
        <v>15</v>
      </c>
      <c r="AA5" s="12">
        <f t="shared" si="0"/>
        <v>0</v>
      </c>
    </row>
    <row r="6" spans="2:27" x14ac:dyDescent="0.25">
      <c r="B6" s="12" t="s">
        <v>12</v>
      </c>
      <c r="C6" s="18">
        <v>44620</v>
      </c>
      <c r="D6" s="19">
        <v>44626</v>
      </c>
      <c r="E6" s="10" t="s">
        <v>20</v>
      </c>
      <c r="F6" s="10">
        <v>7</v>
      </c>
      <c r="G6" s="10"/>
      <c r="H6" s="12"/>
      <c r="I6" s="12"/>
      <c r="J6" s="12"/>
      <c r="K6" s="10" t="s">
        <v>18</v>
      </c>
      <c r="L6" s="10">
        <v>3</v>
      </c>
      <c r="M6" s="10"/>
      <c r="N6" s="12"/>
      <c r="O6" s="12"/>
      <c r="P6" s="12"/>
      <c r="Q6" s="10"/>
      <c r="R6" s="10"/>
      <c r="S6" s="10"/>
      <c r="T6" s="12" t="s">
        <v>16</v>
      </c>
      <c r="U6" s="12">
        <v>5</v>
      </c>
      <c r="V6" s="12"/>
      <c r="W6" s="10"/>
      <c r="X6" s="10"/>
      <c r="Y6" s="10"/>
      <c r="Z6" s="11">
        <f>SUM(F6,I6,L6,O6,R6,U6,X6)</f>
        <v>15</v>
      </c>
      <c r="AA6" s="12">
        <f>SUM(G6,J6,M6,P6,S6,V6,Y6)</f>
        <v>0</v>
      </c>
    </row>
    <row r="7" spans="2:27" x14ac:dyDescent="0.25">
      <c r="B7" s="12" t="s">
        <v>13</v>
      </c>
      <c r="C7" s="18">
        <v>44627</v>
      </c>
      <c r="D7" s="19">
        <v>44633</v>
      </c>
      <c r="E7" s="10" t="s">
        <v>18</v>
      </c>
      <c r="F7" s="10">
        <v>7</v>
      </c>
      <c r="G7" s="10"/>
      <c r="H7" s="12"/>
      <c r="I7" s="12"/>
      <c r="J7" s="12"/>
      <c r="K7" s="10"/>
      <c r="L7" s="10"/>
      <c r="M7" s="10"/>
      <c r="N7" s="12" t="s">
        <v>20</v>
      </c>
      <c r="O7" s="12">
        <v>7</v>
      </c>
      <c r="P7" s="12"/>
      <c r="Q7" s="10"/>
      <c r="R7" s="10"/>
      <c r="S7" s="10"/>
      <c r="T7" s="12" t="s">
        <v>16</v>
      </c>
      <c r="U7" s="12">
        <v>5</v>
      </c>
      <c r="V7" s="12"/>
      <c r="W7" s="10"/>
      <c r="X7" s="10"/>
      <c r="Y7" s="10"/>
      <c r="Z7" s="11">
        <f t="shared" si="0"/>
        <v>19</v>
      </c>
      <c r="AA7" s="12">
        <f t="shared" si="0"/>
        <v>0</v>
      </c>
    </row>
    <row r="8" spans="2:27" x14ac:dyDescent="0.25">
      <c r="B8" s="12" t="s">
        <v>14</v>
      </c>
      <c r="C8" s="18">
        <v>44634</v>
      </c>
      <c r="D8" s="19">
        <v>44640</v>
      </c>
      <c r="E8" s="10" t="s">
        <v>20</v>
      </c>
      <c r="F8" s="10">
        <v>7</v>
      </c>
      <c r="G8" s="10"/>
      <c r="H8" s="12"/>
      <c r="I8" s="12"/>
      <c r="J8" s="12"/>
      <c r="K8" s="10" t="s">
        <v>18</v>
      </c>
      <c r="L8" s="10">
        <v>7</v>
      </c>
      <c r="M8" s="10"/>
      <c r="N8" s="12"/>
      <c r="O8" s="12"/>
      <c r="P8" s="12"/>
      <c r="Q8" s="10"/>
      <c r="R8" s="10"/>
      <c r="S8" s="10"/>
      <c r="T8" s="12" t="s">
        <v>16</v>
      </c>
      <c r="U8" s="12">
        <v>5</v>
      </c>
      <c r="V8" s="12"/>
      <c r="W8" s="10"/>
      <c r="X8" s="10"/>
      <c r="Y8" s="10"/>
      <c r="Z8" s="11">
        <f t="shared" si="0"/>
        <v>19</v>
      </c>
      <c r="AA8" s="12">
        <f t="shared" si="0"/>
        <v>0</v>
      </c>
    </row>
    <row r="9" spans="2:27" x14ac:dyDescent="0.25">
      <c r="B9" s="12" t="s">
        <v>15</v>
      </c>
      <c r="C9" s="18">
        <v>44641</v>
      </c>
      <c r="D9" s="19">
        <v>44647</v>
      </c>
      <c r="E9" s="10" t="s">
        <v>18</v>
      </c>
      <c r="F9" s="10">
        <v>7</v>
      </c>
      <c r="G9" s="10"/>
      <c r="H9" s="12"/>
      <c r="I9" s="12"/>
      <c r="J9" s="12"/>
      <c r="K9" s="10"/>
      <c r="L9" s="10"/>
      <c r="M9" s="10"/>
      <c r="N9" s="12" t="s">
        <v>20</v>
      </c>
      <c r="O9" s="12">
        <v>10</v>
      </c>
      <c r="P9" s="12"/>
      <c r="Q9" s="10"/>
      <c r="R9" s="10"/>
      <c r="S9" s="10"/>
      <c r="T9" s="12" t="s">
        <v>16</v>
      </c>
      <c r="U9" s="12">
        <v>5</v>
      </c>
      <c r="V9" s="12"/>
      <c r="W9" s="10"/>
      <c r="X9" s="10"/>
      <c r="Y9" s="10"/>
      <c r="Z9" s="11">
        <f t="shared" si="0"/>
        <v>22</v>
      </c>
      <c r="AA9" s="12">
        <f t="shared" si="0"/>
        <v>0</v>
      </c>
    </row>
    <row r="10" spans="2:27" x14ac:dyDescent="0.25">
      <c r="B10" s="12" t="s">
        <v>29</v>
      </c>
      <c r="C10" s="18">
        <v>44648</v>
      </c>
      <c r="D10" s="19">
        <v>44654</v>
      </c>
      <c r="E10" s="10" t="s">
        <v>20</v>
      </c>
      <c r="F10" s="10">
        <v>10</v>
      </c>
      <c r="G10" s="10"/>
      <c r="H10" s="12"/>
      <c r="I10" s="12"/>
      <c r="J10" s="12"/>
      <c r="K10" s="10" t="s">
        <v>18</v>
      </c>
      <c r="L10" s="10">
        <v>7</v>
      </c>
      <c r="M10" s="10"/>
      <c r="N10" s="12"/>
      <c r="O10" s="12"/>
      <c r="P10" s="12"/>
      <c r="Q10" s="10"/>
      <c r="R10" s="10"/>
      <c r="S10" s="10"/>
      <c r="T10" s="12" t="s">
        <v>16</v>
      </c>
      <c r="U10" s="12">
        <v>5</v>
      </c>
      <c r="V10" s="12"/>
      <c r="W10" s="10"/>
      <c r="X10" s="10"/>
      <c r="Y10" s="10"/>
      <c r="Z10" s="11">
        <f t="shared" ref="Z10:Z18" si="1">SUM(F10,I10,L10,O10,R10,U10,X10)</f>
        <v>22</v>
      </c>
      <c r="AA10" s="12">
        <f t="shared" ref="AA10:AA18" si="2">SUM(G10,J10,M10,P10,S10,V10,Y10)</f>
        <v>0</v>
      </c>
    </row>
    <row r="11" spans="2:27" x14ac:dyDescent="0.25">
      <c r="B11" s="12" t="s">
        <v>30</v>
      </c>
      <c r="C11" s="18">
        <v>44655</v>
      </c>
      <c r="D11" s="19">
        <v>44661</v>
      </c>
      <c r="E11" s="10" t="s">
        <v>18</v>
      </c>
      <c r="F11" s="10">
        <v>7</v>
      </c>
      <c r="G11" s="10"/>
      <c r="H11" s="12"/>
      <c r="I11" s="12"/>
      <c r="J11" s="12"/>
      <c r="K11" s="10"/>
      <c r="L11" s="10"/>
      <c r="M11" s="10"/>
      <c r="N11" s="12" t="s">
        <v>20</v>
      </c>
      <c r="O11" s="12">
        <v>14</v>
      </c>
      <c r="P11" s="12"/>
      <c r="Q11" s="10"/>
      <c r="R11" s="10"/>
      <c r="S11" s="10"/>
      <c r="T11" s="12" t="s">
        <v>16</v>
      </c>
      <c r="U11" s="12">
        <v>5</v>
      </c>
      <c r="V11" s="12"/>
      <c r="W11" s="10"/>
      <c r="X11" s="10"/>
      <c r="Y11" s="10"/>
      <c r="Z11" s="11">
        <f t="shared" si="1"/>
        <v>26</v>
      </c>
      <c r="AA11" s="12">
        <f t="shared" si="2"/>
        <v>0</v>
      </c>
    </row>
    <row r="12" spans="2:27" x14ac:dyDescent="0.25">
      <c r="B12" s="12" t="s">
        <v>31</v>
      </c>
      <c r="C12" s="18">
        <v>44662</v>
      </c>
      <c r="D12" s="19">
        <v>44668</v>
      </c>
      <c r="E12" s="10" t="s">
        <v>20</v>
      </c>
      <c r="F12" s="10">
        <v>14</v>
      </c>
      <c r="G12" s="10"/>
      <c r="H12" s="12"/>
      <c r="I12" s="12"/>
      <c r="J12" s="12"/>
      <c r="K12" s="10" t="s">
        <v>18</v>
      </c>
      <c r="L12" s="10">
        <v>7</v>
      </c>
      <c r="M12" s="10"/>
      <c r="N12" s="12"/>
      <c r="O12" s="12"/>
      <c r="P12" s="12"/>
      <c r="Q12" s="10"/>
      <c r="R12" s="10"/>
      <c r="S12" s="10"/>
      <c r="T12" s="12" t="s">
        <v>16</v>
      </c>
      <c r="U12" s="12">
        <v>5</v>
      </c>
      <c r="V12" s="12"/>
      <c r="W12" s="10"/>
      <c r="X12" s="10"/>
      <c r="Y12" s="10"/>
      <c r="Z12" s="11">
        <f t="shared" si="1"/>
        <v>26</v>
      </c>
      <c r="AA12" s="12">
        <f t="shared" si="2"/>
        <v>0</v>
      </c>
    </row>
    <row r="13" spans="2:27" x14ac:dyDescent="0.25">
      <c r="B13" s="12" t="s">
        <v>32</v>
      </c>
      <c r="C13" s="18">
        <v>44669</v>
      </c>
      <c r="D13" s="19">
        <v>44675</v>
      </c>
      <c r="E13" s="10" t="s">
        <v>18</v>
      </c>
      <c r="F13" s="10">
        <v>7</v>
      </c>
      <c r="G13" s="10"/>
      <c r="H13" s="12"/>
      <c r="I13" s="12"/>
      <c r="J13" s="12"/>
      <c r="K13" s="10"/>
      <c r="L13" s="10"/>
      <c r="M13" s="10"/>
      <c r="N13" s="12" t="s">
        <v>20</v>
      </c>
      <c r="O13" s="12">
        <v>17</v>
      </c>
      <c r="P13" s="12"/>
      <c r="Q13" s="10"/>
      <c r="R13" s="10"/>
      <c r="S13" s="10"/>
      <c r="T13" s="12" t="s">
        <v>16</v>
      </c>
      <c r="U13" s="12">
        <v>5</v>
      </c>
      <c r="V13" s="12"/>
      <c r="W13" s="10"/>
      <c r="X13" s="10"/>
      <c r="Y13" s="10"/>
      <c r="Z13" s="11">
        <f t="shared" si="1"/>
        <v>29</v>
      </c>
      <c r="AA13" s="12">
        <f t="shared" si="2"/>
        <v>0</v>
      </c>
    </row>
    <row r="14" spans="2:27" x14ac:dyDescent="0.25">
      <c r="B14" s="12" t="s">
        <v>33</v>
      </c>
      <c r="C14" s="18">
        <v>44676</v>
      </c>
      <c r="D14" s="19">
        <v>44682</v>
      </c>
      <c r="E14" s="10" t="s">
        <v>20</v>
      </c>
      <c r="F14" s="10">
        <v>17</v>
      </c>
      <c r="G14" s="10"/>
      <c r="H14" s="12"/>
      <c r="I14" s="12"/>
      <c r="J14" s="12"/>
      <c r="K14" s="10" t="s">
        <v>18</v>
      </c>
      <c r="L14" s="10">
        <v>7</v>
      </c>
      <c r="M14" s="10"/>
      <c r="N14" s="12"/>
      <c r="O14" s="12"/>
      <c r="P14" s="12"/>
      <c r="Q14" s="10"/>
      <c r="R14" s="10"/>
      <c r="S14" s="10"/>
      <c r="T14" s="12" t="s">
        <v>16</v>
      </c>
      <c r="U14" s="12">
        <v>5</v>
      </c>
      <c r="V14" s="12"/>
      <c r="W14" s="10"/>
      <c r="X14" s="10"/>
      <c r="Y14" s="10"/>
      <c r="Z14" s="11">
        <f t="shared" si="1"/>
        <v>29</v>
      </c>
      <c r="AA14" s="12">
        <f t="shared" si="2"/>
        <v>0</v>
      </c>
    </row>
    <row r="15" spans="2:27" x14ac:dyDescent="0.25">
      <c r="B15" s="12" t="s">
        <v>34</v>
      </c>
      <c r="C15" s="18">
        <v>44683</v>
      </c>
      <c r="D15" s="19">
        <v>44689</v>
      </c>
      <c r="E15" s="10" t="s">
        <v>18</v>
      </c>
      <c r="F15" s="10">
        <v>7</v>
      </c>
      <c r="G15" s="10"/>
      <c r="H15" s="12"/>
      <c r="I15" s="12"/>
      <c r="J15" s="12"/>
      <c r="K15" s="10"/>
      <c r="L15" s="10"/>
      <c r="M15" s="10"/>
      <c r="N15" s="12" t="s">
        <v>20</v>
      </c>
      <c r="O15" s="12">
        <v>21</v>
      </c>
      <c r="P15" s="12"/>
      <c r="Q15" s="10"/>
      <c r="R15" s="10"/>
      <c r="S15" s="10"/>
      <c r="T15" s="12" t="s">
        <v>16</v>
      </c>
      <c r="U15" s="12">
        <v>5</v>
      </c>
      <c r="V15" s="12"/>
      <c r="W15" s="10"/>
      <c r="X15" s="10"/>
      <c r="Y15" s="10"/>
      <c r="Z15" s="11">
        <f t="shared" si="1"/>
        <v>33</v>
      </c>
      <c r="AA15" s="12">
        <f t="shared" si="2"/>
        <v>0</v>
      </c>
    </row>
    <row r="16" spans="2:27" x14ac:dyDescent="0.25">
      <c r="B16" s="12" t="s">
        <v>35</v>
      </c>
      <c r="C16" s="18">
        <v>44690</v>
      </c>
      <c r="D16" s="19">
        <v>44696</v>
      </c>
      <c r="E16" s="10" t="s">
        <v>20</v>
      </c>
      <c r="F16" s="10">
        <v>17</v>
      </c>
      <c r="G16" s="10"/>
      <c r="H16" s="12"/>
      <c r="I16" s="12"/>
      <c r="J16" s="12"/>
      <c r="K16" s="10" t="s">
        <v>18</v>
      </c>
      <c r="L16" s="10">
        <v>10</v>
      </c>
      <c r="M16" s="10"/>
      <c r="N16" s="12"/>
      <c r="O16" s="12"/>
      <c r="P16" s="12"/>
      <c r="Q16" s="10"/>
      <c r="R16" s="10"/>
      <c r="S16" s="10"/>
      <c r="T16" s="12" t="s">
        <v>16</v>
      </c>
      <c r="U16" s="12">
        <v>5</v>
      </c>
      <c r="V16" s="12"/>
      <c r="W16" s="10"/>
      <c r="X16" s="10"/>
      <c r="Y16" s="10"/>
      <c r="Z16" s="11">
        <f t="shared" si="1"/>
        <v>32</v>
      </c>
      <c r="AA16" s="12">
        <f t="shared" si="2"/>
        <v>0</v>
      </c>
    </row>
    <row r="17" spans="2:28" x14ac:dyDescent="0.25">
      <c r="B17" s="12" t="s">
        <v>36</v>
      </c>
      <c r="C17" s="18">
        <v>44697</v>
      </c>
      <c r="D17" s="19">
        <v>44703</v>
      </c>
      <c r="E17" s="20" t="s">
        <v>18</v>
      </c>
      <c r="F17" s="20">
        <v>7</v>
      </c>
      <c r="G17" s="20"/>
      <c r="H17" s="22"/>
      <c r="I17" s="22"/>
      <c r="J17" s="22"/>
      <c r="K17" s="20"/>
      <c r="L17" s="20"/>
      <c r="M17" s="20"/>
      <c r="N17" s="22" t="s">
        <v>20</v>
      </c>
      <c r="O17" s="22">
        <v>10</v>
      </c>
      <c r="P17" s="12"/>
      <c r="Q17" s="10"/>
      <c r="R17" s="10"/>
      <c r="S17" s="10"/>
      <c r="T17" s="12" t="s">
        <v>16</v>
      </c>
      <c r="U17" s="12">
        <v>5</v>
      </c>
      <c r="V17" s="12"/>
      <c r="W17" s="10"/>
      <c r="X17" s="10"/>
      <c r="Y17" s="10"/>
      <c r="Z17" s="11">
        <f t="shared" si="1"/>
        <v>22</v>
      </c>
      <c r="AA17" s="12">
        <f t="shared" si="2"/>
        <v>0</v>
      </c>
      <c r="AB17" s="23"/>
    </row>
    <row r="18" spans="2:28" x14ac:dyDescent="0.25">
      <c r="B18" s="12" t="s">
        <v>37</v>
      </c>
      <c r="C18" s="18">
        <v>44704</v>
      </c>
      <c r="D18" s="19">
        <v>44710</v>
      </c>
      <c r="E18" s="20" t="s">
        <v>20</v>
      </c>
      <c r="F18" s="20">
        <v>7</v>
      </c>
      <c r="G18" s="20"/>
      <c r="H18" s="22"/>
      <c r="I18" s="22"/>
      <c r="J18" s="22"/>
      <c r="K18" s="20" t="s">
        <v>18</v>
      </c>
      <c r="L18" s="20">
        <v>3</v>
      </c>
      <c r="M18" s="20"/>
      <c r="N18" s="12"/>
      <c r="O18" s="12"/>
      <c r="P18" s="12"/>
      <c r="Q18" s="10"/>
      <c r="R18" s="10"/>
      <c r="S18" s="10"/>
      <c r="T18" s="12" t="s">
        <v>16</v>
      </c>
      <c r="U18" s="12">
        <v>5</v>
      </c>
      <c r="V18" s="12"/>
      <c r="W18" s="10" t="s">
        <v>10</v>
      </c>
      <c r="X18" s="10"/>
      <c r="Y18" s="10"/>
      <c r="Z18" s="11">
        <f t="shared" si="1"/>
        <v>15</v>
      </c>
      <c r="AA18" s="12">
        <f t="shared" si="2"/>
        <v>0</v>
      </c>
      <c r="AB18" s="23"/>
    </row>
    <row r="19" spans="2:28" x14ac:dyDescent="0.25">
      <c r="Z19" s="13">
        <f>SUM(Z4:Z18) + 21.1</f>
        <v>356.1</v>
      </c>
      <c r="AA19" s="14">
        <f>SUM(AA4:AA18)</f>
        <v>0</v>
      </c>
    </row>
    <row r="22" spans="2:28" x14ac:dyDescent="0.25">
      <c r="J22" s="15"/>
    </row>
  </sheetData>
  <mergeCells count="8">
    <mergeCell ref="W2:Y2"/>
    <mergeCell ref="Z2:AA2"/>
    <mergeCell ref="E2:G2"/>
    <mergeCell ref="H2:J2"/>
    <mergeCell ref="K2:M2"/>
    <mergeCell ref="N2:P2"/>
    <mergeCell ref="Q2:S2"/>
    <mergeCell ref="T2:V2"/>
  </mergeCells>
  <phoneticPr fontId="2" type="noConversion"/>
  <conditionalFormatting sqref="E4:E16 H4:H16 K4:K16 Q4:Q18 N4:N16 W4:W18 T4:T18 N18">
    <cfRule type="cellIs" dxfId="14" priority="11" operator="equal">
      <formula>"Rec"</formula>
    </cfRule>
    <cfRule type="cellIs" dxfId="13" priority="13" operator="equal">
      <formula>"Race"</formula>
    </cfRule>
    <cfRule type="cellIs" dxfId="12" priority="14" operator="equal">
      <formula>"PrkRn"</formula>
    </cfRule>
    <cfRule type="cellIs" dxfId="11" priority="15" operator="equal">
      <formula>"Int"</formula>
    </cfRule>
    <cfRule type="cellIs" dxfId="10" priority="16" operator="equal">
      <formula>"Long"</formula>
    </cfRule>
  </conditionalFormatting>
  <conditionalFormatting sqref="E17 H17 K17 N17">
    <cfRule type="cellIs" dxfId="9" priority="6" operator="equal">
      <formula>"Rec"</formula>
    </cfRule>
    <cfRule type="cellIs" dxfId="8" priority="7" operator="equal">
      <formula>"Race"</formula>
    </cfRule>
    <cfRule type="cellIs" dxfId="7" priority="8" operator="equal">
      <formula>"PrkRn"</formula>
    </cfRule>
    <cfRule type="cellIs" dxfId="6" priority="9" operator="equal">
      <formula>"Int"</formula>
    </cfRule>
    <cfRule type="cellIs" dxfId="5" priority="10" operator="equal">
      <formula>"Long"</formula>
    </cfRule>
  </conditionalFormatting>
  <conditionalFormatting sqref="E18 H18 K18">
    <cfRule type="cellIs" dxfId="4" priority="1" operator="equal">
      <formula>"Rec"</formula>
    </cfRule>
    <cfRule type="cellIs" dxfId="3" priority="2" operator="equal">
      <formula>"Race"</formula>
    </cfRule>
    <cfRule type="cellIs" dxfId="2" priority="3" operator="equal">
      <formula>"PrkRn"</formula>
    </cfRule>
    <cfRule type="cellIs" dxfId="1" priority="4" operator="equal">
      <formula>"Int"</formula>
    </cfRule>
    <cfRule type="cellIs" dxfId="0" priority="5" operator="equal">
      <formula>"Long"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10k</vt:lpstr>
      <vt:lpstr>June 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Cameron</dc:creator>
  <cp:lastModifiedBy>Jordan Cameron</cp:lastModifiedBy>
  <dcterms:created xsi:type="dcterms:W3CDTF">2022-01-14T00:15:25Z</dcterms:created>
  <dcterms:modified xsi:type="dcterms:W3CDTF">2022-02-05T17:21:04Z</dcterms:modified>
</cp:coreProperties>
</file>