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NPLProcess\LegacyCode\"/>
    </mc:Choice>
  </mc:AlternateContent>
  <xr:revisionPtr revIDLastSave="0" documentId="13_ncr:1_{84727E56-E988-4BC4-8014-BE575B75C093}" xr6:coauthVersionLast="47" xr6:coauthVersionMax="47" xr10:uidLastSave="{00000000-0000-0000-0000-000000000000}"/>
  <bookViews>
    <workbookView xWindow="-110" yWindow="-110" windowWidth="25820" windowHeight="15500" xr2:uid="{4483C400-F9C6-4609-B8A4-33F5B462F3CF}"/>
  </bookViews>
  <sheets>
    <sheet name="화면요건리스트" sheetId="1" r:id="rId1"/>
    <sheet name="표지" sheetId="2" r:id="rId2"/>
    <sheet name="1.평가물건지" sheetId="3" r:id="rId3"/>
    <sheet name="2.Cover " sheetId="5" r:id="rId4"/>
    <sheet name="3.평가보고서" sheetId="4" r:id="rId5"/>
    <sheet name="통계낙찰가율" sheetId="6" r:id="rId6"/>
    <sheet name="용도구분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Fill" localSheetId="4" hidden="1">[1]전행순위!#REF!</definedName>
    <definedName name="_Fill" hidden="1">[1]전행순위!#REF!</definedName>
    <definedName name="_xlnm._FilterDatabase" localSheetId="2" hidden="1">'1.평가물건지'!$B$6:$I$34</definedName>
    <definedName name="_xlnm._FilterDatabase" localSheetId="0" hidden="1">화면요건리스트!$A$1:$D$68</definedName>
    <definedName name="_xlnm._FilterDatabase" hidden="1">[2]신용카드명세작업용!$A$1:$Q$131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MatInverse_Out" localSheetId="4" hidden="1">[3]Sheet3!#REF!</definedName>
    <definedName name="_MatInverse_Out" hidden="1">[3]Sheet3!#REF!</definedName>
    <definedName name="_MatMult_B" localSheetId="4" hidden="1">[3]Sheet3!#REF!</definedName>
    <definedName name="_MatMult_B" hidden="1">[3]Sheet3!#REF!</definedName>
    <definedName name="_Parse_In" localSheetId="4" hidden="1">#REF!</definedName>
    <definedName name="_Parse_In" hidden="1">#REF!</definedName>
    <definedName name="_Parse_Out" localSheetId="4" hidden="1">#REF!</definedName>
    <definedName name="_Parse_Out" hidden="1">#REF!</definedName>
    <definedName name="_Sort" localSheetId="4" hidden="1">#REF!</definedName>
    <definedName name="_Sort" hidden="1">#REF!</definedName>
    <definedName name="AccessDatabase" hidden="1">"C:\파생DESK\평가\월말평가\2001년11월\국내요약200111.mdb"</definedName>
    <definedName name="CIQWBGuid" hidden="1">"6a0e1363-1bea-4a2a-aecc-3800d42ea485"</definedName>
    <definedName name="HTML_PathFile" hidden="1">"C:\My Documents\98년\영업현황\2월 수주현황(2월 마감분).htm"</definedName>
    <definedName name="HTML1_1" hidden="1">"[수주관리98.xls]회선현황!$A$5:$O$53"</definedName>
    <definedName name="HTML1_12" hidden="1">"C:\My Documents\98년\1월\영업현황\시험.htm"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TextRefCopyRangeCount" hidden="1">2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3" hidden="1">{#N/A,#N/A,FALSE,"Sheet1";#N/A,#N/A,FALSE,"기평9607"}</definedName>
    <definedName name="wrn.보고서." localSheetId="4" hidden="1">{#N/A,#N/A,FALSE,"Sheet1";#N/A,#N/A,FALSE,"기평9607"}</definedName>
    <definedName name="wrn.보고서." hidden="1">{#N/A,#N/A,FALSE,"Sheet1";#N/A,#N/A,FALSE,"기평9607"}</definedName>
    <definedName name="wrn.주간공정보고." localSheetId="3" hidden="1">{#N/A,#N/A,FALSE,"Sheet8"}</definedName>
    <definedName name="wrn.주간공정보고." localSheetId="4" hidden="1">{#N/A,#N/A,FALSE,"Sheet8"}</definedName>
    <definedName name="wrn.주간공정보고." hidden="1">{#N/A,#N/A,FALSE,"Sheet8"}</definedName>
    <definedName name="wrn.주간공정보고서." localSheetId="3" hidden="1">{#N/A,#N/A,FALSE,"Sheet8"}</definedName>
    <definedName name="wrn.주간공정보고서." localSheetId="4" hidden="1">{#N/A,#N/A,FALSE,"Sheet8"}</definedName>
    <definedName name="wrn.주간공정보고서." hidden="1">{#N/A,#N/A,FALSE,"Sheet8"}</definedName>
    <definedName name="wrn.채권재조정.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REF_COLUMN_1" localSheetId="4" hidden="1">'[4]대손충당금설정 02.12월'!#REF!</definedName>
    <definedName name="XREF_COLUMN_1" hidden="1">'[4]대손충당금설정 02.12월'!#REF!</definedName>
    <definedName name="XREF_COLUMN_2" localSheetId="4" hidden="1">'[4]회전일수별 채권'!#REF!</definedName>
    <definedName name="XREF_COLUMN_2" hidden="1">'[4]회전일수별 채권'!#REF!</definedName>
    <definedName name="XREF_COLUMN_3" localSheetId="4" hidden="1">'[4]대손충당금설정 02.12월'!#REF!</definedName>
    <definedName name="XREF_COLUMN_3" hidden="1">'[4]대손충당금설정 02.12월'!#REF!</definedName>
    <definedName name="XREF_COLUMN_4" localSheetId="4" hidden="1">'[4]대손충당금설정 02.12월'!#REF!</definedName>
    <definedName name="XREF_COLUMN_4" hidden="1">'[4]대손충당금설정 02.12월'!#REF!</definedName>
    <definedName name="XREF_COLUMN_5" localSheetId="4" hidden="1">'[4]대손충당금설정 02.12월'!#REF!</definedName>
    <definedName name="XREF_COLUMN_5" hidden="1">'[4]대손충당금설정 02.12월'!#REF!</definedName>
    <definedName name="XREF_COLUMN_6" localSheetId="4" hidden="1">'[4]회전일수별 채권'!#REF!</definedName>
    <definedName name="XREF_COLUMN_6" hidden="1">'[4]회전일수별 채권'!#REF!</definedName>
    <definedName name="XREF_COLUMN_7" localSheetId="4" hidden="1">[4]요약!#REF!</definedName>
    <definedName name="XREF_COLUMN_7" hidden="1">[4]요약!#REF!</definedName>
    <definedName name="XRefColumnsCount" hidden="1">7</definedName>
    <definedName name="XRefCopyRangeCount" hidden="1">7</definedName>
    <definedName name="XRefPaste5Row" localSheetId="4" hidden="1">[5]XREF!#REF!</definedName>
    <definedName name="XRefPaste5Row" hidden="1">[5]XREF!#REF!</definedName>
    <definedName name="XRefPasteRangeCount" hidden="1">9</definedName>
    <definedName name="z" localSheetId="3" hidden="1">{#N/A,#N/A,FALSE,"Aging Summary";#N/A,#N/A,FALSE,"Ratio Analysis";#N/A,#N/A,FALSE,"Test 120 Day Accts";#N/A,#N/A,FALSE,"Tickmarks"}</definedName>
    <definedName name="z" localSheetId="4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건전성" hidden="1">[6]연체대출!$A$9:$A$92</definedName>
    <definedName name="ㄴㄴ" localSheetId="3" hidden="1">{#N/A,#N/A,FALSE,"Aging Summary";#N/A,#N/A,FALSE,"Ratio Analysis";#N/A,#N/A,FALSE,"Test 120 Day Accts";#N/A,#N/A,FALSE,"Tickmarks"}</definedName>
    <definedName name="ㄴㄴ" localSheetId="4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매출원가" localSheetId="3" hidden="1">{#N/A,#N/A,FALSE,"Aging Summary";#N/A,#N/A,FALSE,"Ratio Analysis";#N/A,#N/A,FALSE,"Test 120 Day Accts";#N/A,#N/A,FALSE,"Tickmarks"}</definedName>
    <definedName name="매출원가" localSheetId="4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3" hidden="1">{#N/A,#N/A,FALSE,"Aging Summary";#N/A,#N/A,FALSE,"Ratio Analysis";#N/A,#N/A,FALSE,"Test 120 Day Accts";#N/A,#N/A,FALSE,"Tickmarks"}</definedName>
    <definedName name="매출원가1" localSheetId="4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부속" localSheetId="4" hidden="1">[7]수정시산표!#REF!</definedName>
    <definedName name="부속" hidden="1">[7]수정시산표!#REF!</definedName>
    <definedName name="사지" localSheetId="4" hidden="1">#REF!</definedName>
    <definedName name="사지" hidden="1">#REF!</definedName>
    <definedName name="사진5" localSheetId="4" hidden="1">#REF!</definedName>
    <definedName name="사진5" hidden="1">#REF!</definedName>
    <definedName name="사진9" localSheetId="4" hidden="1">[3]Sheet3!#REF!</definedName>
    <definedName name="사진9" hidden="1">[3]Sheet3!#REF!</definedName>
    <definedName name="제조" localSheetId="4" hidden="1">#REF!</definedName>
    <definedName name="제조" hidden="1">#REF!</definedName>
    <definedName name="충당금결과200404" localSheetId="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ㅏㅏ" localSheetId="3" hidden="1">{#N/A,#N/A,FALSE,"Aging Summary";#N/A,#N/A,FALSE,"Ratio Analysis";#N/A,#N/A,FALSE,"Test 120 Day Accts";#N/A,#N/A,FALSE,"Tickmarks"}</definedName>
    <definedName name="ㅏㅏ" localSheetId="4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ㅑㅜ치" localSheetId="4" hidden="1">#REF!</definedName>
    <definedName name="ㅑㅜ치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9" i="1"/>
  <c r="A38" i="1"/>
  <c r="A37" i="1"/>
  <c r="A36" i="1"/>
  <c r="A35" i="1"/>
  <c r="A34" i="1"/>
  <c r="A33" i="1"/>
  <c r="A3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41" i="1"/>
  <c r="A42" i="1"/>
  <c r="A43" i="1"/>
  <c r="A44" i="1"/>
  <c r="A45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2" i="1"/>
  <c r="L105" i="4" l="1"/>
  <c r="L104" i="4"/>
  <c r="L103" i="4"/>
  <c r="L102" i="4"/>
  <c r="L101" i="4"/>
  <c r="L106" i="4" s="1"/>
  <c r="M106" i="4" s="1"/>
  <c r="G96" i="4"/>
  <c r="G55" i="4" s="1"/>
  <c r="H55" i="4" s="1"/>
  <c r="M95" i="4"/>
  <c r="L95" i="4"/>
  <c r="G95" i="4"/>
  <c r="M94" i="4"/>
  <c r="L94" i="4"/>
  <c r="M93" i="4"/>
  <c r="L93" i="4"/>
  <c r="M92" i="4"/>
  <c r="L92" i="4"/>
  <c r="M91" i="4"/>
  <c r="L91" i="4"/>
  <c r="G91" i="4"/>
  <c r="B88" i="4"/>
  <c r="F76" i="4"/>
  <c r="F80" i="4" s="1"/>
  <c r="I55" i="4" s="1"/>
  <c r="I57" i="4" s="1"/>
  <c r="I67" i="4"/>
  <c r="E67" i="4"/>
  <c r="G64" i="4"/>
  <c r="E64" i="4"/>
  <c r="D64" i="4"/>
  <c r="B64" i="4"/>
  <c r="G63" i="4"/>
  <c r="E63" i="4"/>
  <c r="D63" i="4"/>
  <c r="B63" i="4"/>
  <c r="G62" i="4"/>
  <c r="N55" i="4" s="1"/>
  <c r="N57" i="4" s="1"/>
  <c r="E62" i="4"/>
  <c r="D62" i="4"/>
  <c r="D67" i="4" s="1"/>
  <c r="B62" i="4"/>
  <c r="F57" i="4"/>
  <c r="F55" i="4"/>
  <c r="E55" i="4"/>
  <c r="E57" i="4" s="1"/>
  <c r="D55" i="4"/>
  <c r="D57" i="4" s="1"/>
  <c r="O51" i="4"/>
  <c r="L48" i="4"/>
  <c r="B36" i="4"/>
  <c r="E34" i="4"/>
  <c r="C33" i="4"/>
  <c r="H32" i="4"/>
  <c r="F22" i="4"/>
  <c r="E22" i="4"/>
  <c r="D22" i="4"/>
  <c r="C22" i="4"/>
  <c r="I19" i="4"/>
  <c r="I20" i="4" s="1"/>
  <c r="C18" i="4"/>
  <c r="G7" i="4"/>
  <c r="H30" i="4" s="1"/>
  <c r="G6" i="4"/>
  <c r="E30" i="4" s="1"/>
  <c r="C55" i="4" s="1"/>
  <c r="E6" i="4"/>
  <c r="B6" i="4"/>
  <c r="M5" i="4"/>
  <c r="L5" i="4"/>
  <c r="D7" i="3"/>
  <c r="C7" i="3"/>
  <c r="C5" i="3"/>
  <c r="B3" i="3"/>
  <c r="M61" i="4" l="1"/>
  <c r="H57" i="4"/>
  <c r="L61" i="4"/>
  <c r="G67" i="4"/>
  <c r="C67" i="4" l="1"/>
  <c r="F62" i="4" s="1"/>
  <c r="C62" i="4"/>
  <c r="G57" i="4"/>
  <c r="L60" i="4" s="1"/>
  <c r="J55" i="4" l="1"/>
  <c r="F67" i="4"/>
  <c r="H62" i="4"/>
  <c r="H67" i="4" l="1"/>
  <c r="O55" i="4"/>
  <c r="O57" i="4" s="1"/>
  <c r="J57" i="4"/>
  <c r="L55" i="4"/>
  <c r="K55" i="4"/>
  <c r="M55" i="4" l="1"/>
  <c r="K18" i="4"/>
  <c r="K22" i="4" s="1"/>
  <c r="K57" i="4"/>
  <c r="K58" i="4" s="1"/>
  <c r="K23" i="4" s="1"/>
  <c r="S55" i="4"/>
  <c r="S57" i="4" s="1"/>
  <c r="L57" i="4"/>
  <c r="M57" i="4" l="1"/>
  <c r="Q55" i="4"/>
  <c r="P55" i="4"/>
  <c r="P57" i="4" s="1"/>
  <c r="R58" i="4" s="1"/>
  <c r="Q57" i="4" l="1"/>
  <c r="R55" i="4"/>
  <c r="R57" i="4" s="1"/>
  <c r="S5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tc={3215ED9C-DEC2-4070-A188-3232B4DD44AC}</author>
  </authors>
  <commentList>
    <comment ref="G32" authorId="0" shapeId="0" xr:uid="{3215ED9C-DEC2-4070-A188-3232B4DD44A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전용면적</t>
      </text>
    </comment>
  </commentList>
</comments>
</file>

<file path=xl/sharedStrings.xml><?xml version="1.0" encoding="utf-8"?>
<sst xmlns="http://schemas.openxmlformats.org/spreadsheetml/2006/main" count="544" uniqueCount="425">
  <si>
    <t>NO</t>
    <phoneticPr fontId="2" type="noConversion"/>
  </si>
  <si>
    <t>요건 Description</t>
    <phoneticPr fontId="2" type="noConversion"/>
  </si>
  <si>
    <t>표지는 삼일M&amp;C 양식에 맞게 수정할 수 있도록 개발</t>
    <phoneticPr fontId="2" type="noConversion"/>
  </si>
  <si>
    <t>구분</t>
    <phoneticPr fontId="2" type="noConversion"/>
  </si>
  <si>
    <t>표지_PwC</t>
    <phoneticPr fontId="2" type="noConversion"/>
  </si>
  <si>
    <t>1. 평가물건지</t>
    <phoneticPr fontId="2" type="noConversion"/>
  </si>
  <si>
    <t xml:space="preserve">차주명: </t>
    <phoneticPr fontId="9" type="noConversion"/>
  </si>
  <si>
    <t>순번</t>
    <phoneticPr fontId="9" type="noConversion"/>
  </si>
  <si>
    <t>유형</t>
    <phoneticPr fontId="9" type="noConversion"/>
  </si>
  <si>
    <t>물건지</t>
    <phoneticPr fontId="9" type="noConversion"/>
  </si>
  <si>
    <t>Cover</t>
    <phoneticPr fontId="2" type="noConversion"/>
  </si>
  <si>
    <t>담보부채권 사후재정산방식 양수도를 위한 평가보고서</t>
    <phoneticPr fontId="2" type="noConversion"/>
  </si>
  <si>
    <t>사후 재정산(예상)</t>
    <phoneticPr fontId="2" type="noConversion"/>
  </si>
  <si>
    <t>본 평가보고서는 귀 새마을금고의 채권매각 의사결정을 위하여 참고목적으로 도움이 되고자 제공합니다.
본 평가보고서상 내용은 귀 새마을금고가 제공한 정보를 바탕으로 추정하여 작성되었습니다.(낙찰예상가, 회수예상금액, 근저당권이전비용, 수수료 금액 등은 모두 추정치임을 유의하시기 바랍니다.)
MCI대부㈜는 본 평가보고서의 내용이나 기타 관련정보에 대하여 완전성 혹은 정확성을 보장하거나 그에 관련된 의견을 표명하지 아니합니다.
따라서 채권매각에 대한 의사결정의 책임은 전적으로 귀 새마을금고에 있으며, MCI대부㈜는 귀 새마을금고의 채권매각의사결정에 대한 어떠한 관여도 하지 않습니다.
또한, 본 평가보고서는 다른 목적으로 활용할 수 없으며, 다른목적으로 활용시 발생하는 문제에 대하여는 귀 새마을금고에서 전적으로 책임을 부담합니다.
▶ 주의사항 : 본 평가는 최종 가격 제안이 아니므로 금고에서 매각의사결정을 위한 내부보고 또는 이사회 진행시 필히 당사에 문의하여 주시기 바랍니다. 
또한, 작성일로부터 1개월이 경과한 이후에는 재평가를 진행하여야 할 수도 있으며, 현장실사가 필요한 경우 평가통보 이후라도 현장실사를 통해 매각대금이 변동 될 수 있사오니,  평가금액 유효여부를 문의하여 주시기 바랍니다.
▶ 총 수수료 = 현가할인수수료 + 관리비용
1. 현가할인수수료 : 매각대금 × 현가할인율×(n/365)
   가. 현가할인율 = 기본할인율 + 매입할인율 (*현가할인율은 계약시점 및 매입이후 차입이자율등에 따라 변동적용)
   나. 기본할인율 = 차입이자율 (“을”의 매매대금 차입이자율을 적용)
   다. 매입할인율 = 연0.88%
   차입이자율 변동에 따라 계약시점 및 매입이후에 적용하는 현가할인율이 평가시와는 달리 변동될 수 있으니 유의하여 주시기 바라며, 상세한 내용은 채권양수도계약서(제18조)를 참고하여 주시기 바랍니다.
2. 관리비용
   가. 관리비용은 총 회수금액의 0.95%
※ 근저당권 이전비용, 법적조치 비용 등 실비는 금고 부담</t>
  </si>
  <si>
    <t>평가개요</t>
    <phoneticPr fontId="19" type="noConversion"/>
  </si>
  <si>
    <t xml:space="preserve">매각 의뢰기관 : </t>
    <phoneticPr fontId="19" type="noConversion"/>
  </si>
  <si>
    <t>차주명 :</t>
    <phoneticPr fontId="19" type="noConversion"/>
  </si>
  <si>
    <t>물건유형 :</t>
    <phoneticPr fontId="19" type="noConversion"/>
  </si>
  <si>
    <t>작성일 :</t>
    <phoneticPr fontId="19" type="noConversion"/>
  </si>
  <si>
    <t xml:space="preserve">매입 제안기관 : </t>
    <phoneticPr fontId="19" type="noConversion"/>
  </si>
  <si>
    <t>MCI대부㈜</t>
    <phoneticPr fontId="19" type="noConversion"/>
  </si>
  <si>
    <t>사업자구분 :</t>
    <phoneticPr fontId="19" type="noConversion"/>
  </si>
  <si>
    <t>개인</t>
  </si>
  <si>
    <t>소재지 :</t>
    <phoneticPr fontId="19" type="noConversion"/>
  </si>
  <si>
    <t>주요가정</t>
    <phoneticPr fontId="19" type="noConversion"/>
  </si>
  <si>
    <t>(단위 : 원)</t>
  </si>
  <si>
    <t>개인</t>
    <phoneticPr fontId="2" type="noConversion"/>
  </si>
  <si>
    <t>→ 현가할인율은 계약시점 및 매입이후 차입이자율등에 따라 변동적용</t>
  </si>
  <si>
    <t>담보평가액 :</t>
    <phoneticPr fontId="2" type="noConversion"/>
  </si>
  <si>
    <t>감정평가금액 x 용도별∙지역별 낙찰율</t>
    <phoneticPr fontId="2" type="noConversion"/>
  </si>
  <si>
    <t>기업</t>
    <phoneticPr fontId="2" type="noConversion"/>
  </si>
  <si>
    <t>현가할인율</t>
    <phoneticPr fontId="19" type="noConversion"/>
  </si>
  <si>
    <t>매각대금 :</t>
    <phoneticPr fontId="2" type="noConversion"/>
  </si>
  <si>
    <t>(담보평가액 - 총 선순위채권 - 관리비용) × (1 - 현가할인율×n/365)</t>
    <phoneticPr fontId="2" type="noConversion"/>
  </si>
  <si>
    <t>관리비용률</t>
    <phoneticPr fontId="19" type="noConversion"/>
  </si>
  <si>
    <t>정산차액 :</t>
    <phoneticPr fontId="2" type="noConversion"/>
  </si>
  <si>
    <t>(확정배당금 -정산비용 - 관리비용) - 매각대금 × (1+현가할인율×n/365)</t>
    <phoneticPr fontId="2" type="noConversion"/>
  </si>
  <si>
    <t>할인기간(예상)</t>
    <phoneticPr fontId="19" type="noConversion"/>
  </si>
  <si>
    <t>할인기간(n) :</t>
    <phoneticPr fontId="2" type="noConversion"/>
  </si>
  <si>
    <t>회수일자 - 매각대금지급일</t>
  </si>
  <si>
    <t>할인기간</t>
    <phoneticPr fontId="19" type="noConversion"/>
  </si>
  <si>
    <t>경매개시 360일 / 경매미개시 &amp; 신탁 420일</t>
  </si>
  <si>
    <t>채권 현황</t>
    <phoneticPr fontId="19" type="noConversion"/>
  </si>
  <si>
    <t xml:space="preserve"> </t>
  </si>
  <si>
    <t>(1) 채권현황</t>
    <phoneticPr fontId="19" type="noConversion"/>
  </si>
  <si>
    <t>구분(순위)</t>
  </si>
  <si>
    <t>계좌번호</t>
    <phoneticPr fontId="19" type="noConversion"/>
  </si>
  <si>
    <t>채권최고액</t>
    <phoneticPr fontId="2" type="noConversion"/>
  </si>
  <si>
    <t>대출잔액</t>
    <phoneticPr fontId="2" type="noConversion"/>
  </si>
  <si>
    <t>가지급금</t>
    <phoneticPr fontId="2" type="noConversion"/>
  </si>
  <si>
    <t>미수이자</t>
    <phoneticPr fontId="2" type="noConversion"/>
  </si>
  <si>
    <t>취급일</t>
    <phoneticPr fontId="19" type="noConversion"/>
  </si>
  <si>
    <t>만기일</t>
    <phoneticPr fontId="19" type="noConversion"/>
  </si>
  <si>
    <t>기한이익상실일</t>
    <phoneticPr fontId="19" type="noConversion"/>
  </si>
  <si>
    <t>근저당설정일</t>
    <phoneticPr fontId="19" type="noConversion"/>
  </si>
  <si>
    <t>매수제안금액</t>
    <phoneticPr fontId="19" type="noConversion"/>
  </si>
  <si>
    <t>연체이자율</t>
    <phoneticPr fontId="19" type="noConversion"/>
  </si>
  <si>
    <t>임오금고(1순위)</t>
    <phoneticPr fontId="19" type="noConversion"/>
  </si>
  <si>
    <t>9401-****-3972-7</t>
    <phoneticPr fontId="19" type="noConversion"/>
  </si>
  <si>
    <t>임오금고(2순위)</t>
    <phoneticPr fontId="19" type="noConversion"/>
  </si>
  <si>
    <t>9401-****-8070-0</t>
    <phoneticPr fontId="19" type="noConversion"/>
  </si>
  <si>
    <t>임오금고(3순위)</t>
    <phoneticPr fontId="19" type="noConversion"/>
  </si>
  <si>
    <t>9401-****-9075-3</t>
    <phoneticPr fontId="19" type="noConversion"/>
  </si>
  <si>
    <t>합계</t>
    <phoneticPr fontId="2" type="noConversion"/>
  </si>
  <si>
    <t>OPB 대비 회수율</t>
  </si>
  <si>
    <t>(2) 보증서 현황</t>
    <phoneticPr fontId="19" type="noConversion"/>
  </si>
  <si>
    <t>보증서 종류</t>
    <phoneticPr fontId="2" type="noConversion"/>
  </si>
  <si>
    <t>보증기관</t>
    <phoneticPr fontId="2" type="noConversion"/>
  </si>
  <si>
    <t>보증서 번호</t>
    <phoneticPr fontId="2" type="noConversion"/>
  </si>
  <si>
    <t>이행청구일</t>
  </si>
  <si>
    <t>당초보증금액</t>
    <phoneticPr fontId="2" type="noConversion"/>
  </si>
  <si>
    <t>보증잔액</t>
    <phoneticPr fontId="2" type="noConversion"/>
  </si>
  <si>
    <t>담보물 정보</t>
    <phoneticPr fontId="19" type="noConversion"/>
  </si>
  <si>
    <t>소유자:</t>
    <phoneticPr fontId="19" type="noConversion"/>
  </si>
  <si>
    <t>임OO</t>
    <phoneticPr fontId="19" type="noConversion"/>
  </si>
  <si>
    <t>담보물 형태:</t>
  </si>
  <si>
    <t>담보물 주소:</t>
  </si>
  <si>
    <t>(1) 토지</t>
    <phoneticPr fontId="19" type="noConversion"/>
  </si>
  <si>
    <t>(2) 건물</t>
    <phoneticPr fontId="2" type="noConversion"/>
  </si>
  <si>
    <t>N/A</t>
    <phoneticPr fontId="2" type="noConversion"/>
  </si>
  <si>
    <t>용도지역</t>
    <phoneticPr fontId="19" type="noConversion"/>
  </si>
  <si>
    <t>3종일반주거지역</t>
    <phoneticPr fontId="19" type="noConversion"/>
  </si>
  <si>
    <t>본건 이용상황</t>
    <phoneticPr fontId="19" type="noConversion"/>
  </si>
  <si>
    <t>아파트 건부지</t>
    <phoneticPr fontId="19" type="noConversion"/>
  </si>
  <si>
    <t>면적</t>
    <phoneticPr fontId="19" type="noConversion"/>
  </si>
  <si>
    <t>사용승인년도</t>
    <phoneticPr fontId="19" type="noConversion"/>
  </si>
  <si>
    <t>외부감정가</t>
    <phoneticPr fontId="2" type="noConversion"/>
  </si>
  <si>
    <t>인근 이용상황</t>
    <phoneticPr fontId="19" type="noConversion"/>
  </si>
  <si>
    <t>주거용 건부지</t>
    <phoneticPr fontId="19" type="noConversion"/>
  </si>
  <si>
    <t>규모</t>
    <phoneticPr fontId="19" type="noConversion"/>
  </si>
  <si>
    <t>지하 7층/지상 16층</t>
    <phoneticPr fontId="2" type="noConversion"/>
  </si>
  <si>
    <t>현재이용</t>
    <phoneticPr fontId="19" type="noConversion"/>
  </si>
  <si>
    <t>아파트</t>
    <phoneticPr fontId="19" type="noConversion"/>
  </si>
  <si>
    <t>지가</t>
    <phoneticPr fontId="19" type="noConversion"/>
  </si>
  <si>
    <t>자체감정가</t>
    <phoneticPr fontId="2" type="noConversion"/>
  </si>
  <si>
    <t>개별공시지가</t>
    <phoneticPr fontId="19" type="noConversion"/>
  </si>
  <si>
    <t>지번</t>
    <phoneticPr fontId="19" type="noConversion"/>
  </si>
  <si>
    <t>개별공시지가총액</t>
  </si>
  <si>
    <t>구조</t>
    <phoneticPr fontId="19" type="noConversion"/>
  </si>
  <si>
    <t>철근콘크리트구조 슬래브지붕</t>
    <phoneticPr fontId="2" type="noConversion"/>
  </si>
  <si>
    <t>신림동 1694</t>
    <phoneticPr fontId="2" type="noConversion"/>
  </si>
  <si>
    <t>(3) 감정평가</t>
    <phoneticPr fontId="19" type="noConversion"/>
  </si>
  <si>
    <t>대출당시 감정평가액</t>
    <phoneticPr fontId="19" type="noConversion"/>
  </si>
  <si>
    <t>구분</t>
    <phoneticPr fontId="19" type="noConversion"/>
  </si>
  <si>
    <t>자체감정가</t>
  </si>
  <si>
    <t>적용감정가 유형</t>
    <phoneticPr fontId="19" type="noConversion"/>
  </si>
  <si>
    <t>적용 감정가</t>
    <phoneticPr fontId="19" type="noConversion"/>
  </si>
  <si>
    <t>KB부동산시세</t>
    <phoneticPr fontId="2" type="noConversion"/>
  </si>
  <si>
    <t>감정평가액</t>
    <phoneticPr fontId="19" type="noConversion"/>
  </si>
  <si>
    <t>법사가(20XX타경XXXX)</t>
    <phoneticPr fontId="19" type="noConversion"/>
  </si>
  <si>
    <t>평가기관</t>
  </si>
  <si>
    <t>감정평가기준일</t>
    <phoneticPr fontId="19" type="noConversion"/>
  </si>
  <si>
    <t>유사 경매사례 참조</t>
    <phoneticPr fontId="19" type="noConversion"/>
  </si>
  <si>
    <t>KB부동산 시세</t>
  </si>
  <si>
    <t>경매 정보</t>
    <phoneticPr fontId="19" type="noConversion"/>
  </si>
  <si>
    <t>실거래가 평균</t>
    <phoneticPr fontId="19" type="noConversion"/>
  </si>
  <si>
    <t>국토교통부 실거래가 공개시스템</t>
    <phoneticPr fontId="19" type="noConversion"/>
  </si>
  <si>
    <t>경매미개시</t>
  </si>
  <si>
    <t>대출 당시 감정평가액</t>
    <phoneticPr fontId="19" type="noConversion"/>
  </si>
  <si>
    <t>개시결정일로부터 14일 미만</t>
  </si>
  <si>
    <t>관할법원</t>
    <phoneticPr fontId="19" type="noConversion"/>
  </si>
  <si>
    <t>서울중앙지방법원</t>
    <phoneticPr fontId="19" type="noConversion"/>
  </si>
  <si>
    <t>진행상태</t>
    <phoneticPr fontId="9" type="noConversion"/>
  </si>
  <si>
    <t xml:space="preserve">배당요구 종기일 미도래 </t>
  </si>
  <si>
    <t>조정 감정평가액</t>
    <phoneticPr fontId="19" type="noConversion"/>
  </si>
  <si>
    <t>사건번호</t>
    <phoneticPr fontId="9" type="noConversion"/>
  </si>
  <si>
    <t>2024타경106922</t>
    <phoneticPr fontId="19" type="noConversion"/>
  </si>
  <si>
    <t>신청채권자</t>
    <phoneticPr fontId="9" type="noConversion"/>
  </si>
  <si>
    <t>임오새마을금고</t>
    <phoneticPr fontId="19" type="noConversion"/>
  </si>
  <si>
    <t>중복경매여부</t>
    <phoneticPr fontId="9" type="noConversion"/>
  </si>
  <si>
    <t>N</t>
  </si>
  <si>
    <t>배당요구 종기일 이후 대기</t>
  </si>
  <si>
    <t>N/A</t>
  </si>
  <si>
    <t>경매개시일</t>
    <phoneticPr fontId="9" type="noConversion"/>
  </si>
  <si>
    <t>배당종기일</t>
    <phoneticPr fontId="9" type="noConversion"/>
  </si>
  <si>
    <t>기록열람수령</t>
    <phoneticPr fontId="9" type="noConversion"/>
  </si>
  <si>
    <t>최초 매각기일 예정</t>
  </si>
  <si>
    <t>미정</t>
  </si>
  <si>
    <t>N/A</t>
    <phoneticPr fontId="9" type="noConversion"/>
  </si>
  <si>
    <t>최초경매</t>
    <phoneticPr fontId="9" type="noConversion"/>
  </si>
  <si>
    <t>경매기일</t>
    <phoneticPr fontId="19" type="noConversion"/>
  </si>
  <si>
    <t>법사가</t>
    <phoneticPr fontId="9" type="noConversion"/>
  </si>
  <si>
    <t>N/A</t>
    <phoneticPr fontId="19" type="noConversion"/>
  </si>
  <si>
    <t>1회 유찰 후 차기 매각기일 예정</t>
  </si>
  <si>
    <t>유찰</t>
  </si>
  <si>
    <t>N</t>
    <phoneticPr fontId="9" type="noConversion"/>
  </si>
  <si>
    <t>다음경매</t>
    <phoneticPr fontId="19" type="noConversion"/>
  </si>
  <si>
    <t>최저가</t>
    <phoneticPr fontId="9" type="noConversion"/>
  </si>
  <si>
    <t>2회 유찰 후 차기 매각기일 예정</t>
  </si>
  <si>
    <t>예정</t>
  </si>
  <si>
    <t>Y</t>
    <phoneticPr fontId="9" type="noConversion"/>
  </si>
  <si>
    <t>매각금액산정</t>
    <phoneticPr fontId="19" type="noConversion"/>
  </si>
  <si>
    <t>사후재정산</t>
    <phoneticPr fontId="19" type="noConversion"/>
  </si>
  <si>
    <t>할인기간(실제)</t>
    <phoneticPr fontId="19" type="noConversion"/>
  </si>
  <si>
    <t>(1) 매각금액 산정</t>
    <phoneticPr fontId="2" type="noConversion"/>
  </si>
  <si>
    <t>(3) 예상 정산차액 산정</t>
    <phoneticPr fontId="2" type="noConversion"/>
  </si>
  <si>
    <t>순번</t>
    <phoneticPr fontId="2" type="noConversion"/>
  </si>
  <si>
    <t xml:space="preserve">목적부동산 </t>
    <phoneticPr fontId="2" type="noConversion"/>
  </si>
  <si>
    <t>용도</t>
    <phoneticPr fontId="2" type="noConversion"/>
  </si>
  <si>
    <t>건물면적</t>
    <phoneticPr fontId="2" type="noConversion"/>
  </si>
  <si>
    <t>토지면적</t>
    <phoneticPr fontId="19" type="noConversion"/>
  </si>
  <si>
    <t>감정평가금액</t>
    <phoneticPr fontId="2" type="noConversion"/>
  </si>
  <si>
    <t>낙찰가율</t>
    <phoneticPr fontId="2" type="noConversion"/>
  </si>
  <si>
    <t>담보평가액</t>
    <phoneticPr fontId="2" type="noConversion"/>
  </si>
  <si>
    <t>총 선순위 채권</t>
    <phoneticPr fontId="2" type="noConversion"/>
  </si>
  <si>
    <t>NRV(순회수금)</t>
  </si>
  <si>
    <t>NPV(매각대금)</t>
  </si>
  <si>
    <t>확정배당금</t>
    <phoneticPr fontId="2" type="noConversion"/>
  </si>
  <si>
    <t>FV</t>
    <phoneticPr fontId="2" type="noConversion"/>
  </si>
  <si>
    <t>정산비용</t>
    <phoneticPr fontId="2" type="noConversion"/>
  </si>
  <si>
    <t>관리비용</t>
    <phoneticPr fontId="2" type="noConversion"/>
  </si>
  <si>
    <t>정산차액</t>
    <phoneticPr fontId="2" type="noConversion"/>
  </si>
  <si>
    <t>총수수료</t>
    <phoneticPr fontId="2" type="noConversion"/>
  </si>
  <si>
    <t>MCI대부</t>
    <phoneticPr fontId="2" type="noConversion"/>
  </si>
  <si>
    <t>MG신정</t>
    <phoneticPr fontId="2" type="noConversion"/>
  </si>
  <si>
    <t>신림현대아파트 제103동 제303호</t>
    <phoneticPr fontId="19" type="noConversion"/>
  </si>
  <si>
    <t>(2) 예상배당금 산정</t>
    <phoneticPr fontId="2" type="noConversion"/>
  </si>
  <si>
    <t>배당가능액</t>
    <phoneticPr fontId="2" type="noConversion"/>
  </si>
  <si>
    <t>근저당권설정액</t>
    <phoneticPr fontId="2" type="noConversion"/>
  </si>
  <si>
    <t>회수시점채권액</t>
    <phoneticPr fontId="2" type="noConversion"/>
  </si>
  <si>
    <t>근저당권이전비용</t>
    <phoneticPr fontId="19" type="noConversion"/>
  </si>
  <si>
    <t>기타비용</t>
    <phoneticPr fontId="2" type="noConversion"/>
  </si>
  <si>
    <t>(*)근저당권 이전비용은 예상금액으로 추후 변동 예정</t>
    <phoneticPr fontId="19" type="noConversion"/>
  </si>
  <si>
    <t>(**)회수시점 채권액은 할인기간동안 연체이자율 9.98%, 9.55%, 9.52%를 적용하여 산정</t>
    <phoneticPr fontId="19" type="noConversion"/>
  </si>
  <si>
    <t>선순위 채권 산정</t>
    <phoneticPr fontId="19" type="noConversion"/>
  </si>
  <si>
    <t>순위</t>
  </si>
  <si>
    <t>접수일자</t>
  </si>
  <si>
    <t>권리종류</t>
  </si>
  <si>
    <t>권리자</t>
  </si>
  <si>
    <t>채권금액</t>
  </si>
  <si>
    <t>비고</t>
  </si>
  <si>
    <t>소액임대차</t>
    <phoneticPr fontId="2" type="noConversion"/>
  </si>
  <si>
    <t>주택임대차보호법상 최우선변제한도</t>
    <phoneticPr fontId="19" type="noConversion"/>
  </si>
  <si>
    <t>임금채권</t>
    <phoneticPr fontId="2" type="noConversion"/>
  </si>
  <si>
    <t>해당사항 없음</t>
    <phoneticPr fontId="19" type="noConversion"/>
  </si>
  <si>
    <t>조세채권</t>
    <phoneticPr fontId="2" type="noConversion"/>
  </si>
  <si>
    <t>선순위 조세 채권 발생 추정액</t>
    <phoneticPr fontId="19" type="noConversion"/>
  </si>
  <si>
    <t>선순위임대차</t>
    <phoneticPr fontId="2" type="noConversion"/>
  </si>
  <si>
    <t>선순위근저당</t>
    <phoneticPr fontId="2" type="noConversion"/>
  </si>
  <si>
    <t>해당사항 없음</t>
  </si>
  <si>
    <t>기타</t>
    <phoneticPr fontId="2" type="noConversion"/>
  </si>
  <si>
    <t>낙찰통계 및 낙찰사례</t>
    <phoneticPr fontId="19" type="noConversion"/>
  </si>
  <si>
    <t>출처</t>
    <phoneticPr fontId="19" type="noConversion"/>
  </si>
  <si>
    <t>인포케어</t>
    <phoneticPr fontId="2" type="noConversion"/>
  </si>
  <si>
    <t>기간</t>
    <phoneticPr fontId="2" type="noConversion"/>
  </si>
  <si>
    <t>2024.01 ~ 2024.03</t>
    <phoneticPr fontId="19" type="noConversion"/>
  </si>
  <si>
    <t>소재지</t>
    <phoneticPr fontId="2" type="noConversion"/>
  </si>
  <si>
    <t>서울</t>
    <phoneticPr fontId="19" type="noConversion"/>
  </si>
  <si>
    <t>관악구</t>
    <phoneticPr fontId="19" type="noConversion"/>
  </si>
  <si>
    <t>신림동</t>
    <phoneticPr fontId="19" type="noConversion"/>
  </si>
  <si>
    <t>적용율</t>
    <phoneticPr fontId="2" type="noConversion"/>
  </si>
  <si>
    <t>낙찰가율 (%)</t>
    <phoneticPr fontId="19" type="noConversion"/>
  </si>
  <si>
    <t>낙찰건수</t>
    <phoneticPr fontId="19" type="noConversion"/>
  </si>
  <si>
    <t>낙찰건수</t>
  </si>
  <si>
    <t>사건번호</t>
    <phoneticPr fontId="2" type="noConversion"/>
  </si>
  <si>
    <t>주소</t>
    <phoneticPr fontId="2" type="noConversion"/>
  </si>
  <si>
    <t>낙찰일자</t>
    <phoneticPr fontId="2" type="noConversion"/>
  </si>
  <si>
    <t>감정평가액</t>
    <phoneticPr fontId="2" type="noConversion"/>
  </si>
  <si>
    <t>낙찰가액</t>
    <phoneticPr fontId="2" type="noConversion"/>
  </si>
  <si>
    <t>토지면적(대지권)</t>
    <phoneticPr fontId="19" type="noConversion"/>
  </si>
  <si>
    <t>입찰인수</t>
    <phoneticPr fontId="2" type="noConversion"/>
  </si>
  <si>
    <t>비고</t>
    <phoneticPr fontId="2" type="noConversion"/>
  </si>
  <si>
    <t>단가</t>
    <phoneticPr fontId="19" type="noConversion"/>
  </si>
  <si>
    <t>2022-100791</t>
    <phoneticPr fontId="19" type="noConversion"/>
  </si>
  <si>
    <t>서울 관악구 신림동 1694 신림현대 110동 14층 1403호</t>
    <phoneticPr fontId="19" type="noConversion"/>
  </si>
  <si>
    <t>2021-109425</t>
  </si>
  <si>
    <t>서울 관악구 신림동 1694 신림현대 103동 14층 1405호</t>
  </si>
  <si>
    <t>적용 낙찰가율</t>
    <phoneticPr fontId="19" type="noConversion"/>
  </si>
  <si>
    <t>거래 사례</t>
    <phoneticPr fontId="19" type="noConversion"/>
  </si>
  <si>
    <t>순번</t>
  </si>
  <si>
    <t>거래일자</t>
  </si>
  <si>
    <t>주소</t>
    <phoneticPr fontId="19" type="noConversion"/>
  </si>
  <si>
    <t>전용면적(㎡)</t>
    <phoneticPr fontId="19" type="noConversion"/>
  </si>
  <si>
    <t>층수</t>
    <phoneticPr fontId="19" type="noConversion"/>
  </si>
  <si>
    <t>거래금액</t>
    <phoneticPr fontId="19" type="noConversion"/>
  </si>
  <si>
    <t>비고</t>
    <phoneticPr fontId="19" type="noConversion"/>
  </si>
  <si>
    <t>신림현대아파트</t>
    <phoneticPr fontId="19" type="noConversion"/>
  </si>
  <si>
    <t>13층</t>
  </si>
  <si>
    <t>포승읍 도곡리 1118-4</t>
  </si>
  <si>
    <t>9층</t>
    <phoneticPr fontId="19" type="noConversion"/>
  </si>
  <si>
    <t>17층</t>
    <phoneticPr fontId="19" type="noConversion"/>
  </si>
  <si>
    <t>13층</t>
    <phoneticPr fontId="19" type="noConversion"/>
  </si>
  <si>
    <t>신림현대아파트</t>
  </si>
  <si>
    <t>12층</t>
    <phoneticPr fontId="19" type="noConversion"/>
  </si>
  <si>
    <t>(*) 국토교통부 실거래가</t>
    <phoneticPr fontId="2" type="noConversion"/>
  </si>
  <si>
    <r>
      <t xml:space="preserve">담보물 요약 </t>
    </r>
    <r>
      <rPr>
        <i/>
        <u val="singleAccounting"/>
        <sz val="10"/>
        <rFont val="맑은 고딕"/>
        <family val="3"/>
        <charset val="129"/>
        <scheme val="minor"/>
      </rPr>
      <t>: 지역특성, 주위환경, 본건현황, 매각가능성 등</t>
    </r>
    <phoneticPr fontId="19" type="noConversion"/>
  </si>
  <si>
    <t>→ 이하 내용 금고 공유 금지</t>
    <phoneticPr fontId="2" type="noConversion"/>
  </si>
  <si>
    <r>
      <rPr>
        <b/>
        <sz val="9"/>
        <rFont val="맑은 고딕"/>
        <family val="3"/>
        <charset val="129"/>
        <scheme val="minor"/>
      </rPr>
      <t xml:space="preserve">[담보물 개요]
</t>
    </r>
    <r>
      <rPr>
        <sz val="9"/>
        <rFont val="맑은 고딕"/>
        <family val="3"/>
        <charset val="129"/>
        <scheme val="minor"/>
      </rPr>
      <t xml:space="preserve"> - 본건은 서울특별시 관악구 신림동 소재 서울신림초등학교 남동측 인근에 위치하는 구분건물임
 - 주위는 아파트, 공동주택, 단독주택 및 각종 근린생활시설 등이 혼재하는 지역임
 - 본건 채권 3건에 대하여 1~3순위 근저당 설정됨.
 - 현황 임대차 및 권리정보 관련 자료 미상임
 - 평가일 현재 경매 개시되었으나 배당요구 종기일 미도래 상태임.</t>
    </r>
    <phoneticPr fontId="19" type="noConversion"/>
  </si>
  <si>
    <r>
      <t xml:space="preserve">이슈사항 </t>
    </r>
    <r>
      <rPr>
        <i/>
        <u val="singleAccounting"/>
        <sz val="10"/>
        <rFont val="맑은 고딕"/>
        <family val="3"/>
        <charset val="129"/>
        <scheme val="minor"/>
      </rPr>
      <t>: 유치권, 권리하자, 선순위, 법적</t>
    </r>
    <r>
      <rPr>
        <u val="singleAccounting"/>
        <sz val="10"/>
        <rFont val="맑은 고딕"/>
        <family val="3"/>
        <charset val="129"/>
        <scheme val="minor"/>
      </rPr>
      <t>∙</t>
    </r>
    <r>
      <rPr>
        <i/>
        <u val="singleAccounting"/>
        <sz val="10"/>
        <rFont val="맑은 고딕"/>
        <family val="3"/>
        <charset val="129"/>
        <scheme val="minor"/>
      </rPr>
      <t>경제적</t>
    </r>
    <r>
      <rPr>
        <u val="singleAccounting"/>
        <sz val="10"/>
        <rFont val="맑은 고딕"/>
        <family val="3"/>
        <charset val="129"/>
        <scheme val="minor"/>
      </rPr>
      <t>·</t>
    </r>
    <r>
      <rPr>
        <i/>
        <u val="singleAccounting"/>
        <sz val="10"/>
        <rFont val="맑은 고딕"/>
        <family val="3"/>
        <charset val="129"/>
        <scheme val="minor"/>
      </rPr>
      <t>물리적 리스크 등</t>
    </r>
    <phoneticPr fontId="19" type="noConversion"/>
  </si>
  <si>
    <r>
      <rPr>
        <b/>
        <sz val="9"/>
        <rFont val="맑은 고딕"/>
        <family val="3"/>
        <charset val="129"/>
        <scheme val="minor"/>
      </rPr>
      <t>[조세채권]</t>
    </r>
    <r>
      <rPr>
        <sz val="9"/>
        <rFont val="맑은 고딕"/>
        <family val="3"/>
        <charset val="129"/>
        <scheme val="minor"/>
      </rPr>
      <t xml:space="preserve">
 </t>
    </r>
    <phoneticPr fontId="19" type="noConversion"/>
  </si>
  <si>
    <r>
      <t xml:space="preserve">Valuation 관련사항 </t>
    </r>
    <r>
      <rPr>
        <i/>
        <u val="singleAccounting"/>
        <sz val="10"/>
        <rFont val="맑은 고딕"/>
        <family val="3"/>
        <charset val="129"/>
        <scheme val="minor"/>
      </rPr>
      <t>: Valuation 결정근거, 탐문사항 등</t>
    </r>
    <phoneticPr fontId="19" type="noConversion"/>
  </si>
  <si>
    <r>
      <t xml:space="preserve">[시세일반]
</t>
    </r>
    <r>
      <rPr>
        <sz val="9"/>
        <rFont val="맑은 고딕"/>
        <family val="3"/>
        <charset val="129"/>
        <scheme val="minor"/>
      </rPr>
      <t xml:space="preserve"> - </t>
    </r>
    <phoneticPr fontId="19" type="noConversion"/>
  </si>
  <si>
    <r>
      <rPr>
        <b/>
        <sz val="9"/>
        <rFont val="맑은 고딕"/>
        <family val="3"/>
        <charset val="129"/>
        <scheme val="minor"/>
      </rPr>
      <t>[매매사례]</t>
    </r>
    <r>
      <rPr>
        <sz val="9"/>
        <rFont val="맑은 고딕"/>
        <family val="3"/>
        <charset val="129"/>
        <scheme val="minor"/>
      </rPr>
      <t xml:space="preserve">
 - 최근 1년 이내 동아파트 동면적 유형 거래사례 3건 참고 제시함.</t>
    </r>
    <phoneticPr fontId="19" type="noConversion"/>
  </si>
  <si>
    <r>
      <rPr>
        <b/>
        <sz val="9"/>
        <rFont val="맑은 고딕"/>
        <family val="3"/>
        <charset val="129"/>
        <scheme val="minor"/>
      </rPr>
      <t>[낙찰사례]</t>
    </r>
    <r>
      <rPr>
        <sz val="9"/>
        <rFont val="맑은 고딕"/>
        <family val="3"/>
        <charset val="129"/>
        <scheme val="minor"/>
      </rPr>
      <t xml:space="preserve">
 - 최근 2년 이내 동아파트단지 내 낙찰사례 2건 제시함.</t>
    </r>
    <phoneticPr fontId="19" type="noConversion"/>
  </si>
  <si>
    <r>
      <rPr>
        <b/>
        <sz val="9"/>
        <rFont val="맑은 고딕"/>
        <family val="3"/>
        <charset val="129"/>
        <scheme val="minor"/>
      </rPr>
      <t>[Valuation 근거]</t>
    </r>
    <r>
      <rPr>
        <sz val="9"/>
        <rFont val="맑은 고딕"/>
        <family val="3"/>
        <charset val="129"/>
        <scheme val="minor"/>
      </rPr>
      <t xml:space="preserve">
 - 금고 제시 대출당시 감정평가액은 대출당시 KB부동산 시세로, 최근 KB부동산 평균매매시세를 감정평가액으로 적용하여 평가함.
 - 본건 면적 규모 등 고려하여 동 아파트단지 내 낙찰사례 2건의 가중평균 낙찰가율 적용함.
 - 본건 경매 미개시로 열람자료 등 현황 확인 불가하므로 향후 조세채권 발생 가능성 고려하여, 감정가액의 0.3%를 선순위 조세채권으로 반영함
 - 금고 제시 매각리스트 자료상 임대차 관련 선순위채권 반영금액 없으나 임대차 권리정보 및 점유현황 미상인 점을 고려하여 주택임대차보호법상 최우선변제한도로 소액임대차 보증금 추정 반영함</t>
    </r>
    <phoneticPr fontId="19" type="noConversion"/>
  </si>
  <si>
    <t>매각기관</t>
    <phoneticPr fontId="9" type="noConversion"/>
  </si>
  <si>
    <t>임오새마을금고</t>
    <phoneticPr fontId="2" type="noConversion"/>
  </si>
  <si>
    <t>업무구분</t>
    <phoneticPr fontId="2" type="noConversion"/>
  </si>
  <si>
    <t>사후재정산방식 담보부채권 양수도</t>
  </si>
  <si>
    <t>차주명</t>
    <phoneticPr fontId="9" type="noConversion"/>
  </si>
  <si>
    <t>김OO</t>
    <phoneticPr fontId="2" type="noConversion"/>
  </si>
  <si>
    <t>물건유형</t>
    <phoneticPr fontId="9" type="noConversion"/>
  </si>
  <si>
    <t>아파트</t>
    <phoneticPr fontId="2" type="noConversion"/>
  </si>
  <si>
    <t>소재지</t>
    <phoneticPr fontId="9" type="noConversion"/>
  </si>
  <si>
    <t>서울 관악구 신림동 1694 신림현대아파트 제103동 제303호</t>
    <phoneticPr fontId="2" type="noConversion"/>
  </si>
  <si>
    <t>2024. 04.</t>
    <phoneticPr fontId="2" type="noConversion"/>
  </si>
  <si>
    <t>MCI대부㈜</t>
    <phoneticPr fontId="2" type="noConversion"/>
  </si>
  <si>
    <t>서울특별시 영등포구 영등포로 162</t>
    <phoneticPr fontId="9" type="noConversion"/>
  </si>
  <si>
    <t>평가보고서</t>
    <phoneticPr fontId="2" type="noConversion"/>
  </si>
  <si>
    <t>세부 위치</t>
    <phoneticPr fontId="2" type="noConversion"/>
  </si>
  <si>
    <t>B18 ~ J22</t>
    <phoneticPr fontId="2" type="noConversion"/>
  </si>
  <si>
    <t>K18 ~ K20</t>
    <phoneticPr fontId="2" type="noConversion"/>
  </si>
  <si>
    <t>B30</t>
    <phoneticPr fontId="2" type="noConversion"/>
  </si>
  <si>
    <t>E30</t>
    <phoneticPr fontId="2" type="noConversion"/>
  </si>
  <si>
    <t>G6에 입력된 값</t>
    <phoneticPr fontId="2" type="noConversion"/>
  </si>
  <si>
    <t>H30</t>
    <phoneticPr fontId="2" type="noConversion"/>
  </si>
  <si>
    <t>G7</t>
    <phoneticPr fontId="2" type="noConversion"/>
  </si>
  <si>
    <t>G7에 입력된 값</t>
    <phoneticPr fontId="2" type="noConversion"/>
  </si>
  <si>
    <t>B32</t>
    <phoneticPr fontId="2" type="noConversion"/>
  </si>
  <si>
    <t>"Output_공시지가(전체)" 2024_prposArea1Nm값</t>
    <phoneticPr fontId="2" type="noConversion"/>
  </si>
  <si>
    <t>"Output_등본조회(전체)" 조회값 중 해당 담보물의 대지권 비율 중 마지막 숫자(예: 59967.4분의44.7232에서 44.7232값)</t>
    <phoneticPr fontId="2" type="noConversion"/>
  </si>
  <si>
    <t>A35~A36</t>
    <phoneticPr fontId="2" type="noConversion"/>
  </si>
  <si>
    <t>6행</t>
    <phoneticPr fontId="2" type="noConversion"/>
  </si>
  <si>
    <t>9행</t>
    <phoneticPr fontId="2" type="noConversion"/>
  </si>
  <si>
    <t>14행</t>
    <phoneticPr fontId="2" type="noConversion"/>
  </si>
  <si>
    <t>15행</t>
    <phoneticPr fontId="2" type="noConversion"/>
  </si>
  <si>
    <t>16행</t>
    <phoneticPr fontId="2" type="noConversion"/>
  </si>
  <si>
    <t>17행</t>
    <phoneticPr fontId="2" type="noConversion"/>
  </si>
  <si>
    <t>프로젝트 건별로 일괄 반영 가능하도록 시스템 반영</t>
    <phoneticPr fontId="2" type="noConversion"/>
  </si>
  <si>
    <t>공통</t>
    <phoneticPr fontId="2" type="noConversion"/>
  </si>
  <si>
    <t>"Output_공시지가(전체)" 2024_pblntfPclnd
C36에는 2023_pblntfPclnd값 호출</t>
    <phoneticPr fontId="2" type="noConversion"/>
  </si>
  <si>
    <t>C7</t>
    <phoneticPr fontId="2" type="noConversion"/>
  </si>
  <si>
    <t>D7</t>
    <phoneticPr fontId="2" type="noConversion"/>
  </si>
  <si>
    <t>3행</t>
    <phoneticPr fontId="2" type="noConversion"/>
  </si>
  <si>
    <t>4행</t>
    <phoneticPr fontId="2" type="noConversion"/>
  </si>
  <si>
    <t>5행</t>
    <phoneticPr fontId="2" type="noConversion"/>
  </si>
  <si>
    <t>8행</t>
    <phoneticPr fontId="2" type="noConversion"/>
  </si>
  <si>
    <t>11행</t>
    <phoneticPr fontId="2" type="noConversion"/>
  </si>
  <si>
    <t>32행</t>
    <phoneticPr fontId="2" type="noConversion"/>
  </si>
  <si>
    <t>36행</t>
    <phoneticPr fontId="2" type="noConversion"/>
  </si>
  <si>
    <t>38행</t>
    <phoneticPr fontId="2" type="noConversion"/>
  </si>
  <si>
    <t>평가대상 물건의 사진 작성자 Key In</t>
    <phoneticPr fontId="2" type="noConversion"/>
  </si>
  <si>
    <t>기준일자 작성자 Key In</t>
    <phoneticPr fontId="2" type="noConversion"/>
  </si>
  <si>
    <t>작성자 Key In</t>
    <phoneticPr fontId="2" type="noConversion"/>
  </si>
  <si>
    <t>B6</t>
    <phoneticPr fontId="2" type="noConversion"/>
  </si>
  <si>
    <t>E6</t>
    <phoneticPr fontId="2" type="noConversion"/>
  </si>
  <si>
    <t>G6</t>
    <phoneticPr fontId="2" type="noConversion"/>
  </si>
  <si>
    <t>K6</t>
    <phoneticPr fontId="2" type="noConversion"/>
  </si>
  <si>
    <t>B7</t>
    <phoneticPr fontId="2" type="noConversion"/>
  </si>
  <si>
    <t>E7</t>
    <phoneticPr fontId="2" type="noConversion"/>
  </si>
  <si>
    <t>"Cover" 6행에 입력된 물건유형</t>
    <phoneticPr fontId="2" type="noConversion"/>
  </si>
  <si>
    <t xml:space="preserve">작성일은 담당자가 Key in
</t>
    <phoneticPr fontId="2" type="noConversion"/>
  </si>
  <si>
    <t xml:space="preserve">"Cover" 36행에 입력된 기관명
</t>
    <phoneticPr fontId="2" type="noConversion"/>
  </si>
  <si>
    <t xml:space="preserve">Drop Box "개인"/"기업" 담당자 선택
</t>
    <phoneticPr fontId="2" type="noConversion"/>
  </si>
  <si>
    <t xml:space="preserve">Cover sheet 8행에 기재된 주소
</t>
    <phoneticPr fontId="2" type="noConversion"/>
  </si>
  <si>
    <t>B10</t>
    <phoneticPr fontId="2" type="noConversion"/>
  </si>
  <si>
    <t>B11</t>
    <phoneticPr fontId="2" type="noConversion"/>
  </si>
  <si>
    <t>B12</t>
    <phoneticPr fontId="2" type="noConversion"/>
  </si>
  <si>
    <t>31행 이하</t>
    <phoneticPr fontId="2" type="noConversion"/>
  </si>
  <si>
    <t>공시지가는 최근 2년 표기
공시지가 조회 기준일(lastUpdtDt 값에서 조회된 연도)과 기준 연도 -1</t>
    <phoneticPr fontId="2" type="noConversion"/>
  </si>
  <si>
    <t>E39</t>
    <phoneticPr fontId="2" type="noConversion"/>
  </si>
  <si>
    <t>C38</t>
    <phoneticPr fontId="2" type="noConversion"/>
  </si>
  <si>
    <t>담당자 Key In</t>
    <phoneticPr fontId="2" type="noConversion"/>
  </si>
  <si>
    <t>E38</t>
    <phoneticPr fontId="2" type="noConversion"/>
  </si>
  <si>
    <t>E40</t>
    <phoneticPr fontId="2" type="noConversion"/>
  </si>
  <si>
    <t>B39</t>
    <phoneticPr fontId="2" type="noConversion"/>
  </si>
  <si>
    <t>B40</t>
    <phoneticPr fontId="2" type="noConversion"/>
  </si>
  <si>
    <t>42행~48행</t>
    <phoneticPr fontId="2" type="noConversion"/>
  </si>
  <si>
    <t>51행~57행</t>
    <phoneticPr fontId="2" type="noConversion"/>
  </si>
  <si>
    <t>91행~95행</t>
    <phoneticPr fontId="2" type="noConversion"/>
  </si>
  <si>
    <t>G96</t>
    <phoneticPr fontId="2" type="noConversion"/>
  </si>
  <si>
    <t>101행~105행</t>
    <phoneticPr fontId="2" type="noConversion"/>
  </si>
  <si>
    <t>84행~88행</t>
    <phoneticPr fontId="2" type="noConversion"/>
  </si>
  <si>
    <t>Input Sheet에 조회된 담보물의 주소 리스트를 D7 이하에 입력</t>
    <phoneticPr fontId="2" type="noConversion"/>
  </si>
  <si>
    <t>매각기관 제시값 -&gt; 프로젝트 건별로 일괄 반영 가능하도록 시스템 반영</t>
    <phoneticPr fontId="2" type="noConversion"/>
  </si>
  <si>
    <t>회사 제시 여신원장에서 관련 정보 호출 후 G열의 취급일 기준으로 계좌 정보 출력(담당자 key in)</t>
    <phoneticPr fontId="2" type="noConversion"/>
  </si>
  <si>
    <t>계좌의 개수에 따라 1개 SELL로 병합 값은 K57의 값을 호출</t>
    <phoneticPr fontId="2" type="noConversion"/>
  </si>
  <si>
    <t>B35~B36</t>
    <phoneticPr fontId="2" type="noConversion"/>
  </si>
  <si>
    <t>담보물의 등기부 등본에서 주소 정보 호출(동+지번)</t>
    <phoneticPr fontId="2" type="noConversion"/>
  </si>
  <si>
    <t>C33&amp;H32</t>
    <phoneticPr fontId="2" type="noConversion"/>
  </si>
  <si>
    <t>현재 엑셀에 기재된 수식 반영</t>
    <phoneticPr fontId="2" type="noConversion"/>
  </si>
  <si>
    <t>J32</t>
    <phoneticPr fontId="2" type="noConversion"/>
  </si>
  <si>
    <t>60행~69행</t>
    <phoneticPr fontId="2" type="noConversion"/>
  </si>
  <si>
    <t>엑셀에 기재된 수식 반영</t>
    <phoneticPr fontId="2" type="noConversion"/>
  </si>
  <si>
    <t>71행~80행</t>
    <phoneticPr fontId="2" type="noConversion"/>
  </si>
  <si>
    <t>엑셀에 기재된 수식 반영 - 낙찰사례 중 작성자가 채택한 전체 경매 사건의 (총 낙찰가액)/(총 감정평가액 합계)</t>
    <phoneticPr fontId="2" type="noConversion"/>
  </si>
  <si>
    <t>Drop Box 정의 필요 - N/A, 외부감정가, 자체감정가</t>
    <phoneticPr fontId="2" type="noConversion"/>
  </si>
  <si>
    <t>Drop Box 정의 필요 - 법사가(N/A), 공매 감정평가액, KB부동산 시세, 실거래가 평균, 대출 당시 감정평가액, 조정 감정평가액</t>
    <phoneticPr fontId="2" type="noConversion"/>
  </si>
  <si>
    <t>"Output_등본조회(전체)" 조회값 중 해당 담보물의 등기명의인 값 (예: "Output_등본조회(전체)" Sheet의 E9), 임OO 식으로 비실명처리해야함</t>
    <phoneticPr fontId="2" type="noConversion"/>
  </si>
  <si>
    <t>통계낙찰가율 적용시 동→구→시 순서로 사례 5개 이상 있는 것 적용, 100% 이상은 적용X</t>
    <phoneticPr fontId="2" type="noConversion"/>
  </si>
  <si>
    <t>"Cover" C3에 입력된 매각기관 값 자동입력</t>
    <phoneticPr fontId="2" type="noConversion"/>
  </si>
  <si>
    <t>"Cover" B36에 입력된 매각기관 값 자동입력</t>
    <phoneticPr fontId="2" type="noConversion"/>
  </si>
  <si>
    <t>B33</t>
    <phoneticPr fontId="2" type="noConversion"/>
  </si>
  <si>
    <t>C35, C36</t>
    <phoneticPr fontId="2" type="noConversion"/>
  </si>
  <si>
    <t>담보물 2개 이상인 경우 37행 이하에 30~36행 추가</t>
    <phoneticPr fontId="2" type="noConversion"/>
  </si>
  <si>
    <t>담당자 Key In</t>
  </si>
  <si>
    <t>"Cover" C3에 입력된 매각기관을 기준으로 "매각기관 Key In 값" + "평가대상" 입력</t>
    <phoneticPr fontId="2" type="noConversion"/>
  </si>
  <si>
    <t>"Cover" C5에 입력된 값 자동입력</t>
    <phoneticPr fontId="2" type="noConversion"/>
  </si>
  <si>
    <t>"Cover" C6에 입력된 값 자동입력</t>
    <phoneticPr fontId="2" type="noConversion"/>
  </si>
  <si>
    <t>"Cover" C8에 입력된 값 자동입력</t>
    <phoneticPr fontId="2" type="noConversion"/>
  </si>
  <si>
    <t>경매개시 된 경우 360일, 그외 420일</t>
    <phoneticPr fontId="2" type="noConversion"/>
  </si>
  <si>
    <t>A18</t>
    <phoneticPr fontId="2" type="noConversion"/>
  </si>
  <si>
    <t>매각리스트상 금고명+"금고(X순위)"</t>
    <phoneticPr fontId="2" type="noConversion"/>
  </si>
  <si>
    <t>B18</t>
    <phoneticPr fontId="2" type="noConversion"/>
  </si>
  <si>
    <t>매각리스트상 계좌번호 -&gt;중간 4개 ****처리</t>
    <phoneticPr fontId="2" type="noConversion"/>
  </si>
  <si>
    <t>C18</t>
    <phoneticPr fontId="2" type="noConversion"/>
  </si>
  <si>
    <t>매각리스트상 근저당설정금액</t>
    <phoneticPr fontId="2" type="noConversion"/>
  </si>
  <si>
    <t>D18</t>
    <phoneticPr fontId="2" type="noConversion"/>
  </si>
  <si>
    <t>매각리스트상 대출잔액</t>
    <phoneticPr fontId="2" type="noConversion"/>
  </si>
  <si>
    <t>E18</t>
    <phoneticPr fontId="2" type="noConversion"/>
  </si>
  <si>
    <t>매각리스트상 가지급금</t>
    <phoneticPr fontId="2" type="noConversion"/>
  </si>
  <si>
    <t>G18</t>
    <phoneticPr fontId="2" type="noConversion"/>
  </si>
  <si>
    <t>매각리스트상 대출일자</t>
    <phoneticPr fontId="2" type="noConversion"/>
  </si>
  <si>
    <t>H18</t>
    <phoneticPr fontId="2" type="noConversion"/>
  </si>
  <si>
    <t>매각리스트상 만기일자</t>
    <phoneticPr fontId="2" type="noConversion"/>
  </si>
  <si>
    <t>I18</t>
    <phoneticPr fontId="2" type="noConversion"/>
  </si>
  <si>
    <t>매각리스트상 기한이익상실일자</t>
    <phoneticPr fontId="2" type="noConversion"/>
  </si>
  <si>
    <t>J18</t>
    <phoneticPr fontId="2" type="noConversion"/>
  </si>
  <si>
    <t>매각리스트상 근저당권설정일자</t>
    <phoneticPr fontId="2" type="noConversion"/>
  </si>
  <si>
    <t>담보물 2개 이상인 경우 감정평가 F37~J40에 A37~E40행 반복</t>
    <phoneticPr fontId="2" type="noConversion"/>
  </si>
  <si>
    <t>평가대상 담보물이 토지를 포함한 건물인 경우: A~E열에 토지 관련 정보 기재 F~J열에 건물 정보 기재</t>
    <phoneticPr fontId="2" type="noConversion"/>
  </si>
  <si>
    <t>등본사례1 sheet에 "표제부_전유부분_건물의_표시"</t>
    <phoneticPr fontId="2" type="noConversion"/>
  </si>
  <si>
    <t>집합건물(아파트, 오피스텔 등) 담보: 
"Output_KB시세" Sheet에 전용면적 기준값과 G32에 입력된 건물 면적이 일치(소수점 둘째자리 기준)하는 라인의 "일반가" "상위평균가" "하위평균가"를 Drop Box형태로 선택가능하게 표기
집합건물 외: 매각리스트 상 감정평가액</t>
    <phoneticPr fontId="2" type="noConversion"/>
  </si>
  <si>
    <t>집합건물(아파트, 오피스텔 등) 담보: , 집합건물 외: 매각리스트 상 감정일자</t>
    <phoneticPr fontId="2" type="noConversion"/>
  </si>
  <si>
    <t>경매정보 있으면 Output_법원경매, 경매정보 없으면 N/A</t>
    <phoneticPr fontId="2" type="noConversion"/>
  </si>
  <si>
    <t>조세채권 부분은 자동입력(감정평가액의 0.3%)하고 나머지 부분은 담당자 Key In</t>
    <phoneticPr fontId="2" type="noConversion"/>
  </si>
  <si>
    <t>주택</t>
    <phoneticPr fontId="2" type="noConversion"/>
  </si>
  <si>
    <t>근린주택</t>
    <phoneticPr fontId="2" type="noConversion"/>
  </si>
  <si>
    <t>다가구</t>
    <phoneticPr fontId="2" type="noConversion"/>
  </si>
  <si>
    <t>단독주택</t>
    <phoneticPr fontId="2" type="noConversion"/>
  </si>
  <si>
    <t>전원주택</t>
    <phoneticPr fontId="2" type="noConversion"/>
  </si>
  <si>
    <t>집합건물</t>
    <phoneticPr fontId="2" type="noConversion"/>
  </si>
  <si>
    <t>다세대</t>
    <phoneticPr fontId="2" type="noConversion"/>
  </si>
  <si>
    <t>주상복합(주거)</t>
    <phoneticPr fontId="2" type="noConversion"/>
  </si>
  <si>
    <t>연립</t>
    <phoneticPr fontId="2" type="noConversion"/>
  </si>
  <si>
    <t>오피스텔</t>
    <phoneticPr fontId="2" type="noConversion"/>
  </si>
  <si>
    <t>오피스텔(주거)</t>
    <phoneticPr fontId="2" type="noConversion"/>
  </si>
  <si>
    <t>상가</t>
    <phoneticPr fontId="2" type="noConversion"/>
  </si>
  <si>
    <t>모두 다</t>
    <phoneticPr fontId="2" type="noConversion"/>
  </si>
  <si>
    <t>공장</t>
    <phoneticPr fontId="2" type="noConversion"/>
  </si>
  <si>
    <t>공장용지</t>
    <phoneticPr fontId="2" type="noConversion"/>
  </si>
  <si>
    <t>아파트형공장</t>
    <phoneticPr fontId="2" type="noConversion"/>
  </si>
  <si>
    <t>특수부동산</t>
    <phoneticPr fontId="2" type="noConversion"/>
  </si>
  <si>
    <t>노유자시설</t>
    <phoneticPr fontId="2" type="noConversion"/>
  </si>
  <si>
    <t>숙박시설</t>
    <phoneticPr fontId="2" type="noConversion"/>
  </si>
  <si>
    <t>토지</t>
    <phoneticPr fontId="2" type="noConversion"/>
  </si>
  <si>
    <t>과수원</t>
    <phoneticPr fontId="2" type="noConversion"/>
  </si>
  <si>
    <t>전</t>
    <phoneticPr fontId="2" type="noConversion"/>
  </si>
  <si>
    <t>답</t>
    <phoneticPr fontId="2" type="noConversion"/>
  </si>
  <si>
    <t>대지</t>
    <phoneticPr fontId="2" type="noConversion"/>
  </si>
  <si>
    <t>잡종지</t>
    <phoneticPr fontId="2" type="noConversion"/>
  </si>
  <si>
    <t>목장용지</t>
    <phoneticPr fontId="2" type="noConversion"/>
  </si>
  <si>
    <t>임야</t>
    <phoneticPr fontId="2" type="noConversion"/>
  </si>
  <si>
    <t>ex) 다세대인 경우 다세대만 찾으면 되는데, "전" 인 경우 답도 같이 찾아주면 됩니다. 물론 "답"인 경우 "전"도 같이 찾게끔 부탁드립니다</t>
    <phoneticPr fontId="2" type="noConversion"/>
  </si>
  <si>
    <r>
      <t xml:space="preserve">상가: "Output_인포통합"에서 용도 컬럼 기준으로 평가대상 담보물과 일치(용도구분sheet 참조) 하는 경매건을 list up하고 "Output_인포사례"에 담보물과 일치하는 용도 중 </t>
    </r>
    <r>
      <rPr>
        <b/>
        <u/>
        <sz val="11"/>
        <color theme="1"/>
        <rFont val="맑은 고딕"/>
        <family val="3"/>
        <charset val="129"/>
        <scheme val="minor"/>
      </rPr>
      <t>가장 가까운 사례 및 층수일치</t>
    </r>
    <r>
      <rPr>
        <sz val="11"/>
        <color theme="1"/>
        <rFont val="맑은 고딕"/>
        <family val="2"/>
        <charset val="129"/>
        <scheme val="minor"/>
      </rPr>
      <t>의 기재된 내용을 추가(사건번호/세부주소/낙찰일자/감정평가액/낙찰가액/응찰자 수/토지면적/건물면적)
이외물건: "Output_인포통합"에서 용도 컬럼 기준으로 평가대상 담보물과 일치(용도구분sheet 참조) 하는 경매건을 list up하고 "Output_인포사례"에 담보물과 일치하는 용도 중 가장 가까운 사례의 기재된 내용을 추가(사건번호/세부주소/낙찰일자/감정평가액/낙찰가액/응찰자 수/토지면적/건물면적)</t>
    </r>
    <phoneticPr fontId="2" type="noConversion"/>
  </si>
  <si>
    <r>
      <t xml:space="preserve">집합건물(아파트, 오피스텔 등): Output_실거래가_국토 sheet상 가장 가까운 거래사례(최근 거래일 기준_3년 이내) 거래 사례 list up
상가: Output_실거래가_밸류맵 sheet상 평가대상 담보물과 동일 유형의 물건 중 </t>
    </r>
    <r>
      <rPr>
        <b/>
        <u/>
        <sz val="11"/>
        <color theme="1"/>
        <rFont val="맑은 고딕"/>
        <family val="3"/>
        <charset val="129"/>
        <scheme val="minor"/>
      </rPr>
      <t>가장 가까운 거래사례 및 층수일치</t>
    </r>
    <r>
      <rPr>
        <sz val="11"/>
        <color theme="1"/>
        <rFont val="맑은 고딕"/>
        <family val="2"/>
        <charset val="129"/>
        <scheme val="minor"/>
      </rPr>
      <t>(최근 거래일 기준_2년 이내) 거래 사례 list up
이외 물건: Output_실거래가_밸류맵 sheet상 평가대상 담보물과 동일 유형의 물건 중 가장 가까운 거래사례(최근 거래일 기준_2년 이내)으로 거래 사례 list up</t>
    </r>
    <phoneticPr fontId="2" type="noConversion"/>
  </si>
  <si>
    <t>Output_인포통계상 요건에 맞는 평균치를 자동으로 출력
-&gt;낙찰가율은 표가 조회되는데, 그 중 선정 요건은 (1) 낙찰 건수가 5개 이상이면서 (2) 낙찰가율이 100% 이하인 경우. 순환방식은 (1) 동 -&gt; 구 -&gt; 시 (2) 3개월 -&gt; 6개월 -&gt; 1년 순으로 (2)부터 순환하고, 해당 동에 선정대상 없으면 구로 넘어가는 방식</t>
    <phoneticPr fontId="2" type="noConversion"/>
  </si>
  <si>
    <t>대분류</t>
    <phoneticPr fontId="2" type="noConversion"/>
  </si>
  <si>
    <t>소분류</t>
    <phoneticPr fontId="2" type="noConversion"/>
  </si>
  <si>
    <t>공장</t>
  </si>
  <si>
    <t>* 소분류의 경우 같은 행에 있으면 모두 찾아 달라는 뜻입니다</t>
    <phoneticPr fontId="2" type="noConversion"/>
  </si>
  <si>
    <t>주택</t>
  </si>
  <si>
    <t>집합건물</t>
  </si>
  <si>
    <t>특수부동산</t>
  </si>
  <si>
    <t>토지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</si>
</sst>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_-* #,##0.0_-;\-* #,##0.0_-;_-* &quot;-&quot;_-;_-@_-"/>
    <numFmt numFmtId="179" formatCode="_(* #,##0_);[Red]_(* \(#,##0\);_(* &quot;-&quot;_);_(@"/>
    <numFmt numFmtId="180" formatCode="0_);[Red]\(0\)"/>
    <numFmt numFmtId="181" formatCode="_-&quot;₩&quot;* #,##0.0_-;\-&quot;₩&quot;* #,##0.0_-;_-&quot;₩&quot;* &quot;-&quot;?_-;_-@_-"/>
    <numFmt numFmtId="182" formatCode="#,##0.00&quot;㎡&quot;"/>
    <numFmt numFmtId="183" formatCode="#,##0&quot;py&quot;"/>
    <numFmt numFmtId="184" formatCode="#,##0\ &quot;㎡&quot;"/>
    <numFmt numFmtId="185" formatCode="#,##0.00_ "/>
    <numFmt numFmtId="186" formatCode="0.00_);[Red]\(0.00\)"/>
    <numFmt numFmtId="187" formatCode="#,##0_ "/>
    <numFmt numFmtId="188" formatCode="#,##0.00&quot; ㎡&quot;"/>
    <numFmt numFmtId="189" formatCode="_-* #,##0_-;\-* #,##0_-;_-* &quot;-&quot;??_-;_-@_-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  <font>
      <sz val="9"/>
      <color theme="0" tint="-4.9989318521683403E-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Times New Roman"/>
      <family val="1"/>
    </font>
    <font>
      <b/>
      <sz val="14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i/>
      <u/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.5"/>
      <color theme="1"/>
      <name val="맑은 고딕"/>
      <family val="3"/>
      <charset val="129"/>
      <scheme val="minor"/>
    </font>
    <font>
      <sz val="7"/>
      <color rgb="FF000000"/>
      <name val="굴림"/>
      <family val="3"/>
      <charset val="129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9"/>
      <color rgb="FFFF8A00"/>
      <name val="Arial"/>
      <family val="2"/>
    </font>
    <font>
      <sz val="9"/>
      <color theme="1"/>
      <name val="Arial"/>
      <family val="2"/>
    </font>
    <font>
      <sz val="9"/>
      <color theme="0"/>
      <name val="맑은 고딕"/>
      <family val="3"/>
      <charset val="129"/>
      <scheme val="minor"/>
    </font>
    <font>
      <sz val="10"/>
      <name val="Arial"/>
      <family val="2"/>
    </font>
    <font>
      <b/>
      <i/>
      <u val="singleAccounting"/>
      <sz val="10"/>
      <name val="맑은 고딕"/>
      <family val="3"/>
      <charset val="129"/>
      <scheme val="minor"/>
    </font>
    <font>
      <i/>
      <u val="singleAccounting"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u val="singleAccounting"/>
      <sz val="10"/>
      <name val="맑은 고딕"/>
      <family val="3"/>
      <charset val="129"/>
      <scheme val="minor"/>
    </font>
    <font>
      <b/>
      <i/>
      <u val="singleAccounting"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31" fillId="0" borderId="0" applyNumberFormat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</cellStyleXfs>
  <cellXfs count="48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3" borderId="2" xfId="3" applyFill="1" applyBorder="1">
      <alignment vertical="center"/>
    </xf>
    <xf numFmtId="0" fontId="4" fillId="3" borderId="3" xfId="3" applyFill="1" applyBorder="1">
      <alignment vertical="center"/>
    </xf>
    <xf numFmtId="0" fontId="4" fillId="3" borderId="3" xfId="3" applyFill="1" applyBorder="1" applyAlignment="1">
      <alignment horizontal="center" vertical="center"/>
    </xf>
    <xf numFmtId="0" fontId="4" fillId="3" borderId="4" xfId="3" applyFill="1" applyBorder="1">
      <alignment vertical="center"/>
    </xf>
    <xf numFmtId="0" fontId="4" fillId="0" borderId="0" xfId="3">
      <alignment vertical="center"/>
    </xf>
    <xf numFmtId="0" fontId="5" fillId="0" borderId="0" xfId="3" applyFont="1">
      <alignment vertical="center"/>
    </xf>
    <xf numFmtId="41" fontId="5" fillId="0" borderId="0" xfId="4" applyFont="1">
      <alignment vertical="center"/>
    </xf>
    <xf numFmtId="0" fontId="4" fillId="3" borderId="5" xfId="3" applyFill="1" applyBorder="1">
      <alignment vertical="center"/>
    </xf>
    <xf numFmtId="0" fontId="4" fillId="3" borderId="0" xfId="3" applyFill="1">
      <alignment vertical="center"/>
    </xf>
    <xf numFmtId="0" fontId="4" fillId="3" borderId="0" xfId="3" applyFill="1" applyAlignment="1">
      <alignment horizontal="center" vertical="center"/>
    </xf>
    <xf numFmtId="0" fontId="4" fillId="3" borderId="6" xfId="3" applyFill="1" applyBorder="1">
      <alignment vertical="center"/>
    </xf>
    <xf numFmtId="0" fontId="6" fillId="0" borderId="0" xfId="3" applyFont="1">
      <alignment vertical="center"/>
    </xf>
    <xf numFmtId="41" fontId="6" fillId="0" borderId="0" xfId="4" applyFont="1">
      <alignment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14" fontId="6" fillId="0" borderId="0" xfId="3" applyNumberFormat="1" applyFo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10" fillId="0" borderId="0" xfId="3" applyFont="1" applyAlignment="1">
      <alignment horizontal="left" vertical="center" shrinkToFit="1"/>
    </xf>
    <xf numFmtId="0" fontId="8" fillId="2" borderId="1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 shrinkToFit="1"/>
    </xf>
    <xf numFmtId="0" fontId="4" fillId="0" borderId="6" xfId="3" applyBorder="1">
      <alignment vertical="center"/>
    </xf>
    <xf numFmtId="0" fontId="13" fillId="0" borderId="0" xfId="3" applyFont="1" applyAlignment="1">
      <alignment horizontal="center" vertical="center"/>
    </xf>
    <xf numFmtId="0" fontId="4" fillId="3" borderId="10" xfId="3" applyFill="1" applyBorder="1">
      <alignment vertical="center"/>
    </xf>
    <xf numFmtId="0" fontId="4" fillId="3" borderId="11" xfId="3" applyFill="1" applyBorder="1">
      <alignment vertical="center"/>
    </xf>
    <xf numFmtId="0" fontId="4" fillId="3" borderId="11" xfId="3" applyFill="1" applyBorder="1" applyAlignment="1">
      <alignment horizontal="center" vertical="center"/>
    </xf>
    <xf numFmtId="0" fontId="4" fillId="3" borderId="12" xfId="3" applyFill="1" applyBorder="1">
      <alignment vertical="center"/>
    </xf>
    <xf numFmtId="0" fontId="4" fillId="0" borderId="0" xfId="3" applyAlignment="1">
      <alignment horizontal="center" vertical="center"/>
    </xf>
    <xf numFmtId="0" fontId="4" fillId="0" borderId="13" xfId="3" applyBorder="1">
      <alignment vertical="center"/>
    </xf>
    <xf numFmtId="0" fontId="16" fillId="0" borderId="0" xfId="0" applyFont="1">
      <alignment vertical="center"/>
    </xf>
    <xf numFmtId="0" fontId="15" fillId="5" borderId="0" xfId="5" applyFont="1" applyFill="1" applyAlignment="1">
      <alignment horizontal="center" vertical="center"/>
    </xf>
    <xf numFmtId="0" fontId="16" fillId="0" borderId="17" xfId="0" applyFont="1" applyBorder="1">
      <alignment vertical="center"/>
    </xf>
    <xf numFmtId="41" fontId="16" fillId="0" borderId="0" xfId="6" applyFont="1" applyBorder="1">
      <alignment vertical="center"/>
    </xf>
    <xf numFmtId="0" fontId="16" fillId="0" borderId="13" xfId="0" applyFont="1" applyBorder="1">
      <alignment vertical="center"/>
    </xf>
    <xf numFmtId="41" fontId="16" fillId="0" borderId="15" xfId="6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41" fontId="18" fillId="0" borderId="17" xfId="4" applyFont="1" applyFill="1" applyBorder="1" applyAlignment="1">
      <alignment vertical="center"/>
    </xf>
    <xf numFmtId="41" fontId="18" fillId="0" borderId="0" xfId="4" applyFont="1" applyFill="1" applyBorder="1" applyAlignment="1">
      <alignment vertical="center"/>
    </xf>
    <xf numFmtId="0" fontId="20" fillId="0" borderId="17" xfId="6" applyNumberFormat="1" applyFont="1" applyBorder="1" applyAlignment="1">
      <alignment horizontal="right" vertical="center"/>
    </xf>
    <xf numFmtId="0" fontId="20" fillId="0" borderId="0" xfId="0" applyFont="1">
      <alignment vertical="center"/>
    </xf>
    <xf numFmtId="41" fontId="20" fillId="0" borderId="0" xfId="6" applyFont="1" applyBorder="1">
      <alignment vertical="center"/>
    </xf>
    <xf numFmtId="41" fontId="20" fillId="0" borderId="0" xfId="6" applyFont="1" applyBorder="1" applyAlignment="1">
      <alignment horizontal="right" vertical="center"/>
    </xf>
    <xf numFmtId="41" fontId="20" fillId="0" borderId="0" xfId="6" applyFont="1" applyBorder="1" applyAlignment="1">
      <alignment vertical="center" shrinkToFit="1"/>
    </xf>
    <xf numFmtId="14" fontId="21" fillId="0" borderId="13" xfId="0" applyNumberFormat="1" applyFont="1" applyBorder="1" applyAlignment="1">
      <alignment horizontal="center" vertical="center"/>
    </xf>
    <xf numFmtId="0" fontId="20" fillId="0" borderId="18" xfId="6" applyNumberFormat="1" applyFont="1" applyBorder="1" applyAlignment="1">
      <alignment horizontal="right" vertical="center"/>
    </xf>
    <xf numFmtId="0" fontId="20" fillId="0" borderId="19" xfId="0" applyFont="1" applyBorder="1">
      <alignment vertical="center"/>
    </xf>
    <xf numFmtId="41" fontId="20" fillId="0" borderId="19" xfId="6" applyFont="1" applyBorder="1">
      <alignment vertical="center"/>
    </xf>
    <xf numFmtId="41" fontId="20" fillId="0" borderId="19" xfId="6" applyFont="1" applyBorder="1" applyAlignment="1">
      <alignment horizontal="right" vertical="center"/>
    </xf>
    <xf numFmtId="41" fontId="20" fillId="0" borderId="19" xfId="6" applyFont="1" applyFill="1" applyBorder="1">
      <alignment vertical="center"/>
    </xf>
    <xf numFmtId="0" fontId="16" fillId="0" borderId="0" xfId="6" applyNumberFormat="1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16" fillId="0" borderId="0" xfId="6" applyNumberFormat="1" applyFont="1" applyBorder="1">
      <alignment vertical="center"/>
    </xf>
    <xf numFmtId="0" fontId="16" fillId="0" borderId="19" xfId="0" applyFont="1" applyBorder="1">
      <alignment vertical="center"/>
    </xf>
    <xf numFmtId="41" fontId="16" fillId="6" borderId="21" xfId="4" applyFont="1" applyFill="1" applyBorder="1" applyAlignment="1">
      <alignment vertical="center"/>
    </xf>
    <xf numFmtId="41" fontId="16" fillId="6" borderId="23" xfId="4" applyFont="1" applyFill="1" applyBorder="1" applyAlignment="1">
      <alignment vertical="center"/>
    </xf>
    <xf numFmtId="0" fontId="16" fillId="0" borderId="8" xfId="0" applyFont="1" applyBorder="1">
      <alignment vertical="center"/>
    </xf>
    <xf numFmtId="14" fontId="16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1" fontId="16" fillId="6" borderId="25" xfId="4" applyFont="1" applyFill="1" applyBorder="1" applyAlignment="1">
      <alignment vertical="center"/>
    </xf>
    <xf numFmtId="0" fontId="23" fillId="0" borderId="26" xfId="5" applyFont="1" applyBorder="1" applyAlignment="1" applyProtection="1">
      <alignment vertical="center" shrinkToFit="1"/>
      <protection locked="0"/>
    </xf>
    <xf numFmtId="41" fontId="16" fillId="0" borderId="18" xfId="6" applyFont="1" applyBorder="1">
      <alignment vertical="center"/>
    </xf>
    <xf numFmtId="41" fontId="16" fillId="0" borderId="19" xfId="6" applyFont="1" applyBorder="1">
      <alignment vertical="center"/>
    </xf>
    <xf numFmtId="0" fontId="16" fillId="0" borderId="19" xfId="6" applyNumberFormat="1" applyFont="1" applyBorder="1" applyAlignment="1">
      <alignment horizontal="left" vertical="center"/>
    </xf>
    <xf numFmtId="0" fontId="16" fillId="0" borderId="20" xfId="0" applyFont="1" applyBorder="1">
      <alignment vertical="center"/>
    </xf>
    <xf numFmtId="41" fontId="23" fillId="0" borderId="17" xfId="6" applyFont="1" applyBorder="1">
      <alignment vertical="center"/>
    </xf>
    <xf numFmtId="0" fontId="20" fillId="0" borderId="0" xfId="0" applyFont="1" applyAlignment="1">
      <alignment horizontal="right" vertical="center"/>
    </xf>
    <xf numFmtId="176" fontId="20" fillId="0" borderId="13" xfId="7" applyNumberFormat="1" applyFont="1" applyBorder="1">
      <alignment vertical="center"/>
    </xf>
    <xf numFmtId="176" fontId="16" fillId="0" borderId="0" xfId="7" applyNumberFormat="1" applyFont="1" applyBorder="1">
      <alignment vertical="center"/>
    </xf>
    <xf numFmtId="0" fontId="18" fillId="0" borderId="17" xfId="6" applyNumberFormat="1" applyFont="1" applyBorder="1">
      <alignment vertical="center"/>
    </xf>
    <xf numFmtId="177" fontId="16" fillId="0" borderId="0" xfId="6" applyNumberFormat="1" applyFont="1" applyBorder="1">
      <alignment vertical="center"/>
    </xf>
    <xf numFmtId="178" fontId="16" fillId="0" borderId="0" xfId="6" applyNumberFormat="1" applyFont="1" applyBorder="1">
      <alignment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179" fontId="16" fillId="0" borderId="29" xfId="6" applyNumberFormat="1" applyFont="1" applyFill="1" applyBorder="1" applyAlignment="1">
      <alignment vertical="center"/>
    </xf>
    <xf numFmtId="179" fontId="16" fillId="0" borderId="28" xfId="6" applyNumberFormat="1" applyFont="1" applyFill="1" applyBorder="1">
      <alignment vertical="center"/>
    </xf>
    <xf numFmtId="14" fontId="16" fillId="0" borderId="28" xfId="0" applyNumberFormat="1" applyFont="1" applyBorder="1" applyAlignment="1">
      <alignment horizontal="center" vertical="center" shrinkToFit="1"/>
    </xf>
    <xf numFmtId="14" fontId="16" fillId="0" borderId="29" xfId="0" applyNumberFormat="1" applyFont="1" applyBorder="1" applyAlignment="1">
      <alignment horizontal="center" vertical="center" shrinkToFit="1"/>
    </xf>
    <xf numFmtId="10" fontId="16" fillId="0" borderId="31" xfId="2" applyNumberFormat="1" applyFont="1" applyBorder="1">
      <alignment vertical="center"/>
    </xf>
    <xf numFmtId="41" fontId="16" fillId="0" borderId="28" xfId="1" applyFont="1" applyBorder="1" applyAlignment="1">
      <alignment horizontal="center" vertical="center" shrinkToFit="1"/>
    </xf>
    <xf numFmtId="179" fontId="16" fillId="0" borderId="29" xfId="6" applyNumberFormat="1" applyFont="1" applyBorder="1">
      <alignment vertical="center"/>
    </xf>
    <xf numFmtId="179" fontId="16" fillId="0" borderId="29" xfId="6" applyNumberFormat="1" applyFont="1" applyFill="1" applyBorder="1">
      <alignment vertical="center"/>
    </xf>
    <xf numFmtId="179" fontId="16" fillId="0" borderId="34" xfId="6" applyNumberFormat="1" applyFont="1" applyBorder="1" applyAlignment="1">
      <alignment vertical="center"/>
    </xf>
    <xf numFmtId="14" fontId="16" fillId="0" borderId="34" xfId="0" applyNumberFormat="1" applyFont="1" applyBorder="1" applyAlignment="1">
      <alignment horizontal="center" vertical="center" shrinkToFit="1"/>
    </xf>
    <xf numFmtId="180" fontId="16" fillId="0" borderId="35" xfId="0" applyNumberFormat="1" applyFont="1" applyBorder="1" applyAlignment="1">
      <alignment horizontal="center" vertical="center" shrinkToFit="1"/>
    </xf>
    <xf numFmtId="179" fontId="20" fillId="0" borderId="38" xfId="6" applyNumberFormat="1" applyFont="1" applyBorder="1">
      <alignment vertical="center"/>
    </xf>
    <xf numFmtId="179" fontId="20" fillId="0" borderId="38" xfId="6" applyNumberFormat="1" applyFont="1" applyFill="1" applyBorder="1">
      <alignment vertical="center"/>
    </xf>
    <xf numFmtId="0" fontId="20" fillId="0" borderId="38" xfId="0" applyFont="1" applyBorder="1" applyAlignment="1">
      <alignment horizontal="center" vertical="center"/>
    </xf>
    <xf numFmtId="41" fontId="20" fillId="0" borderId="26" xfId="0" applyNumberFormat="1" applyFont="1" applyBorder="1" applyAlignment="1">
      <alignment horizontal="center" vertical="center"/>
    </xf>
    <xf numFmtId="0" fontId="16" fillId="0" borderId="14" xfId="0" applyFont="1" applyBorder="1">
      <alignment vertical="center"/>
    </xf>
    <xf numFmtId="0" fontId="24" fillId="0" borderId="39" xfId="0" applyFont="1" applyBorder="1" applyAlignment="1">
      <alignment horizontal="center" vertical="center"/>
    </xf>
    <xf numFmtId="10" fontId="20" fillId="8" borderId="40" xfId="7" applyNumberFormat="1" applyFont="1" applyFill="1" applyBorder="1" applyAlignment="1">
      <alignment horizontal="center" vertical="center"/>
    </xf>
    <xf numFmtId="0" fontId="20" fillId="3" borderId="18" xfId="4" applyNumberFormat="1" applyFont="1" applyFill="1" applyBorder="1" applyAlignment="1"/>
    <xf numFmtId="41" fontId="20" fillId="3" borderId="0" xfId="4" applyFont="1" applyFill="1" applyBorder="1" applyAlignment="1"/>
    <xf numFmtId="0" fontId="16" fillId="6" borderId="22" xfId="0" applyFont="1" applyFill="1" applyBorder="1" applyAlignment="1">
      <alignment horizontal="center" vertical="center"/>
    </xf>
    <xf numFmtId="41" fontId="23" fillId="0" borderId="25" xfId="4" applyFont="1" applyFill="1" applyBorder="1" applyAlignment="1" applyProtection="1">
      <alignment horizontal="center" vertical="center"/>
      <protection locked="0"/>
    </xf>
    <xf numFmtId="41" fontId="16" fillId="0" borderId="43" xfId="4" applyFont="1" applyFill="1" applyBorder="1" applyAlignment="1" applyProtection="1">
      <alignment horizontal="center" vertical="center"/>
      <protection locked="0"/>
    </xf>
    <xf numFmtId="9" fontId="16" fillId="0" borderId="38" xfId="7" applyFont="1" applyFill="1" applyBorder="1" applyAlignment="1" applyProtection="1">
      <alignment horizontal="center" vertical="center"/>
      <protection locked="0"/>
    </xf>
    <xf numFmtId="41" fontId="23" fillId="0" borderId="38" xfId="6" applyFont="1" applyFill="1" applyBorder="1" applyAlignment="1" applyProtection="1">
      <alignment vertical="center" shrinkToFit="1"/>
      <protection locked="0"/>
    </xf>
    <xf numFmtId="41" fontId="23" fillId="0" borderId="26" xfId="6" applyFont="1" applyFill="1" applyBorder="1" applyAlignment="1" applyProtection="1">
      <alignment vertical="center" shrinkToFit="1"/>
      <protection locked="0"/>
    </xf>
    <xf numFmtId="0" fontId="25" fillId="0" borderId="0" xfId="0" applyFont="1">
      <alignment vertical="center"/>
    </xf>
    <xf numFmtId="0" fontId="16" fillId="0" borderId="7" xfId="3" applyFont="1" applyBorder="1">
      <alignment vertical="center"/>
    </xf>
    <xf numFmtId="0" fontId="16" fillId="0" borderId="0" xfId="3" applyFont="1">
      <alignment vertical="center"/>
    </xf>
    <xf numFmtId="0" fontId="16" fillId="0" borderId="15" xfId="3" applyFont="1" applyBorder="1">
      <alignment vertical="center"/>
    </xf>
    <xf numFmtId="0" fontId="18" fillId="3" borderId="0" xfId="8" applyFont="1" applyFill="1" applyAlignment="1">
      <alignment horizontal="right" vertical="center" shrinkToFit="1"/>
    </xf>
    <xf numFmtId="181" fontId="18" fillId="3" borderId="0" xfId="8" applyNumberFormat="1" applyFont="1" applyFill="1" applyAlignment="1">
      <alignment vertical="center" shrinkToFit="1"/>
    </xf>
    <xf numFmtId="0" fontId="16" fillId="0" borderId="0" xfId="9" applyFont="1">
      <alignment vertical="center"/>
    </xf>
    <xf numFmtId="0" fontId="16" fillId="0" borderId="13" xfId="9" applyFont="1" applyBorder="1">
      <alignment vertical="center"/>
    </xf>
    <xf numFmtId="41" fontId="23" fillId="3" borderId="14" xfId="4" applyFont="1" applyFill="1" applyBorder="1" applyAlignment="1">
      <alignment vertical="center"/>
    </xf>
    <xf numFmtId="41" fontId="23" fillId="0" borderId="0" xfId="5" applyNumberFormat="1" applyFont="1" applyAlignment="1" applyProtection="1">
      <alignment wrapText="1"/>
      <protection locked="0"/>
    </xf>
    <xf numFmtId="0" fontId="23" fillId="0" borderId="0" xfId="5" applyFont="1" applyProtection="1">
      <protection locked="0"/>
    </xf>
    <xf numFmtId="0" fontId="23" fillId="0" borderId="0" xfId="5" applyFont="1" applyAlignment="1" applyProtection="1">
      <alignment vertical="center"/>
      <protection locked="0"/>
    </xf>
    <xf numFmtId="0" fontId="23" fillId="0" borderId="13" xfId="5" applyFont="1" applyBorder="1" applyAlignment="1" applyProtection="1">
      <alignment vertical="center"/>
      <protection locked="0"/>
    </xf>
    <xf numFmtId="41" fontId="16" fillId="0" borderId="0" xfId="1" applyFont="1">
      <alignment vertical="center"/>
    </xf>
    <xf numFmtId="41" fontId="23" fillId="3" borderId="17" xfId="4" applyFont="1" applyFill="1" applyBorder="1" applyAlignment="1">
      <alignment vertical="center"/>
    </xf>
    <xf numFmtId="41" fontId="23" fillId="0" borderId="19" xfId="5" applyNumberFormat="1" applyFont="1" applyBorder="1" applyAlignment="1" applyProtection="1">
      <alignment vertical="center"/>
      <protection locked="0"/>
    </xf>
    <xf numFmtId="0" fontId="23" fillId="0" borderId="19" xfId="5" applyFont="1" applyBorder="1" applyProtection="1">
      <protection locked="0"/>
    </xf>
    <xf numFmtId="0" fontId="20" fillId="0" borderId="45" xfId="3" applyFont="1" applyBorder="1">
      <alignment vertical="center"/>
    </xf>
    <xf numFmtId="0" fontId="20" fillId="0" borderId="46" xfId="3" applyFont="1" applyBorder="1">
      <alignment vertical="center"/>
    </xf>
    <xf numFmtId="0" fontId="20" fillId="0" borderId="47" xfId="3" applyFont="1" applyBorder="1">
      <alignment vertical="center"/>
    </xf>
    <xf numFmtId="0" fontId="16" fillId="0" borderId="0" xfId="0" applyFont="1" applyAlignment="1">
      <alignment vertical="center" wrapText="1"/>
    </xf>
    <xf numFmtId="41" fontId="16" fillId="6" borderId="48" xfId="4" applyFont="1" applyFill="1" applyBorder="1" applyAlignment="1">
      <alignment vertical="center"/>
    </xf>
    <xf numFmtId="41" fontId="16" fillId="6" borderId="49" xfId="4" applyFont="1" applyFill="1" applyBorder="1" applyAlignment="1">
      <alignment vertical="center"/>
    </xf>
    <xf numFmtId="0" fontId="23" fillId="0" borderId="24" xfId="5" applyFont="1" applyBorder="1" applyAlignment="1" applyProtection="1">
      <alignment horizontal="center" vertical="center" shrinkToFit="1"/>
      <protection locked="0"/>
    </xf>
    <xf numFmtId="41" fontId="16" fillId="6" borderId="48" xfId="4" applyFont="1" applyFill="1" applyBorder="1" applyAlignment="1">
      <alignment horizontal="left" vertical="center"/>
    </xf>
    <xf numFmtId="182" fontId="23" fillId="0" borderId="28" xfId="4" applyNumberFormat="1" applyFont="1" applyFill="1" applyBorder="1" applyAlignment="1" applyProtection="1">
      <alignment horizontal="center" vertical="center"/>
      <protection locked="0"/>
    </xf>
    <xf numFmtId="183" fontId="23" fillId="0" borderId="28" xfId="4" applyNumberFormat="1" applyFont="1" applyFill="1" applyBorder="1" applyAlignment="1">
      <alignment horizontal="center" vertical="center"/>
    </xf>
    <xf numFmtId="41" fontId="16" fillId="6" borderId="49" xfId="4" applyFont="1" applyFill="1" applyBorder="1" applyAlignment="1">
      <alignment horizontal="left" vertical="center"/>
    </xf>
    <xf numFmtId="14" fontId="23" fillId="0" borderId="24" xfId="5" applyNumberFormat="1" applyFont="1" applyBorder="1" applyAlignment="1" applyProtection="1">
      <alignment horizontal="center" vertical="center" wrapText="1"/>
      <protection locked="0"/>
    </xf>
    <xf numFmtId="177" fontId="16" fillId="0" borderId="0" xfId="1" applyNumberFormat="1" applyFont="1">
      <alignment vertical="center"/>
    </xf>
    <xf numFmtId="41" fontId="23" fillId="0" borderId="28" xfId="4" quotePrefix="1" applyFont="1" applyFill="1" applyBorder="1" applyAlignment="1">
      <alignment horizontal="center" vertical="center"/>
    </xf>
    <xf numFmtId="41" fontId="23" fillId="0" borderId="28" xfId="4" applyFont="1" applyFill="1" applyBorder="1" applyAlignment="1">
      <alignment horizontal="center" vertical="center"/>
    </xf>
    <xf numFmtId="41" fontId="16" fillId="6" borderId="28" xfId="4" applyFont="1" applyFill="1" applyBorder="1" applyAlignment="1">
      <alignment vertical="center" shrinkToFit="1"/>
    </xf>
    <xf numFmtId="41" fontId="16" fillId="0" borderId="24" xfId="6" applyFont="1" applyFill="1" applyBorder="1" applyAlignment="1">
      <alignment horizontal="center" vertical="center"/>
    </xf>
    <xf numFmtId="41" fontId="16" fillId="6" borderId="25" xfId="4" applyFont="1" applyFill="1" applyBorder="1" applyAlignment="1">
      <alignment horizontal="left" vertical="center"/>
    </xf>
    <xf numFmtId="43" fontId="16" fillId="0" borderId="0" xfId="0" applyNumberFormat="1" applyFont="1">
      <alignment vertical="center"/>
    </xf>
    <xf numFmtId="14" fontId="23" fillId="0" borderId="23" xfId="4" applyNumberFormat="1" applyFont="1" applyFill="1" applyBorder="1" applyAlignment="1">
      <alignment horizontal="center" vertical="center"/>
    </xf>
    <xf numFmtId="41" fontId="23" fillId="0" borderId="28" xfId="4" quotePrefix="1" applyFont="1" applyFill="1" applyBorder="1" applyAlignment="1">
      <alignment horizontal="center" vertical="center" shrinkToFit="1"/>
    </xf>
    <xf numFmtId="41" fontId="23" fillId="0" borderId="28" xfId="4" applyFont="1" applyFill="1" applyBorder="1" applyAlignment="1">
      <alignment vertical="center"/>
    </xf>
    <xf numFmtId="184" fontId="16" fillId="0" borderId="28" xfId="6" applyNumberFormat="1" applyFont="1" applyBorder="1">
      <alignment vertical="center"/>
    </xf>
    <xf numFmtId="0" fontId="16" fillId="0" borderId="24" xfId="0" applyFont="1" applyBorder="1">
      <alignment vertical="center"/>
    </xf>
    <xf numFmtId="41" fontId="20" fillId="0" borderId="0" xfId="3" applyNumberFormat="1" applyFont="1">
      <alignment vertical="center"/>
    </xf>
    <xf numFmtId="14" fontId="23" fillId="0" borderId="53" xfId="4" applyNumberFormat="1" applyFont="1" applyFill="1" applyBorder="1" applyAlignment="1">
      <alignment horizontal="center" vertical="center"/>
    </xf>
    <xf numFmtId="41" fontId="23" fillId="0" borderId="29" xfId="4" applyFont="1" applyFill="1" applyBorder="1" applyAlignment="1">
      <alignment vertical="center"/>
    </xf>
    <xf numFmtId="0" fontId="16" fillId="0" borderId="54" xfId="0" applyFont="1" applyBorder="1">
      <alignment vertical="center"/>
    </xf>
    <xf numFmtId="185" fontId="16" fillId="0" borderId="0" xfId="0" applyNumberFormat="1" applyFont="1" applyAlignment="1">
      <alignment horizontal="center" vertical="center"/>
    </xf>
    <xf numFmtId="41" fontId="16" fillId="0" borderId="0" xfId="0" applyNumberFormat="1" applyFont="1">
      <alignment vertical="center"/>
    </xf>
    <xf numFmtId="0" fontId="20" fillId="0" borderId="14" xfId="3" applyFont="1" applyBorder="1">
      <alignment vertical="center"/>
    </xf>
    <xf numFmtId="0" fontId="20" fillId="0" borderId="15" xfId="3" applyFont="1" applyBorder="1">
      <alignment vertical="center"/>
    </xf>
    <xf numFmtId="0" fontId="20" fillId="0" borderId="16" xfId="3" applyFont="1" applyBorder="1">
      <alignment vertical="center"/>
    </xf>
    <xf numFmtId="186" fontId="16" fillId="0" borderId="0" xfId="1" applyNumberFormat="1" applyFont="1" applyFill="1" applyBorder="1">
      <alignment vertical="center"/>
    </xf>
    <xf numFmtId="41" fontId="16" fillId="0" borderId="0" xfId="1" applyFont="1" applyFill="1" applyBorder="1">
      <alignment vertical="center"/>
    </xf>
    <xf numFmtId="41" fontId="16" fillId="6" borderId="27" xfId="4" applyFont="1" applyFill="1" applyBorder="1" applyAlignment="1">
      <alignment vertical="center"/>
    </xf>
    <xf numFmtId="41" fontId="23" fillId="0" borderId="41" xfId="6" applyFont="1" applyFill="1" applyBorder="1" applyAlignment="1">
      <alignment horizontal="center" vertical="center"/>
    </xf>
    <xf numFmtId="0" fontId="23" fillId="0" borderId="22" xfId="5" applyFont="1" applyBorder="1" applyAlignment="1" applyProtection="1">
      <alignment horizontal="center" vertical="center" wrapText="1"/>
      <protection locked="0"/>
    </xf>
    <xf numFmtId="186" fontId="16" fillId="0" borderId="0" xfId="1" applyNumberFormat="1" applyFont="1" applyFill="1" applyBorder="1" applyAlignment="1" applyProtection="1">
      <alignment vertical="center"/>
      <protection locked="0"/>
    </xf>
    <xf numFmtId="0" fontId="23" fillId="0" borderId="13" xfId="5" applyFont="1" applyBorder="1" applyAlignment="1" applyProtection="1">
      <alignment horizontal="left" vertical="center"/>
      <protection locked="0"/>
    </xf>
    <xf numFmtId="41" fontId="23" fillId="0" borderId="24" xfId="6" applyFont="1" applyFill="1" applyBorder="1" applyAlignment="1">
      <alignment horizontal="center" vertical="center"/>
    </xf>
    <xf numFmtId="186" fontId="16" fillId="0" borderId="0" xfId="4" applyNumberFormat="1" applyFont="1" applyFill="1" applyBorder="1" applyAlignment="1" applyProtection="1">
      <alignment vertical="center"/>
      <protection locked="0"/>
    </xf>
    <xf numFmtId="186" fontId="16" fillId="0" borderId="0" xfId="0" applyNumberFormat="1" applyFont="1">
      <alignment vertical="center"/>
    </xf>
    <xf numFmtId="41" fontId="16" fillId="6" borderId="38" xfId="4" applyFont="1" applyFill="1" applyBorder="1" applyAlignment="1">
      <alignment vertical="center"/>
    </xf>
    <xf numFmtId="14" fontId="23" fillId="0" borderId="26" xfId="0" applyNumberFormat="1" applyFont="1" applyBorder="1" applyAlignment="1">
      <alignment horizontal="center" vertical="center"/>
    </xf>
    <xf numFmtId="43" fontId="16" fillId="0" borderId="0" xfId="6" applyNumberFormat="1" applyFont="1" applyBorder="1">
      <alignment vertical="center"/>
    </xf>
    <xf numFmtId="0" fontId="16" fillId="0" borderId="17" xfId="9" applyFont="1" applyBorder="1">
      <alignment vertical="center"/>
    </xf>
    <xf numFmtId="41" fontId="16" fillId="0" borderId="0" xfId="1" applyFont="1" applyBorder="1">
      <alignment vertical="center"/>
    </xf>
    <xf numFmtId="41" fontId="16" fillId="0" borderId="0" xfId="1" applyFont="1" applyFill="1" applyBorder="1" applyAlignment="1" applyProtection="1">
      <alignment vertical="center"/>
      <protection locked="0"/>
    </xf>
    <xf numFmtId="0" fontId="16" fillId="6" borderId="39" xfId="10" applyNumberFormat="1" applyFont="1" applyFill="1" applyBorder="1" applyAlignment="1">
      <alignment horizontal="center" vertical="center"/>
    </xf>
    <xf numFmtId="0" fontId="16" fillId="6" borderId="57" xfId="10" applyNumberFormat="1" applyFont="1" applyFill="1" applyBorder="1" applyAlignment="1">
      <alignment horizontal="center" vertical="center"/>
    </xf>
    <xf numFmtId="179" fontId="16" fillId="0" borderId="0" xfId="0" applyNumberFormat="1" applyFont="1">
      <alignment vertical="center"/>
    </xf>
    <xf numFmtId="0" fontId="23" fillId="6" borderId="58" xfId="11" applyNumberFormat="1" applyFont="1" applyFill="1" applyBorder="1" applyAlignment="1">
      <alignment horizontal="center" vertical="center"/>
    </xf>
    <xf numFmtId="41" fontId="16" fillId="0" borderId="34" xfId="6" applyFont="1" applyFill="1" applyBorder="1" applyAlignment="1">
      <alignment horizontal="center" vertical="center"/>
    </xf>
    <xf numFmtId="0" fontId="23" fillId="6" borderId="34" xfId="11" applyNumberFormat="1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4" fontId="23" fillId="6" borderId="23" xfId="11" applyNumberFormat="1" applyFont="1" applyFill="1" applyBorder="1" applyAlignment="1">
      <alignment horizontal="center" vertical="center"/>
    </xf>
    <xf numFmtId="14" fontId="16" fillId="0" borderId="28" xfId="6" applyNumberFormat="1" applyFont="1" applyFill="1" applyBorder="1" applyAlignment="1">
      <alignment horizontal="center" vertical="center"/>
    </xf>
    <xf numFmtId="14" fontId="23" fillId="6" borderId="28" xfId="11" applyNumberFormat="1" applyFont="1" applyFill="1" applyBorder="1" applyAlignment="1">
      <alignment horizontal="center" vertical="center"/>
    </xf>
    <xf numFmtId="0" fontId="23" fillId="6" borderId="28" xfId="11" applyNumberFormat="1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3" fillId="3" borderId="0" xfId="5" applyFont="1" applyFill="1" applyAlignment="1">
      <alignment horizontal="left" vertical="center"/>
    </xf>
    <xf numFmtId="0" fontId="16" fillId="6" borderId="23" xfId="10" applyNumberFormat="1" applyFont="1" applyFill="1" applyBorder="1" applyAlignment="1">
      <alignment horizontal="center" vertical="center"/>
    </xf>
    <xf numFmtId="0" fontId="16" fillId="0" borderId="28" xfId="9" applyFont="1" applyBorder="1" applyAlignment="1">
      <alignment horizontal="center" vertical="center"/>
    </xf>
    <xf numFmtId="0" fontId="23" fillId="6" borderId="28" xfId="5" applyFont="1" applyFill="1" applyBorder="1" applyAlignment="1" applyProtection="1">
      <alignment horizontal="center" vertical="center"/>
      <protection locked="0"/>
    </xf>
    <xf numFmtId="0" fontId="23" fillId="6" borderId="25" xfId="10" applyNumberFormat="1" applyFont="1" applyFill="1" applyBorder="1" applyAlignment="1">
      <alignment horizontal="center" vertical="center"/>
    </xf>
    <xf numFmtId="0" fontId="16" fillId="0" borderId="38" xfId="9" applyFont="1" applyBorder="1" applyAlignment="1">
      <alignment horizontal="center" vertical="center"/>
    </xf>
    <xf numFmtId="0" fontId="23" fillId="6" borderId="38" xfId="5" applyFont="1" applyFill="1" applyBorder="1" applyAlignment="1" applyProtection="1">
      <alignment horizontal="center" vertical="center"/>
      <protection locked="0"/>
    </xf>
    <xf numFmtId="14" fontId="16" fillId="0" borderId="38" xfId="6" applyNumberFormat="1" applyFont="1" applyFill="1" applyBorder="1" applyAlignment="1">
      <alignment horizontal="center" vertical="center" shrinkToFit="1"/>
    </xf>
    <xf numFmtId="0" fontId="23" fillId="6" borderId="38" xfId="11" applyNumberFormat="1" applyFont="1" applyFill="1" applyBorder="1" applyAlignment="1">
      <alignment horizontal="center" vertical="center"/>
    </xf>
    <xf numFmtId="41" fontId="16" fillId="0" borderId="26" xfId="6" applyFont="1" applyFill="1" applyBorder="1" applyAlignment="1">
      <alignment horizontal="center" vertical="center"/>
    </xf>
    <xf numFmtId="0" fontId="23" fillId="0" borderId="14" xfId="10" applyNumberFormat="1" applyFont="1" applyFill="1" applyBorder="1" applyAlignment="1">
      <alignment horizontal="left" vertical="center"/>
    </xf>
    <xf numFmtId="0" fontId="16" fillId="0" borderId="0" xfId="9" applyFont="1" applyAlignment="1">
      <alignment horizontal="center" vertical="center"/>
    </xf>
    <xf numFmtId="0" fontId="23" fillId="0" borderId="15" xfId="5" applyFont="1" applyBorder="1" applyAlignment="1" applyProtection="1">
      <alignment horizontal="center" vertical="center"/>
      <protection locked="0"/>
    </xf>
    <xf numFmtId="14" fontId="16" fillId="0" borderId="15" xfId="6" applyNumberFormat="1" applyFont="1" applyFill="1" applyBorder="1" applyAlignment="1">
      <alignment horizontal="center" vertical="center" shrinkToFit="1"/>
    </xf>
    <xf numFmtId="0" fontId="23" fillId="0" borderId="15" xfId="11" applyNumberFormat="1" applyFont="1" applyFill="1" applyBorder="1" applyAlignment="1">
      <alignment horizontal="center" vertical="center"/>
    </xf>
    <xf numFmtId="41" fontId="16" fillId="0" borderId="0" xfId="6" applyFont="1" applyFill="1" applyBorder="1" applyAlignment="1">
      <alignment horizontal="center" vertical="center"/>
    </xf>
    <xf numFmtId="41" fontId="23" fillId="3" borderId="18" xfId="4" applyFont="1" applyFill="1" applyBorder="1" applyAlignment="1">
      <alignment vertical="center"/>
    </xf>
    <xf numFmtId="41" fontId="23" fillId="0" borderId="19" xfId="5" applyNumberFormat="1" applyFont="1" applyBorder="1" applyAlignment="1" applyProtection="1">
      <alignment wrapText="1"/>
      <protection locked="0"/>
    </xf>
    <xf numFmtId="0" fontId="23" fillId="0" borderId="19" xfId="5" applyFont="1" applyBorder="1" applyAlignment="1" applyProtection="1">
      <alignment vertical="center"/>
      <protection locked="0"/>
    </xf>
    <xf numFmtId="185" fontId="16" fillId="0" borderId="19" xfId="0" applyNumberFormat="1" applyFont="1" applyBorder="1" applyAlignment="1">
      <alignment horizontal="center" vertical="center"/>
    </xf>
    <xf numFmtId="0" fontId="23" fillId="0" borderId="20" xfId="5" applyFont="1" applyBorder="1" applyAlignment="1" applyProtection="1">
      <alignment vertical="center"/>
      <protection locked="0"/>
    </xf>
    <xf numFmtId="41" fontId="16" fillId="0" borderId="14" xfId="6" applyFont="1" applyBorder="1">
      <alignment vertical="center"/>
    </xf>
    <xf numFmtId="41" fontId="16" fillId="8" borderId="8" xfId="4" applyFont="1" applyFill="1" applyBorder="1" applyAlignment="1">
      <alignment vertical="center"/>
    </xf>
    <xf numFmtId="0" fontId="17" fillId="7" borderId="40" xfId="5" applyFont="1" applyFill="1" applyBorder="1" applyAlignment="1" applyProtection="1">
      <alignment vertical="center" shrinkToFit="1"/>
      <protection locked="0"/>
    </xf>
    <xf numFmtId="44" fontId="16" fillId="0" borderId="0" xfId="0" applyNumberFormat="1" applyFont="1">
      <alignment vertical="center"/>
    </xf>
    <xf numFmtId="0" fontId="20" fillId="0" borderId="18" xfId="0" applyFont="1" applyBorder="1">
      <alignment vertical="center"/>
    </xf>
    <xf numFmtId="41" fontId="16" fillId="6" borderId="27" xfId="6" applyFont="1" applyFill="1" applyBorder="1" applyAlignment="1">
      <alignment horizontal="center" vertical="center"/>
    </xf>
    <xf numFmtId="41" fontId="16" fillId="6" borderId="27" xfId="6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9" fontId="16" fillId="0" borderId="29" xfId="6" applyNumberFormat="1" applyFont="1" applyFill="1" applyBorder="1" applyAlignment="1">
      <alignment horizontal="center" vertical="center"/>
    </xf>
    <xf numFmtId="10" fontId="16" fillId="0" borderId="28" xfId="7" applyNumberFormat="1" applyFont="1" applyFill="1" applyBorder="1" applyAlignment="1">
      <alignment horizontal="center" vertical="center"/>
    </xf>
    <xf numFmtId="179" fontId="16" fillId="0" borderId="28" xfId="6" applyNumberFormat="1" applyFont="1" applyFill="1" applyBorder="1" applyAlignment="1">
      <alignment vertical="center"/>
    </xf>
    <xf numFmtId="179" fontId="16" fillId="0" borderId="23" xfId="6" applyNumberFormat="1" applyFont="1" applyFill="1" applyBorder="1">
      <alignment vertical="center"/>
    </xf>
    <xf numFmtId="179" fontId="16" fillId="9" borderId="28" xfId="0" applyNumberFormat="1" applyFont="1" applyFill="1" applyBorder="1">
      <alignment vertical="center"/>
    </xf>
    <xf numFmtId="179" fontId="16" fillId="0" borderId="28" xfId="0" applyNumberFormat="1" applyFont="1" applyBorder="1">
      <alignment vertical="center"/>
    </xf>
    <xf numFmtId="179" fontId="16" fillId="0" borderId="24" xfId="6" applyNumberFormat="1" applyFont="1" applyFill="1" applyBorder="1">
      <alignment vertical="center"/>
    </xf>
    <xf numFmtId="0" fontId="16" fillId="0" borderId="5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wrapText="1"/>
    </xf>
    <xf numFmtId="182" fontId="23" fillId="7" borderId="28" xfId="4" applyNumberFormat="1" applyFont="1" applyFill="1" applyBorder="1" applyAlignment="1" applyProtection="1">
      <alignment horizontal="center" vertical="center"/>
      <protection locked="0"/>
    </xf>
    <xf numFmtId="10" fontId="16" fillId="0" borderId="29" xfId="7" applyNumberFormat="1" applyFont="1" applyFill="1" applyBorder="1" applyAlignment="1">
      <alignment horizontal="center" vertical="center"/>
    </xf>
    <xf numFmtId="179" fontId="16" fillId="0" borderId="59" xfId="6" applyNumberFormat="1" applyFont="1" applyFill="1" applyBorder="1">
      <alignment vertical="center"/>
    </xf>
    <xf numFmtId="179" fontId="16" fillId="9" borderId="29" xfId="0" applyNumberFormat="1" applyFont="1" applyFill="1" applyBorder="1">
      <alignment vertical="center"/>
    </xf>
    <xf numFmtId="179" fontId="16" fillId="0" borderId="29" xfId="0" applyNumberFormat="1" applyFont="1" applyBorder="1">
      <alignment vertical="center"/>
    </xf>
    <xf numFmtId="179" fontId="16" fillId="0" borderId="54" xfId="6" applyNumberFormat="1" applyFont="1" applyFill="1" applyBorder="1">
      <alignment vertical="center"/>
    </xf>
    <xf numFmtId="0" fontId="20" fillId="0" borderId="25" xfId="0" applyFont="1" applyBorder="1" applyAlignment="1">
      <alignment horizontal="center" vertical="center"/>
    </xf>
    <xf numFmtId="41" fontId="16" fillId="0" borderId="38" xfId="6" applyFont="1" applyFill="1" applyBorder="1">
      <alignment vertical="center"/>
    </xf>
    <xf numFmtId="188" fontId="20" fillId="0" borderId="38" xfId="6" applyNumberFormat="1" applyFont="1" applyFill="1" applyBorder="1" applyAlignment="1">
      <alignment horizontal="center" vertical="center"/>
    </xf>
    <xf numFmtId="179" fontId="20" fillId="0" borderId="38" xfId="6" applyNumberFormat="1" applyFont="1" applyFill="1" applyBorder="1" applyAlignment="1">
      <alignment horizontal="center" vertical="center"/>
    </xf>
    <xf numFmtId="10" fontId="20" fillId="0" borderId="29" xfId="7" applyNumberFormat="1" applyFont="1" applyFill="1" applyBorder="1" applyAlignment="1">
      <alignment horizontal="center" vertical="center"/>
    </xf>
    <xf numFmtId="179" fontId="20" fillId="8" borderId="26" xfId="6" applyNumberFormat="1" applyFont="1" applyFill="1" applyBorder="1" applyAlignment="1">
      <alignment horizontal="center" vertical="center"/>
    </xf>
    <xf numFmtId="179" fontId="20" fillId="0" borderId="37" xfId="6" applyNumberFormat="1" applyFont="1" applyFill="1" applyBorder="1" applyAlignment="1">
      <alignment horizontal="center" vertical="center"/>
    </xf>
    <xf numFmtId="179" fontId="20" fillId="9" borderId="38" xfId="6" applyNumberFormat="1" applyFont="1" applyFill="1" applyBorder="1" applyAlignment="1">
      <alignment horizontal="center" vertical="center"/>
    </xf>
    <xf numFmtId="179" fontId="16" fillId="0" borderId="26" xfId="6" applyNumberFormat="1" applyFont="1" applyFill="1" applyBorder="1">
      <alignment vertical="center"/>
    </xf>
    <xf numFmtId="179" fontId="16" fillId="0" borderId="15" xfId="0" applyNumberFormat="1" applyFont="1" applyBorder="1">
      <alignment vertical="center"/>
    </xf>
    <xf numFmtId="176" fontId="16" fillId="0" borderId="15" xfId="7" applyNumberFormat="1" applyFont="1" applyBorder="1">
      <alignment vertical="center"/>
    </xf>
    <xf numFmtId="176" fontId="16" fillId="0" borderId="0" xfId="7" applyNumberFormat="1" applyFont="1">
      <alignment vertical="center"/>
    </xf>
    <xf numFmtId="9" fontId="16" fillId="0" borderId="0" xfId="2" applyFont="1" applyBorder="1">
      <alignment vertical="center"/>
    </xf>
    <xf numFmtId="0" fontId="20" fillId="0" borderId="17" xfId="0" applyFont="1" applyBorder="1">
      <alignment vertical="center"/>
    </xf>
    <xf numFmtId="0" fontId="16" fillId="6" borderId="27" xfId="0" applyFont="1" applyFill="1" applyBorder="1" applyAlignment="1">
      <alignment horizontal="center" vertical="center" shrinkToFit="1"/>
    </xf>
    <xf numFmtId="179" fontId="16" fillId="0" borderId="29" xfId="6" applyNumberFormat="1" applyFont="1" applyBorder="1" applyAlignment="1">
      <alignment vertical="center"/>
    </xf>
    <xf numFmtId="41" fontId="16" fillId="0" borderId="28" xfId="6" applyFont="1" applyFill="1" applyBorder="1" applyAlignment="1">
      <alignment vertical="center"/>
    </xf>
    <xf numFmtId="179" fontId="16" fillId="0" borderId="54" xfId="6" applyNumberFormat="1" applyFont="1" applyBorder="1" applyAlignment="1">
      <alignment vertical="center"/>
    </xf>
    <xf numFmtId="41" fontId="16" fillId="0" borderId="29" xfId="6" applyFont="1" applyBorder="1" applyAlignment="1">
      <alignment vertical="center"/>
    </xf>
    <xf numFmtId="179" fontId="16" fillId="0" borderId="34" xfId="6" applyNumberFormat="1" applyFont="1" applyFill="1" applyBorder="1" applyAlignment="1">
      <alignment vertical="center"/>
    </xf>
    <xf numFmtId="179" fontId="16" fillId="0" borderId="54" xfId="6" applyNumberFormat="1" applyFont="1" applyFill="1" applyBorder="1" applyAlignment="1">
      <alignment vertical="center"/>
    </xf>
    <xf numFmtId="0" fontId="16" fillId="0" borderId="53" xfId="0" applyFont="1" applyBorder="1" applyAlignment="1">
      <alignment horizontal="center" vertical="center" shrinkToFit="1"/>
    </xf>
    <xf numFmtId="37" fontId="16" fillId="0" borderId="29" xfId="6" applyNumberFormat="1" applyFont="1" applyBorder="1" applyAlignment="1">
      <alignment vertical="center"/>
    </xf>
    <xf numFmtId="179" fontId="20" fillId="0" borderId="26" xfId="6" applyNumberFormat="1" applyFont="1" applyBorder="1">
      <alignment vertical="center"/>
    </xf>
    <xf numFmtId="41" fontId="16" fillId="0" borderId="0" xfId="6" applyFont="1" applyFill="1" applyBorder="1">
      <alignment vertical="center"/>
    </xf>
    <xf numFmtId="0" fontId="28" fillId="0" borderId="0" xfId="0" applyFont="1" applyAlignment="1">
      <alignment horizontal="left" vertical="center" wrapText="1"/>
    </xf>
    <xf numFmtId="10" fontId="16" fillId="0" borderId="18" xfId="0" applyNumberFormat="1" applyFont="1" applyBorder="1">
      <alignment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10" borderId="0" xfId="0" applyFont="1" applyFill="1" applyAlignment="1">
      <alignment horizontal="center" vertical="center" wrapText="1"/>
    </xf>
    <xf numFmtId="0" fontId="29" fillId="7" borderId="0" xfId="0" applyFont="1" applyFill="1" applyAlignment="1">
      <alignment vertical="center" wrapText="1"/>
    </xf>
    <xf numFmtId="0" fontId="16" fillId="0" borderId="23" xfId="0" applyFont="1" applyBorder="1">
      <alignment vertical="center"/>
    </xf>
    <xf numFmtId="0" fontId="16" fillId="0" borderId="28" xfId="0" applyFont="1" applyBorder="1">
      <alignment vertical="center"/>
    </xf>
    <xf numFmtId="41" fontId="23" fillId="0" borderId="28" xfId="6" applyFont="1" applyFill="1" applyBorder="1">
      <alignment vertical="center"/>
    </xf>
    <xf numFmtId="41" fontId="16" fillId="0" borderId="28" xfId="6" applyFont="1" applyBorder="1">
      <alignment vertical="center"/>
    </xf>
    <xf numFmtId="41" fontId="16" fillId="0" borderId="28" xfId="6" applyFont="1" applyFill="1" applyBorder="1">
      <alignment vertical="center"/>
    </xf>
    <xf numFmtId="0" fontId="16" fillId="0" borderId="28" xfId="0" applyFont="1" applyBorder="1" applyAlignment="1">
      <alignment horizontal="center" vertical="center"/>
    </xf>
    <xf numFmtId="0" fontId="29" fillId="11" borderId="17" xfId="0" applyFont="1" applyFill="1" applyBorder="1" applyAlignment="1">
      <alignment vertical="center" wrapText="1"/>
    </xf>
    <xf numFmtId="0" fontId="29" fillId="12" borderId="0" xfId="0" applyFont="1" applyFill="1" applyAlignment="1">
      <alignment horizontal="center" vertical="center" wrapText="1"/>
    </xf>
    <xf numFmtId="41" fontId="23" fillId="0" borderId="28" xfId="6" applyFont="1" applyBorder="1">
      <alignment vertical="center"/>
    </xf>
    <xf numFmtId="10" fontId="29" fillId="7" borderId="0" xfId="0" applyNumberFormat="1" applyFont="1" applyFill="1" applyAlignment="1">
      <alignment horizontal="right" vertical="center" wrapText="1"/>
    </xf>
    <xf numFmtId="3" fontId="29" fillId="7" borderId="0" xfId="0" applyNumberFormat="1" applyFont="1" applyFill="1" applyAlignment="1">
      <alignment horizontal="right" vertical="center" wrapText="1"/>
    </xf>
    <xf numFmtId="0" fontId="29" fillId="7" borderId="0" xfId="0" applyFont="1" applyFill="1" applyAlignment="1">
      <alignment horizontal="right" vertical="center" wrapText="1"/>
    </xf>
    <xf numFmtId="0" fontId="20" fillId="0" borderId="25" xfId="0" applyFont="1" applyBorder="1">
      <alignment vertical="center"/>
    </xf>
    <xf numFmtId="0" fontId="20" fillId="0" borderId="38" xfId="0" applyFont="1" applyBorder="1">
      <alignment vertical="center"/>
    </xf>
    <xf numFmtId="41" fontId="20" fillId="0" borderId="38" xfId="6" applyFont="1" applyBorder="1">
      <alignment vertical="center"/>
    </xf>
    <xf numFmtId="41" fontId="20" fillId="0" borderId="38" xfId="6" applyFont="1" applyFill="1" applyBorder="1">
      <alignment vertical="center"/>
    </xf>
    <xf numFmtId="10" fontId="29" fillId="12" borderId="0" xfId="0" applyNumberFormat="1" applyFont="1" applyFill="1" applyAlignment="1">
      <alignment horizontal="right" vertical="center" wrapText="1"/>
    </xf>
    <xf numFmtId="0" fontId="29" fillId="12" borderId="0" xfId="0" applyFont="1" applyFill="1" applyAlignment="1">
      <alignment horizontal="right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10" fontId="16" fillId="0" borderId="38" xfId="0" applyNumberFormat="1" applyFont="1" applyBorder="1" applyAlignment="1">
      <alignment horizontal="center" vertical="center" wrapText="1"/>
    </xf>
    <xf numFmtId="10" fontId="16" fillId="0" borderId="43" xfId="0" applyNumberFormat="1" applyFont="1" applyBorder="1" applyAlignment="1">
      <alignment horizontal="center" vertical="center"/>
    </xf>
    <xf numFmtId="41" fontId="16" fillId="0" borderId="43" xfId="6" applyFont="1" applyFill="1" applyBorder="1" applyAlignment="1">
      <alignment vertical="center"/>
    </xf>
    <xf numFmtId="10" fontId="16" fillId="0" borderId="64" xfId="0" applyNumberFormat="1" applyFont="1" applyBorder="1" applyAlignment="1">
      <alignment horizontal="center" vertical="center"/>
    </xf>
    <xf numFmtId="41" fontId="16" fillId="0" borderId="65" xfId="6" applyFont="1" applyFill="1" applyBorder="1" applyAlignment="1">
      <alignment vertical="center"/>
    </xf>
    <xf numFmtId="0" fontId="30" fillId="0" borderId="0" xfId="0" applyFont="1">
      <alignment vertical="center"/>
    </xf>
    <xf numFmtId="0" fontId="20" fillId="0" borderId="17" xfId="0" applyFont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16" fillId="0" borderId="0" xfId="0" applyNumberFormat="1" applyFont="1">
      <alignment vertical="center"/>
    </xf>
    <xf numFmtId="41" fontId="16" fillId="0" borderId="0" xfId="6" applyFont="1" applyFill="1" applyBorder="1" applyAlignment="1">
      <alignment vertical="center"/>
    </xf>
    <xf numFmtId="41" fontId="16" fillId="6" borderId="0" xfId="1" applyFont="1" applyFill="1" applyBorder="1" applyAlignment="1">
      <alignment vertical="center"/>
    </xf>
    <xf numFmtId="0" fontId="16" fillId="6" borderId="0" xfId="0" applyFont="1" applyFill="1">
      <alignment vertical="center"/>
    </xf>
    <xf numFmtId="14" fontId="16" fillId="0" borderId="28" xfId="0" applyNumberFormat="1" applyFont="1" applyBorder="1" applyAlignment="1">
      <alignment horizontal="center" vertical="center"/>
    </xf>
    <xf numFmtId="10" fontId="16" fillId="0" borderId="28" xfId="6" applyNumberFormat="1" applyFont="1" applyFill="1" applyBorder="1" applyAlignment="1">
      <alignment horizontal="center" vertical="center"/>
    </xf>
    <xf numFmtId="182" fontId="16" fillId="0" borderId="28" xfId="7" applyNumberFormat="1" applyFont="1" applyFill="1" applyBorder="1" applyAlignment="1">
      <alignment horizontal="center" vertical="center"/>
    </xf>
    <xf numFmtId="14" fontId="16" fillId="0" borderId="29" xfId="0" applyNumberFormat="1" applyFont="1" applyBorder="1" applyAlignment="1">
      <alignment horizontal="center" vertical="center"/>
    </xf>
    <xf numFmtId="41" fontId="16" fillId="0" borderId="29" xfId="6" applyFont="1" applyFill="1" applyBorder="1">
      <alignment vertical="center"/>
    </xf>
    <xf numFmtId="0" fontId="16" fillId="0" borderId="29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182" fontId="16" fillId="0" borderId="29" xfId="7" applyNumberFormat="1" applyFont="1" applyFill="1" applyBorder="1" applyAlignment="1">
      <alignment horizontal="center" vertical="center"/>
    </xf>
    <xf numFmtId="10" fontId="16" fillId="0" borderId="29" xfId="6" applyNumberFormat="1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4" fontId="16" fillId="0" borderId="38" xfId="0" applyNumberFormat="1" applyFont="1" applyBorder="1" applyAlignment="1">
      <alignment horizontal="center" vertical="center"/>
    </xf>
    <xf numFmtId="182" fontId="16" fillId="0" borderId="38" xfId="7" applyNumberFormat="1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41" fontId="20" fillId="0" borderId="0" xfId="6" applyFont="1" applyFill="1" applyBorder="1" applyAlignment="1">
      <alignment vertical="center" shrinkToFit="1"/>
    </xf>
    <xf numFmtId="10" fontId="20" fillId="0" borderId="31" xfId="6" applyNumberFormat="1" applyFont="1" applyFill="1" applyBorder="1" applyAlignment="1">
      <alignment horizontal="center" vertical="center"/>
    </xf>
    <xf numFmtId="41" fontId="16" fillId="0" borderId="0" xfId="1" applyFont="1" applyFill="1" applyBorder="1" applyAlignment="1">
      <alignment vertical="center"/>
    </xf>
    <xf numFmtId="189" fontId="16" fillId="0" borderId="0" xfId="0" applyNumberFormat="1" applyFont="1">
      <alignment vertical="center"/>
    </xf>
    <xf numFmtId="0" fontId="16" fillId="0" borderId="18" xfId="0" applyFont="1" applyBorder="1">
      <alignment vertical="center"/>
    </xf>
    <xf numFmtId="41" fontId="20" fillId="0" borderId="0" xfId="6" applyFont="1" applyBorder="1" applyAlignment="1">
      <alignment horizontal="center" vertical="center"/>
    </xf>
    <xf numFmtId="10" fontId="20" fillId="0" borderId="0" xfId="7" applyNumberFormat="1" applyFont="1" applyBorder="1">
      <alignment vertical="center"/>
    </xf>
    <xf numFmtId="0" fontId="16" fillId="6" borderId="47" xfId="0" applyFont="1" applyFill="1" applyBorder="1" applyAlignment="1">
      <alignment horizontal="center" vertical="center"/>
    </xf>
    <xf numFmtId="43" fontId="16" fillId="0" borderId="13" xfId="0" applyNumberFormat="1" applyFont="1" applyBorder="1">
      <alignment vertical="center"/>
    </xf>
    <xf numFmtId="14" fontId="16" fillId="0" borderId="29" xfId="0" quotePrefix="1" applyNumberFormat="1" applyFont="1" applyBorder="1" applyAlignment="1">
      <alignment horizontal="center" vertical="center"/>
    </xf>
    <xf numFmtId="14" fontId="16" fillId="0" borderId="49" xfId="0" applyNumberFormat="1" applyFont="1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182" fontId="23" fillId="0" borderId="29" xfId="4" applyNumberFormat="1" applyFont="1" applyFill="1" applyBorder="1" applyAlignment="1" applyProtection="1">
      <alignment horizontal="center" vertical="center"/>
      <protection locked="0"/>
    </xf>
    <xf numFmtId="41" fontId="23" fillId="0" borderId="29" xfId="1" applyFont="1" applyFill="1" applyBorder="1" applyAlignment="1" applyProtection="1">
      <alignment horizontal="center" vertical="center"/>
      <protection locked="0"/>
    </xf>
    <xf numFmtId="0" fontId="16" fillId="0" borderId="66" xfId="0" applyFont="1" applyBorder="1">
      <alignment vertical="center"/>
    </xf>
    <xf numFmtId="14" fontId="16" fillId="0" borderId="38" xfId="0" quotePrefix="1" applyNumberFormat="1" applyFont="1" applyBorder="1" applyAlignment="1">
      <alignment horizontal="center" vertical="center"/>
    </xf>
    <xf numFmtId="14" fontId="16" fillId="0" borderId="44" xfId="0" applyNumberFormat="1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182" fontId="23" fillId="0" borderId="38" xfId="4" applyNumberFormat="1" applyFont="1" applyFill="1" applyBorder="1" applyAlignment="1" applyProtection="1">
      <alignment horizontal="center" vertical="center"/>
      <protection locked="0"/>
    </xf>
    <xf numFmtId="41" fontId="23" fillId="0" borderId="38" xfId="1" applyFont="1" applyFill="1" applyBorder="1" applyAlignment="1" applyProtection="1">
      <alignment horizontal="center" vertical="center"/>
      <protection locked="0"/>
    </xf>
    <xf numFmtId="0" fontId="16" fillId="0" borderId="52" xfId="0" applyFont="1" applyBorder="1">
      <alignment vertical="center"/>
    </xf>
    <xf numFmtId="182" fontId="23" fillId="7" borderId="0" xfId="4" applyNumberFormat="1" applyFont="1" applyFill="1" applyBorder="1" applyAlignment="1" applyProtection="1">
      <alignment horizontal="center" vertical="center"/>
      <protection locked="0"/>
    </xf>
    <xf numFmtId="49" fontId="16" fillId="0" borderId="0" xfId="6" applyNumberFormat="1" applyFont="1" applyFill="1" applyBorder="1" applyAlignment="1">
      <alignment horizontal="center" vertical="center"/>
    </xf>
    <xf numFmtId="43" fontId="16" fillId="0" borderId="13" xfId="9" applyNumberFormat="1" applyFont="1" applyBorder="1">
      <alignment vertical="center"/>
    </xf>
    <xf numFmtId="41" fontId="16" fillId="0" borderId="31" xfId="1" applyFont="1" applyBorder="1">
      <alignment vertical="center"/>
    </xf>
    <xf numFmtId="0" fontId="16" fillId="0" borderId="19" xfId="0" applyFont="1" applyBorder="1" applyAlignment="1">
      <alignment vertical="center" wrapText="1"/>
    </xf>
    <xf numFmtId="0" fontId="16" fillId="0" borderId="20" xfId="9" applyFont="1" applyBorder="1">
      <alignment vertical="center"/>
    </xf>
    <xf numFmtId="43" fontId="32" fillId="3" borderId="15" xfId="12" applyNumberFormat="1" applyFont="1" applyFill="1" applyBorder="1" applyAlignment="1">
      <alignment vertical="center" wrapText="1"/>
    </xf>
    <xf numFmtId="43" fontId="11" fillId="3" borderId="15" xfId="12" applyNumberFormat="1" applyFont="1" applyFill="1" applyBorder="1" applyAlignment="1">
      <alignment horizontal="right" vertical="center" wrapText="1"/>
    </xf>
    <xf numFmtId="43" fontId="11" fillId="3" borderId="16" xfId="12" applyNumberFormat="1" applyFont="1" applyFill="1" applyBorder="1" applyAlignment="1">
      <alignment horizontal="right" vertical="center" wrapText="1"/>
    </xf>
    <xf numFmtId="0" fontId="34" fillId="3" borderId="0" xfId="5" applyFont="1" applyFill="1" applyAlignment="1">
      <alignment vertical="center"/>
    </xf>
    <xf numFmtId="0" fontId="12" fillId="0" borderId="0" xfId="0" applyFont="1">
      <alignment vertical="center"/>
    </xf>
    <xf numFmtId="0" fontId="17" fillId="7" borderId="0" xfId="10" applyNumberFormat="1" applyFont="1" applyFill="1" applyBorder="1" applyAlignment="1" applyProtection="1">
      <alignment vertical="top" wrapText="1"/>
      <protection locked="0"/>
    </xf>
    <xf numFmtId="0" fontId="23" fillId="7" borderId="8" xfId="10" applyNumberFormat="1" applyFont="1" applyFill="1" applyBorder="1" applyAlignment="1" applyProtection="1">
      <alignment vertical="top" wrapText="1"/>
      <protection locked="0"/>
    </xf>
    <xf numFmtId="43" fontId="32" fillId="3" borderId="16" xfId="12" applyNumberFormat="1" applyFont="1" applyFill="1" applyBorder="1" applyAlignment="1">
      <alignment vertical="center" wrapText="1"/>
    </xf>
    <xf numFmtId="43" fontId="36" fillId="3" borderId="0" xfId="12" applyNumberFormat="1" applyFont="1" applyFill="1" applyBorder="1" applyAlignment="1">
      <alignment vertical="center" wrapText="1"/>
    </xf>
    <xf numFmtId="0" fontId="23" fillId="0" borderId="0" xfId="10" applyNumberFormat="1" applyFont="1" applyFill="1" applyBorder="1" applyAlignment="1" applyProtection="1">
      <alignment vertical="top" wrapText="1"/>
      <protection locked="0"/>
    </xf>
    <xf numFmtId="0" fontId="37" fillId="3" borderId="0" xfId="10" applyNumberFormat="1" applyFont="1" applyFill="1" applyBorder="1" applyAlignment="1">
      <alignment vertical="center" wrapText="1"/>
    </xf>
    <xf numFmtId="0" fontId="17" fillId="7" borderId="0" xfId="10" applyNumberFormat="1" applyFont="1" applyFill="1" applyBorder="1" applyAlignment="1" applyProtection="1">
      <alignment vertical="top"/>
      <protection locked="0"/>
    </xf>
    <xf numFmtId="0" fontId="17" fillId="0" borderId="0" xfId="10" applyNumberFormat="1" applyFont="1" applyFill="1" applyBorder="1" applyAlignment="1" applyProtection="1">
      <alignment vertical="top" wrapText="1"/>
      <protection locked="0"/>
    </xf>
    <xf numFmtId="41" fontId="16" fillId="0" borderId="0" xfId="6" applyFont="1">
      <alignment vertical="center"/>
    </xf>
    <xf numFmtId="0" fontId="7" fillId="2" borderId="1" xfId="3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center" vertical="center"/>
    </xf>
    <xf numFmtId="10" fontId="23" fillId="13" borderId="22" xfId="5" applyNumberFormat="1" applyFont="1" applyFill="1" applyBorder="1" applyAlignment="1" applyProtection="1">
      <alignment vertical="center" shrinkToFit="1"/>
      <protection locked="0"/>
    </xf>
    <xf numFmtId="10" fontId="23" fillId="13" borderId="24" xfId="5" applyNumberFormat="1" applyFont="1" applyFill="1" applyBorder="1" applyAlignment="1" applyProtection="1">
      <alignment vertical="center" shrinkToFit="1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vertical="center" wrapText="1"/>
    </xf>
    <xf numFmtId="0" fontId="4" fillId="3" borderId="0" xfId="3" applyFill="1" applyAlignment="1">
      <alignment horizontal="left" vertical="center" shrinkToFit="1"/>
    </xf>
    <xf numFmtId="0" fontId="3" fillId="0" borderId="0" xfId="3" applyFont="1" applyAlignment="1">
      <alignment horizontal="left" vertical="center" shrinkToFit="1"/>
    </xf>
    <xf numFmtId="0" fontId="8" fillId="2" borderId="7" xfId="3" applyFont="1" applyFill="1" applyBorder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12" fillId="0" borderId="7" xfId="3" applyFont="1" applyBorder="1" applyAlignment="1">
      <alignment horizontal="left" vertical="center" shrinkToFit="1"/>
    </xf>
    <xf numFmtId="0" fontId="12" fillId="0" borderId="8" xfId="3" applyFont="1" applyBorder="1" applyAlignment="1">
      <alignment horizontal="left" vertical="center" shrinkToFit="1"/>
    </xf>
    <xf numFmtId="0" fontId="12" fillId="0" borderId="9" xfId="3" applyFont="1" applyBorder="1" applyAlignment="1">
      <alignment horizontal="left" vertical="center" shrinkToFit="1"/>
    </xf>
    <xf numFmtId="0" fontId="4" fillId="0" borderId="0" xfId="3" applyAlignment="1">
      <alignment horizontal="left" vertical="center" shrinkToFit="1"/>
    </xf>
    <xf numFmtId="14" fontId="4" fillId="0" borderId="0" xfId="3" applyNumberFormat="1" applyAlignment="1">
      <alignment horizontal="center" vertical="center"/>
    </xf>
    <xf numFmtId="0" fontId="4" fillId="0" borderId="0" xfId="3" applyAlignment="1">
      <alignment horizontal="center" vertical="center"/>
    </xf>
    <xf numFmtId="0" fontId="38" fillId="3" borderId="0" xfId="3" applyFont="1" applyFill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0" fontId="39" fillId="3" borderId="0" xfId="13" applyFill="1" applyBorder="1" applyAlignment="1" applyProtection="1">
      <alignment horizontal="center" vertical="center"/>
    </xf>
    <xf numFmtId="0" fontId="4" fillId="3" borderId="0" xfId="3" applyFill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 shrinkToFit="1"/>
    </xf>
    <xf numFmtId="0" fontId="3" fillId="0" borderId="8" xfId="3" applyFont="1" applyBorder="1" applyAlignment="1">
      <alignment horizontal="center" vertical="center" shrinkToFit="1"/>
    </xf>
    <xf numFmtId="0" fontId="3" fillId="0" borderId="9" xfId="3" applyFont="1" applyBorder="1" applyAlignment="1">
      <alignment horizontal="center" vertical="center" shrinkToFit="1"/>
    </xf>
    <xf numFmtId="0" fontId="4" fillId="0" borderId="2" xfId="3" applyBorder="1" applyAlignment="1">
      <alignment horizontal="center" vertical="center"/>
    </xf>
    <xf numFmtId="0" fontId="4" fillId="0" borderId="3" xfId="3" applyBorder="1" applyAlignment="1">
      <alignment horizontal="center" vertical="center"/>
    </xf>
    <xf numFmtId="0" fontId="4" fillId="0" borderId="4" xfId="3" applyBorder="1" applyAlignment="1">
      <alignment horizontal="center" vertical="center"/>
    </xf>
    <xf numFmtId="0" fontId="4" fillId="0" borderId="5" xfId="3" applyBorder="1" applyAlignment="1">
      <alignment horizontal="center" vertical="center"/>
    </xf>
    <xf numFmtId="0" fontId="4" fillId="0" borderId="6" xfId="3" applyBorder="1" applyAlignment="1">
      <alignment horizontal="center" vertical="center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41" fontId="18" fillId="6" borderId="7" xfId="4" applyFont="1" applyFill="1" applyBorder="1" applyAlignment="1">
      <alignment vertical="center"/>
    </xf>
    <xf numFmtId="41" fontId="18" fillId="6" borderId="9" xfId="4" applyFont="1" applyFill="1" applyBorder="1" applyAlignment="1">
      <alignment vertical="center"/>
    </xf>
    <xf numFmtId="41" fontId="18" fillId="0" borderId="17" xfId="4" applyFont="1" applyFill="1" applyBorder="1" applyAlignment="1">
      <alignment horizontal="left" vertical="center" wrapText="1"/>
    </xf>
    <xf numFmtId="41" fontId="18" fillId="0" borderId="0" xfId="4" applyFont="1" applyFill="1" applyBorder="1" applyAlignment="1">
      <alignment horizontal="left" vertical="center" wrapText="1"/>
    </xf>
    <xf numFmtId="0" fontId="18" fillId="3" borderId="0" xfId="8" applyFont="1" applyFill="1" applyAlignment="1">
      <alignment vertical="center" shrinkToFit="1"/>
    </xf>
    <xf numFmtId="0" fontId="15" fillId="4" borderId="14" xfId="5" applyFont="1" applyFill="1" applyBorder="1" applyAlignment="1">
      <alignment horizontal="center" vertical="center"/>
    </xf>
    <xf numFmtId="0" fontId="15" fillId="4" borderId="15" xfId="5" applyFont="1" applyFill="1" applyBorder="1" applyAlignment="1">
      <alignment horizontal="center" vertical="center"/>
    </xf>
    <xf numFmtId="0" fontId="15" fillId="4" borderId="16" xfId="5" applyFont="1" applyFill="1" applyBorder="1" applyAlignment="1">
      <alignment horizontal="center" vertical="center"/>
    </xf>
    <xf numFmtId="0" fontId="15" fillId="5" borderId="15" xfId="5" applyFont="1" applyFill="1" applyBorder="1" applyAlignment="1">
      <alignment horizontal="center" vertical="center"/>
    </xf>
    <xf numFmtId="0" fontId="17" fillId="0" borderId="7" xfId="5" applyFont="1" applyBorder="1" applyAlignment="1">
      <alignment horizontal="left" vertical="center" wrapText="1"/>
    </xf>
    <xf numFmtId="0" fontId="17" fillId="0" borderId="8" xfId="5" applyFont="1" applyBorder="1" applyAlignment="1">
      <alignment horizontal="left" vertical="center"/>
    </xf>
    <xf numFmtId="0" fontId="17" fillId="0" borderId="9" xfId="5" applyFont="1" applyBorder="1" applyAlignment="1">
      <alignment horizontal="left" vertical="center"/>
    </xf>
    <xf numFmtId="0" fontId="20" fillId="0" borderId="19" xfId="0" applyFont="1" applyBorder="1" applyAlignment="1">
      <alignment vertical="center" shrinkToFit="1"/>
    </xf>
    <xf numFmtId="0" fontId="20" fillId="0" borderId="20" xfId="0" applyFont="1" applyBorder="1" applyAlignment="1">
      <alignment vertical="center" shrinkToFit="1"/>
    </xf>
    <xf numFmtId="41" fontId="18" fillId="6" borderId="18" xfId="4" applyFont="1" applyFill="1" applyBorder="1" applyAlignment="1">
      <alignment vertical="center"/>
    </xf>
    <xf numFmtId="41" fontId="18" fillId="6" borderId="20" xfId="4" applyFont="1" applyFill="1" applyBorder="1" applyAlignment="1">
      <alignment vertical="center"/>
    </xf>
    <xf numFmtId="41" fontId="16" fillId="0" borderId="30" xfId="1" quotePrefix="1" applyFont="1" applyFill="1" applyBorder="1" applyAlignment="1">
      <alignment horizontal="center" vertical="center" shrinkToFit="1"/>
    </xf>
    <xf numFmtId="41" fontId="16" fillId="0" borderId="32" xfId="1" quotePrefix="1" applyFont="1" applyFill="1" applyBorder="1" applyAlignment="1">
      <alignment horizontal="center" vertical="center" shrinkToFit="1"/>
    </xf>
    <xf numFmtId="41" fontId="16" fillId="0" borderId="33" xfId="1" quotePrefix="1" applyFont="1" applyFill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0" fontId="16" fillId="6" borderId="42" xfId="0" applyFont="1" applyFill="1" applyBorder="1" applyAlignment="1">
      <alignment horizontal="center" vertical="center"/>
    </xf>
    <xf numFmtId="49" fontId="11" fillId="0" borderId="44" xfId="4" quotePrefix="1" applyNumberFormat="1" applyFont="1" applyFill="1" applyBorder="1" applyAlignment="1" applyProtection="1">
      <alignment horizontal="center" vertical="center" shrinkToFit="1"/>
      <protection locked="0"/>
    </xf>
    <xf numFmtId="49" fontId="11" fillId="0" borderId="37" xfId="4" quotePrefix="1" applyNumberFormat="1" applyFont="1" applyFill="1" applyBorder="1" applyAlignment="1" applyProtection="1">
      <alignment horizontal="center" vertical="center" shrinkToFit="1"/>
      <protection locked="0"/>
    </xf>
    <xf numFmtId="41" fontId="27" fillId="8" borderId="8" xfId="4" applyFont="1" applyFill="1" applyBorder="1" applyAlignment="1">
      <alignment vertical="center"/>
    </xf>
    <xf numFmtId="41" fontId="27" fillId="8" borderId="9" xfId="4" applyFont="1" applyFill="1" applyBorder="1" applyAlignment="1">
      <alignment vertical="center"/>
    </xf>
    <xf numFmtId="179" fontId="16" fillId="0" borderId="29" xfId="6" applyNumberFormat="1" applyFont="1" applyFill="1" applyBorder="1" applyAlignment="1">
      <alignment horizontal="center" vertical="center"/>
    </xf>
    <xf numFmtId="179" fontId="16" fillId="0" borderId="34" xfId="6" applyNumberFormat="1" applyFont="1" applyFill="1" applyBorder="1" applyAlignment="1">
      <alignment horizontal="center" vertical="center"/>
    </xf>
    <xf numFmtId="179" fontId="16" fillId="8" borderId="54" xfId="6" applyNumberFormat="1" applyFont="1" applyFill="1" applyBorder="1" applyAlignment="1">
      <alignment horizontal="center" vertical="center"/>
    </xf>
    <xf numFmtId="179" fontId="16" fillId="8" borderId="35" xfId="6" applyNumberFormat="1" applyFont="1" applyFill="1" applyBorder="1" applyAlignment="1">
      <alignment horizontal="center" vertical="center"/>
    </xf>
    <xf numFmtId="0" fontId="23" fillId="0" borderId="0" xfId="5" applyFont="1" applyAlignment="1" applyProtection="1">
      <alignment vertical="center" shrinkToFit="1"/>
      <protection locked="0"/>
    </xf>
    <xf numFmtId="0" fontId="23" fillId="0" borderId="13" xfId="5" applyFont="1" applyBorder="1" applyAlignment="1" applyProtection="1">
      <alignment vertical="center" shrinkToFit="1"/>
      <protection locked="0"/>
    </xf>
    <xf numFmtId="0" fontId="23" fillId="0" borderId="49" xfId="5" applyFont="1" applyBorder="1" applyAlignment="1" applyProtection="1">
      <alignment horizontal="center" vertical="center" wrapText="1" shrinkToFit="1"/>
      <protection locked="0"/>
    </xf>
    <xf numFmtId="0" fontId="23" fillId="0" borderId="50" xfId="5" applyFont="1" applyBorder="1" applyAlignment="1" applyProtection="1">
      <alignment horizontal="center" vertical="center" wrapText="1" shrinkToFit="1"/>
      <protection locked="0"/>
    </xf>
    <xf numFmtId="0" fontId="23" fillId="0" borderId="49" xfId="5" applyFont="1" applyBorder="1" applyAlignment="1" applyProtection="1">
      <alignment horizontal="center" vertical="center" shrinkToFit="1"/>
      <protection locked="0"/>
    </xf>
    <xf numFmtId="0" fontId="23" fillId="0" borderId="50" xfId="5" applyFont="1" applyBorder="1" applyAlignment="1" applyProtection="1">
      <alignment horizontal="center" vertical="center" shrinkToFit="1"/>
      <protection locked="0"/>
    </xf>
    <xf numFmtId="14" fontId="23" fillId="0" borderId="51" xfId="4" applyNumberFormat="1" applyFont="1" applyFill="1" applyBorder="1" applyAlignment="1">
      <alignment horizontal="center" vertical="center"/>
    </xf>
    <xf numFmtId="14" fontId="23" fillId="0" borderId="52" xfId="4" applyNumberFormat="1" applyFont="1" applyFill="1" applyBorder="1" applyAlignment="1">
      <alignment horizontal="center" vertical="center"/>
    </xf>
    <xf numFmtId="187" fontId="23" fillId="0" borderId="28" xfId="0" applyNumberFormat="1" applyFont="1" applyBorder="1" applyAlignment="1">
      <alignment horizontal="center" vertical="center" shrinkToFit="1"/>
    </xf>
    <xf numFmtId="187" fontId="23" fillId="0" borderId="38" xfId="0" applyNumberFormat="1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55" xfId="9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9" xfId="9" applyFont="1" applyBorder="1" applyAlignment="1">
      <alignment horizontal="center" vertical="center"/>
    </xf>
    <xf numFmtId="179" fontId="16" fillId="0" borderId="29" xfId="6" applyNumberFormat="1" applyFont="1" applyBorder="1" applyAlignment="1">
      <alignment horizontal="center" vertical="center"/>
    </xf>
    <xf numFmtId="179" fontId="16" fillId="0" borderId="60" xfId="6" applyNumberFormat="1" applyFont="1" applyBorder="1" applyAlignment="1">
      <alignment horizontal="center" vertical="center"/>
    </xf>
    <xf numFmtId="41" fontId="16" fillId="6" borderId="27" xfId="6" applyFont="1" applyFill="1" applyBorder="1" applyAlignment="1">
      <alignment horizontal="center" vertical="center"/>
    </xf>
    <xf numFmtId="41" fontId="16" fillId="6" borderId="22" xfId="6" applyFont="1" applyFill="1" applyBorder="1" applyAlignment="1">
      <alignment horizontal="center" vertical="center"/>
    </xf>
    <xf numFmtId="0" fontId="29" fillId="11" borderId="0" xfId="0" applyFont="1" applyFill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3" fillId="6" borderId="21" xfId="5" applyFont="1" applyFill="1" applyBorder="1" applyAlignment="1">
      <alignment horizontal="center" vertical="center"/>
    </xf>
    <xf numFmtId="0" fontId="23" fillId="6" borderId="27" xfId="5" applyFont="1" applyFill="1" applyBorder="1" applyAlignment="1">
      <alignment horizontal="center" vertical="center"/>
    </xf>
    <xf numFmtId="0" fontId="16" fillId="0" borderId="41" xfId="3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/>
    </xf>
    <xf numFmtId="0" fontId="23" fillId="6" borderId="23" xfId="5" applyFont="1" applyFill="1" applyBorder="1" applyAlignment="1">
      <alignment horizontal="center" vertical="center"/>
    </xf>
    <xf numFmtId="0" fontId="23" fillId="6" borderId="28" xfId="5" applyFont="1" applyFill="1" applyBorder="1" applyAlignment="1">
      <alignment horizontal="center" vertical="center"/>
    </xf>
    <xf numFmtId="0" fontId="16" fillId="0" borderId="49" xfId="3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18" fillId="0" borderId="18" xfId="10" applyNumberFormat="1" applyFont="1" applyFill="1" applyBorder="1" applyAlignment="1" applyProtection="1">
      <alignment vertical="top" wrapText="1"/>
      <protection locked="0"/>
    </xf>
    <xf numFmtId="0" fontId="23" fillId="0" borderId="19" xfId="10" applyNumberFormat="1" applyFont="1" applyFill="1" applyBorder="1" applyAlignment="1" applyProtection="1">
      <alignment vertical="top" wrapText="1"/>
      <protection locked="0"/>
    </xf>
    <xf numFmtId="0" fontId="23" fillId="0" borderId="20" xfId="10" applyNumberFormat="1" applyFont="1" applyFill="1" applyBorder="1" applyAlignment="1" applyProtection="1">
      <alignment vertical="top" wrapText="1"/>
      <protection locked="0"/>
    </xf>
    <xf numFmtId="0" fontId="16" fillId="6" borderId="27" xfId="0" applyFont="1" applyFill="1" applyBorder="1" applyAlignment="1">
      <alignment horizontal="center" vertical="center"/>
    </xf>
    <xf numFmtId="0" fontId="16" fillId="0" borderId="49" xfId="0" applyFont="1" applyBorder="1" applyAlignment="1">
      <alignment vertical="center" shrinkToFit="1"/>
    </xf>
    <xf numFmtId="0" fontId="0" fillId="0" borderId="50" xfId="0" applyBorder="1" applyAlignment="1">
      <alignment vertical="center" shrinkToFit="1"/>
    </xf>
    <xf numFmtId="0" fontId="16" fillId="0" borderId="44" xfId="0" applyFont="1" applyBorder="1" applyAlignment="1">
      <alignment vertical="center" shrinkToFit="1"/>
    </xf>
    <xf numFmtId="0" fontId="16" fillId="0" borderId="37" xfId="0" applyFont="1" applyBorder="1" applyAlignment="1">
      <alignment vertical="center" shrinkToFit="1"/>
    </xf>
    <xf numFmtId="43" fontId="32" fillId="3" borderId="14" xfId="12" applyNumberFormat="1" applyFont="1" applyFill="1" applyBorder="1" applyAlignment="1">
      <alignment vertical="center"/>
    </xf>
    <xf numFmtId="43" fontId="32" fillId="3" borderId="15" xfId="12" applyNumberFormat="1" applyFont="1" applyFill="1" applyBorder="1" applyAlignment="1">
      <alignment vertical="center"/>
    </xf>
    <xf numFmtId="0" fontId="23" fillId="0" borderId="18" xfId="10" applyNumberFormat="1" applyFont="1" applyFill="1" applyBorder="1" applyAlignment="1" applyProtection="1">
      <alignment horizontal="left" vertical="top" wrapText="1"/>
      <protection locked="0"/>
    </xf>
    <xf numFmtId="0" fontId="23" fillId="0" borderId="19" xfId="10" applyNumberFormat="1" applyFont="1" applyFill="1" applyBorder="1" applyAlignment="1" applyProtection="1">
      <alignment horizontal="left" vertical="top" wrapText="1"/>
      <protection locked="0"/>
    </xf>
    <xf numFmtId="0" fontId="23" fillId="0" borderId="20" xfId="10" applyNumberFormat="1" applyFont="1" applyFill="1" applyBorder="1" applyAlignment="1" applyProtection="1">
      <alignment horizontal="left" vertical="top" wrapText="1"/>
      <protection locked="0"/>
    </xf>
    <xf numFmtId="0" fontId="23" fillId="0" borderId="17" xfId="10" applyNumberFormat="1" applyFont="1" applyFill="1" applyBorder="1" applyAlignment="1" applyProtection="1">
      <alignment vertical="top" wrapText="1"/>
      <protection locked="0"/>
    </xf>
    <xf numFmtId="0" fontId="23" fillId="0" borderId="0" xfId="10" applyNumberFormat="1" applyFont="1" applyFill="1" applyBorder="1" applyAlignment="1" applyProtection="1">
      <alignment vertical="top" wrapText="1"/>
      <protection locked="0"/>
    </xf>
    <xf numFmtId="0" fontId="23" fillId="0" borderId="13" xfId="10" applyNumberFormat="1" applyFont="1" applyFill="1" applyBorder="1" applyAlignment="1" applyProtection="1">
      <alignment vertical="top" wrapText="1"/>
      <protection locked="0"/>
    </xf>
    <xf numFmtId="0" fontId="18" fillId="0" borderId="17" xfId="10" applyNumberFormat="1" applyFont="1" applyFill="1" applyBorder="1" applyAlignment="1" applyProtection="1">
      <alignment vertical="top" wrapText="1"/>
      <protection locked="0"/>
    </xf>
    <xf numFmtId="0" fontId="10" fillId="0" borderId="0" xfId="0" applyFont="1">
      <alignment vertical="center"/>
    </xf>
  </cellXfs>
  <cellStyles count="14">
    <cellStyle name="Comma [0]" xfId="6" xr:uid="{849A8CB4-DB02-4D4F-93F1-5C2EC3ED8AC1}"/>
    <cellStyle name="Hyperlink" xfId="13" xr:uid="{F32C22CC-6715-42CA-9BC8-B598E62862DD}"/>
    <cellStyle name="Percent" xfId="7" xr:uid="{88DB3624-06CD-4B39-846B-FE60E0690E37}"/>
    <cellStyle name="백분율" xfId="2" builtinId="5"/>
    <cellStyle name="쉼표 [0]" xfId="1" builtinId="6"/>
    <cellStyle name="쉼표 [0] 14" xfId="4" xr:uid="{6B7F13BE-E464-4996-BF1E-0D60EB6D4A69}"/>
    <cellStyle name="쉼표 [0] 4 3" xfId="10" xr:uid="{D374F10C-FE14-4901-BDF3-DCF3E3703519}"/>
    <cellStyle name="쉼표 [0] 7" xfId="11" xr:uid="{80F531BD-152D-44C2-8F1F-62BE5E00EF0B}"/>
    <cellStyle name="쉼표 [0] 8 2" xfId="12" xr:uid="{1B1129CD-00F6-4272-9EAE-19553E0DC9CE}"/>
    <cellStyle name="표준" xfId="0" builtinId="0"/>
    <cellStyle name="표준 12" xfId="3" xr:uid="{4724AD90-9D61-4AD8-9347-3201994137B9}"/>
    <cellStyle name="표준 19" xfId="9" xr:uid="{8CA12E8F-AC6A-4271-B41A-54DE18E379F4}"/>
    <cellStyle name="표준 4 2 2" xfId="8" xr:uid="{38EAA571-95F2-4262-A962-8BF7650835C5}"/>
    <cellStyle name="표준_Format_Regular Loan Micro Korea#201" xfId="5" xr:uid="{F4C3B719-531D-4B2B-A8D6-6C6D9B3B0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52285</xdr:colOff>
      <xdr:row>39</xdr:row>
      <xdr:rowOff>12634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70A9A9-2284-2E17-6590-3587B3D27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8991" cy="8461869"/>
        </a:xfrm>
        <a:prstGeom prst="rect">
          <a:avLst/>
        </a:prstGeom>
      </xdr:spPr>
    </xdr:pic>
    <xdr:clientData/>
  </xdr:twoCellAnchor>
  <xdr:twoCellAnchor editAs="oneCell">
    <xdr:from>
      <xdr:col>0</xdr:col>
      <xdr:colOff>206188</xdr:colOff>
      <xdr:row>4</xdr:row>
      <xdr:rowOff>197223</xdr:rowOff>
    </xdr:from>
    <xdr:to>
      <xdr:col>6</xdr:col>
      <xdr:colOff>258865</xdr:colOff>
      <xdr:row>9</xdr:row>
      <xdr:rowOff>689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D419AE-6B4E-77C8-B416-D984795A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188" y="1063811"/>
          <a:ext cx="3997148" cy="886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44822</xdr:colOff>
      <xdr:row>10</xdr:row>
      <xdr:rowOff>53786</xdr:rowOff>
    </xdr:from>
    <xdr:to>
      <xdr:col>7</xdr:col>
      <xdr:colOff>894565</xdr:colOff>
      <xdr:row>29</xdr:row>
      <xdr:rowOff>161027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11D04B-CE26-429A-94AF-23EBF326B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76" b="5760"/>
        <a:stretch/>
      </xdr:blipFill>
      <xdr:spPr>
        <a:xfrm>
          <a:off x="484877" y="2953196"/>
          <a:ext cx="5360783" cy="41991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359039</xdr:colOff>
      <xdr:row>78</xdr:row>
      <xdr:rowOff>7717</xdr:rowOff>
    </xdr:from>
    <xdr:to>
      <xdr:col>17</xdr:col>
      <xdr:colOff>377312</xdr:colOff>
      <xdr:row>88</xdr:row>
      <xdr:rowOff>150800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A40D9B-E294-431A-BE51-43473837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3649" y="18935797"/>
          <a:ext cx="6038073" cy="23528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0</xdr:rowOff>
    </xdr:from>
    <xdr:to>
      <xdr:col>11</xdr:col>
      <xdr:colOff>297784</xdr:colOff>
      <xdr:row>14</xdr:row>
      <xdr:rowOff>38352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E7B834-3E0D-D238-A9BE-88A17A82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220980"/>
          <a:ext cx="6972904" cy="29110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0</xdr:row>
      <xdr:rowOff>0</xdr:rowOff>
    </xdr:from>
    <xdr:to>
      <xdr:col>14</xdr:col>
      <xdr:colOff>635304</xdr:colOff>
      <xdr:row>18</xdr:row>
      <xdr:rowOff>177997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5C8E68-2F52-4512-99F9-63A7C1015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5680" y="0"/>
          <a:ext cx="5926124" cy="37441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116;&#55148;\IRM\TEMP\EXCEL\&#50672;&#52404;&#48516;&#49437;.XLS\&#50900;&#48324;&#50672;&#52404;.XLS\&#50900;&#48324;&#51204;&#5466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&#50864;&#47532;&#51008;&#54665;\2012&#45380;(Woori%20Bank)\WRB%202012%202Q\WRB%202012-03P\&#52712;&#54633;\Documents%20and%20Settings\woori\Local%20Settings\Temporary%20Internet%20Files\Content.IE5\C7C2X5LV\&#49888;&#50857;&#52852;&#46300;&#52292;&#44428;(&#51089;&#50629;&#50857;)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00.53\clomonth\Documents%20and%20Settings\djookim\My%20Documents\&#44048;&#49324;\&#48516;&#48152;&#44592;&#44160;&#53664;\LG&#52852;&#46300;\2002&#45380;&#48152;&#44592;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44608;&#44221;&#46973;\2002%20&#47588;&#52636;&#52292;&#44428;,&#47588;&#526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20c%20&#45824;&#49552;&#49444;&#51221;&#51032;%20&#50892;&#53356;&#49884;&#53944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ET\&#49340;&#54868;95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ho063\Documents\NPL\MG_2024.04_02_&#52292;&#44428;&#47588;&#44033;_&#44221;&#48513;_&#51076;&#50724;_01_(&#44608;OO,%20&#50500;&#54028;&#53944;,%20&#49436;&#50872;%20&#44288;&#50501;&#44396;%20&#49888;&#47548;&#46041;)_&#49340;&#51068;&#54924;&#44228;&#48277;&#51064;_Draft.xlsx" TargetMode="External"/><Relationship Id="rId1" Type="http://schemas.openxmlformats.org/officeDocument/2006/relationships/externalLinkPath" Target="/Users/jcho063/Documents/NPL/MG_2024.04_02_&#52292;&#44428;&#47588;&#44033;_&#44221;&#48513;_&#51076;&#50724;_01_(&#44608;OO,%20&#50500;&#54028;&#53944;,%20&#49436;&#50872;%20&#44288;&#50501;&#44396;%20&#49888;&#47548;&#46041;)_&#49340;&#51068;&#54924;&#44228;&#48277;&#51064;_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행순위"/>
      <sheetName val="COMBINED"/>
      <sheetName val="VALSTAT"/>
      <sheetName val="담보현황"/>
      <sheetName val="기본정보"/>
      <sheetName val="97년추정손익계산서"/>
      <sheetName val="GG(2016.06)"/>
      <sheetName val="담보1"/>
      <sheetName val="data"/>
      <sheetName val="감정평가"/>
      <sheetName val="Sheet1"/>
      <sheetName val="기초RC"/>
      <sheetName val="이름정의"/>
      <sheetName val="차주일반정보"/>
      <sheetName val="WASTE BY MATERIAL"/>
      <sheetName val="안산기계장치"/>
      <sheetName val="기초변수"/>
      <sheetName val="유효한 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용카드명세작업용"/>
      <sheetName val="전행순위"/>
      <sheetName val="Sheet1"/>
      <sheetName val="Sheet2"/>
      <sheetName val="97년추정손익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추정PL_1안"/>
      <sheetName val="유증"/>
      <sheetName val="유류분 반환"/>
      <sheetName val="기본DATA"/>
      <sheetName val="97년추정손익계산서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Ⅱ1-0타"/>
      <sheetName val="Variables"/>
      <sheetName val="이름정의"/>
      <sheetName val="신전산소항목시산표(5월)"/>
      <sheetName val="Sheet4"/>
      <sheetName val="Sheet5"/>
      <sheetName val="table"/>
      <sheetName val="A.4.2"/>
      <sheetName val="공통부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과코드"/>
      <sheetName val="개요"/>
      <sheetName val="매출채권"/>
      <sheetName val="요약"/>
      <sheetName val="대손충당금설정 02.12월"/>
      <sheetName val="회전일수별 채권"/>
      <sheetName val="매출"/>
      <sheetName val="추산율"/>
      <sheetName val="충당금산정"/>
      <sheetName val="전체"/>
      <sheetName val="Total"/>
      <sheetName val="공기압축기실"/>
      <sheetName val="공사"/>
      <sheetName val="내역서"/>
      <sheetName val="1-1"/>
      <sheetName val="수정시산표"/>
      <sheetName val="Sensitivity and GC Value"/>
      <sheetName val="단가대비표"/>
      <sheetName val="주경기-오배수"/>
      <sheetName val="Base Info"/>
      <sheetName val="견적"/>
      <sheetName val="03하반기내역서"/>
      <sheetName val="04상반기"/>
      <sheetName val="JUCK"/>
      <sheetName val="1_지자체Code"/>
      <sheetName val="Cost bd-&quot;A&quot;"/>
      <sheetName val="2002 매출채권,매출"/>
      <sheetName val="COVER"/>
      <sheetName val="bearing"/>
      <sheetName val="XREF"/>
      <sheetName val="재고자산"/>
      <sheetName val="YHCODE"/>
      <sheetName val="ocean voyage"/>
      <sheetName val="안산기계장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대손충당금설정 02.12월"/>
      <sheetName val="회전일수별 채권"/>
      <sheetName val="XREF"/>
      <sheetName val="101동"/>
      <sheetName val="Total"/>
      <sheetName val="Sheet1"/>
      <sheetName val="Data&amp;Result"/>
      <sheetName val="환율 및 참고"/>
      <sheetName val="유형"/>
      <sheetName val="단가대비표"/>
      <sheetName val="주경기-오배수"/>
      <sheetName val="Base Info"/>
      <sheetName val="견적"/>
      <sheetName val="03하반기내역서"/>
      <sheetName val="04상반기"/>
      <sheetName val="JUCK"/>
      <sheetName val="1_지자체Code"/>
      <sheetName val="Cost bd-&quot;A&quot;"/>
      <sheetName val="5320c 대손설정의 워크시트"/>
      <sheetName val="COVER"/>
      <sheetName val="bearing"/>
      <sheetName val="기대회수Schedule"/>
      <sheetName val="Nominal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갑지"/>
      <sheetName val="실행"/>
      <sheetName val="Sheet3"/>
      <sheetName val="매도주식"/>
      <sheetName val="XREF"/>
      <sheetName val="정산표"/>
      <sheetName val="연체대출 (2)"/>
      <sheetName val="Ⅱ1-0타"/>
      <sheetName val="종합일지"/>
      <sheetName val="영업점별"/>
      <sheetName val="성적표96"/>
      <sheetName val="97년추정손익계산서"/>
      <sheetName val="Sheet1"/>
      <sheetName val="코드"/>
      <sheetName val="6 취합중"/>
      <sheetName val="????"/>
      <sheetName val="Code"/>
      <sheetName val="제일은행"/>
      <sheetName val="¿¬Ã¼´ëÃâ"/>
      <sheetName val="1999.03.31"/>
      <sheetName val="보고"/>
      <sheetName val="2. 담보명세"/>
      <sheetName val="합동별(기표용)"/>
      <sheetName val="ROOT "/>
      <sheetName val="J"/>
      <sheetName val="금리분석"/>
      <sheetName val="출금실적"/>
      <sheetName val="추정PL_1안"/>
      <sheetName val="#REF"/>
      <sheetName val="관련부서"/>
      <sheetName val="순위선정"/>
      <sheetName val="COMPS"/>
      <sheetName val="마케팅예산"/>
      <sheetName val="수정사항"/>
      <sheetName val="대상(22)"/>
      <sheetName val="환율"/>
      <sheetName val="분당임차변경"/>
      <sheetName val="성과급테이블"/>
      <sheetName val="LIST"/>
      <sheetName val="5월"/>
      <sheetName val="HR 8.PJ건강"/>
      <sheetName val="HR 1.PJ기본급"/>
      <sheetName val="HR 2.PJ상여"/>
      <sheetName val="INFO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평산_v1.xlsx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코드목록"/>
      <sheetName val="조회총괄"/>
      <sheetName val="연체대출_(2)"/>
      <sheetName val="6_취합중"/>
      <sheetName val="서울(안)"/>
      <sheetName val="신규구입자산"/>
      <sheetName val="주요업무"/>
      <sheetName val="통화별 전체_rawdata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temp1"/>
      <sheetName val="3.판관비명세서"/>
      <sheetName val="____"/>
      <sheetName val="00-03.익스포져"/>
      <sheetName val="분개장"/>
      <sheetName val="COMBINED"/>
      <sheetName val="VALSTAT"/>
      <sheetName val="생산량"/>
      <sheetName val="유가증권의평가"/>
      <sheetName val="세금"/>
      <sheetName val="채권(하반기)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2001Org"/>
      <sheetName val="무형자산명세"/>
      <sheetName val="US Codes"/>
      <sheetName val="상환익(2001년도)"/>
      <sheetName val="통합지보건전성(0201)"/>
      <sheetName val="유가증권현황"/>
      <sheetName val="기준"/>
      <sheetName val="BOD Plan"/>
      <sheetName val="자료"/>
      <sheetName val="전체내역"/>
      <sheetName val="Sch9"/>
      <sheetName val="대출채권 Lead"/>
      <sheetName val="WACC"/>
      <sheetName val="LeadSchedule"/>
      <sheetName val="정의"/>
      <sheetName val="F45"/>
      <sheetName val="ISB_Report"/>
      <sheetName val="99노임기준"/>
      <sheetName val="단가대비표"/>
      <sheetName val="일위대가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포장비"/>
      <sheetName val="CLAIM"/>
      <sheetName val="BSLA"/>
      <sheetName val="전행순위"/>
      <sheetName val="data"/>
      <sheetName val="Lead"/>
      <sheetName val="f3"/>
      <sheetName val="대출채권_Lead"/>
      <sheetName val="BOD_Plan"/>
      <sheetName val="US_Codes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시험연구비상각"/>
      <sheetName val="매출(본)"/>
      <sheetName val="인건비"/>
      <sheetName val="직종인원"/>
      <sheetName val=" 연차수당 직무급화 소요재원_20180529.xlsx"/>
      <sheetName val="상각"/>
      <sheetName val="PAJE,PRJE"/>
      <sheetName val="WTB"/>
      <sheetName val="경리통보"/>
      <sheetName val="고정자산"/>
      <sheetName val="매출원가추정"/>
      <sheetName val="매출추정"/>
      <sheetName val="건강기수표(적)"/>
      <sheetName val="양식"/>
      <sheetName val="신용카드명세작업용"/>
      <sheetName val="index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YHCODE"/>
      <sheetName val="광주"/>
      <sheetName val="実装LINE工程 "/>
      <sheetName val="거래처명"/>
      <sheetName val="건강보험data"/>
      <sheetName val="고용보험data"/>
      <sheetName val="국민연금data"/>
      <sheetName val="급여data(서울)"/>
      <sheetName val="상여data(서울)"/>
      <sheetName val="저장품"/>
      <sheetName val="chart"/>
      <sheetName val="day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비품"/>
      <sheetName val="Input"/>
      <sheetName val="영업.일1"/>
      <sheetName val="18"/>
      <sheetName val="운전자금97총괄"/>
      <sheetName val="분개"/>
      <sheetName val="R&amp;D"/>
      <sheetName val="건강보험"/>
      <sheetName val="고용보험"/>
      <sheetName val="국민연금"/>
      <sheetName val="전직원인건비"/>
      <sheetName val="건물외"/>
      <sheetName val="2.지분법적용주식Leadsheet(회사제시)"/>
      <sheetName val="기타예금_신탁예금_일별잔액"/>
      <sheetName val="월별 추이"/>
      <sheetName val="순이자마진 추이"/>
      <sheetName val="현금&amp;현금등가(K)"/>
      <sheetName val="퇴충(K)"/>
      <sheetName val="분문집계2"/>
      <sheetName val="배부금액"/>
      <sheetName val="시장성초안camera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3-1.연령별 개선율"/>
      <sheetName val="Target3_1912"/>
      <sheetName val="RECON"/>
      <sheetName val="F5"/>
      <sheetName val="일일자금 "/>
      <sheetName val="호남2"/>
      <sheetName val="경비"/>
      <sheetName val="국외감가상각내역0103"/>
      <sheetName val="실행철강하도"/>
      <sheetName val="기준정보"/>
      <sheetName val="Sheet72"/>
      <sheetName val="Sheet75"/>
      <sheetName val="노임이"/>
      <sheetName val="Coding"/>
      <sheetName val="유림골조"/>
      <sheetName val="Sheet4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FAB별"/>
      <sheetName val="Sheet1 (2)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BS(4)"/>
      <sheetName val="발생집계"/>
      <sheetName val="아파트 기성내역서"/>
      <sheetName val="10K4"/>
      <sheetName val="2_지분법적용주식Leadsheet(회사제시)1"/>
      <sheetName val="은행"/>
      <sheetName val="회사정보"/>
      <sheetName val="sap`04.7.14"/>
      <sheetName val="Sheet87"/>
      <sheetName val="Sheet106"/>
      <sheetName val="Sheet752"/>
      <sheetName val="Sheet722"/>
      <sheetName val="개선안2"/>
      <sheetName val="개선안4"/>
      <sheetName val="배경"/>
      <sheetName val="목적"/>
      <sheetName val="1-1-2003"/>
      <sheetName val="TaxCalc"/>
      <sheetName val="합손"/>
      <sheetName val="정공공사"/>
      <sheetName val="11월사업계획대실적"/>
      <sheetName val="산출근거"/>
      <sheetName val="비주거용"/>
      <sheetName val="partlist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2_지분법적용주식Leadsheet(회사제시)2"/>
      <sheetName val="가격자료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안산기계장치"/>
      <sheetName val="Sheet110"/>
      <sheetName val="Sheet7522"/>
      <sheetName val="목표세부명세"/>
      <sheetName val="Project Table"/>
      <sheetName val="기초코드"/>
      <sheetName val="95월별매출"/>
      <sheetName val="기초자료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2_지분법적용주식Leadsheet(회사제시)3"/>
      <sheetName val="일일자금_3"/>
      <sheetName val="Sheet1_(2)2"/>
      <sheetName val="아파트_기성내역서2"/>
      <sheetName val="sap`04_7_141"/>
      <sheetName val="임차보증금현황04.6.30"/>
      <sheetName val="카드"/>
      <sheetName val="감가상각LS (2)"/>
      <sheetName val="발전외"/>
      <sheetName val="(99)-상품제품수불 -본지점"/>
      <sheetName val="cash95"/>
      <sheetName val="Quarters"/>
      <sheetName val="oldSEG"/>
      <sheetName val="Carepaq"/>
      <sheetName val="OPT"/>
      <sheetName val="SV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 refreshError="1"/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>
        <row r="9">
          <cell r="A9">
            <v>1010051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9">
          <cell r="A9">
            <v>1010051</v>
          </cell>
        </row>
      </sheetData>
      <sheetData sheetId="326">
        <row r="9">
          <cell r="A9">
            <v>1010051</v>
          </cell>
        </row>
      </sheetData>
      <sheetData sheetId="327">
        <row r="9">
          <cell r="A9">
            <v>1010051</v>
          </cell>
        </row>
      </sheetData>
      <sheetData sheetId="328">
        <row r="9">
          <cell r="A9">
            <v>1010051</v>
          </cell>
        </row>
      </sheetData>
      <sheetData sheetId="329">
        <row r="9">
          <cell r="A9">
            <v>1010051</v>
          </cell>
        </row>
      </sheetData>
      <sheetData sheetId="330">
        <row r="9">
          <cell r="A9">
            <v>1010051</v>
          </cell>
        </row>
      </sheetData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>
        <row r="9">
          <cell r="A9">
            <v>1010051</v>
          </cell>
        </row>
      </sheetData>
      <sheetData sheetId="434">
        <row r="9">
          <cell r="A9">
            <v>1010051</v>
          </cell>
        </row>
      </sheetData>
      <sheetData sheetId="435">
        <row r="9">
          <cell r="A9">
            <v>1010051</v>
          </cell>
        </row>
      </sheetData>
      <sheetData sheetId="436">
        <row r="9">
          <cell r="A9">
            <v>1010051</v>
          </cell>
        </row>
      </sheetData>
      <sheetData sheetId="437">
        <row r="9">
          <cell r="A9">
            <v>1010051</v>
          </cell>
        </row>
      </sheetData>
      <sheetData sheetId="438">
        <row r="9">
          <cell r="A9">
            <v>1010051</v>
          </cell>
        </row>
      </sheetData>
      <sheetData sheetId="439">
        <row r="9">
          <cell r="A9">
            <v>1010051</v>
          </cell>
        </row>
      </sheetData>
      <sheetData sheetId="440">
        <row r="9">
          <cell r="A9">
            <v>1010051</v>
          </cell>
        </row>
      </sheetData>
      <sheetData sheetId="441">
        <row r="9">
          <cell r="A9">
            <v>1010051</v>
          </cell>
        </row>
      </sheetData>
      <sheetData sheetId="442">
        <row r="9">
          <cell r="A9">
            <v>1010051</v>
          </cell>
        </row>
      </sheetData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>
        <row r="9">
          <cell r="A9">
            <v>1010051</v>
          </cell>
        </row>
      </sheetData>
      <sheetData sheetId="446">
        <row r="9">
          <cell r="A9">
            <v>1010051</v>
          </cell>
        </row>
      </sheetData>
      <sheetData sheetId="447">
        <row r="9">
          <cell r="A9">
            <v>1010051</v>
          </cell>
        </row>
      </sheetData>
      <sheetData sheetId="448">
        <row r="9">
          <cell r="A9">
            <v>1010051</v>
          </cell>
        </row>
      </sheetData>
      <sheetData sheetId="449" refreshError="1"/>
      <sheetData sheetId="450">
        <row r="9">
          <cell r="A9">
            <v>1010051</v>
          </cell>
        </row>
      </sheetData>
      <sheetData sheetId="451">
        <row r="9">
          <cell r="A9">
            <v>1010051</v>
          </cell>
        </row>
      </sheetData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 refreshError="1"/>
      <sheetData sheetId="521" refreshError="1"/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>
        <row r="9">
          <cell r="A9">
            <v>1010051</v>
          </cell>
        </row>
      </sheetData>
      <sheetData sheetId="576">
        <row r="9">
          <cell r="A9">
            <v>1010051</v>
          </cell>
        </row>
      </sheetData>
      <sheetData sheetId="577">
        <row r="9">
          <cell r="A9">
            <v>1010051</v>
          </cell>
        </row>
      </sheetData>
      <sheetData sheetId="578">
        <row r="9">
          <cell r="A9">
            <v>1010051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>
        <row r="9">
          <cell r="A9">
            <v>1010051</v>
          </cell>
        </row>
      </sheetData>
      <sheetData sheetId="588">
        <row r="9">
          <cell r="A9">
            <v>1010051</v>
          </cell>
        </row>
      </sheetData>
      <sheetData sheetId="589">
        <row r="9">
          <cell r="A9">
            <v>1010051</v>
          </cell>
        </row>
      </sheetData>
      <sheetData sheetId="590">
        <row r="9">
          <cell r="A9">
            <v>1010051</v>
          </cell>
        </row>
      </sheetData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>
        <row r="9">
          <cell r="A9">
            <v>1010051</v>
          </cell>
        </row>
      </sheetData>
      <sheetData sheetId="640"/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>
        <row r="9">
          <cell r="A9">
            <v>1010051</v>
          </cell>
        </row>
      </sheetData>
      <sheetData sheetId="657"/>
      <sheetData sheetId="658"/>
      <sheetData sheetId="659"/>
      <sheetData sheetId="660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보빈규격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완성차 미수금"/>
      <sheetName val="출입자명단"/>
      <sheetName val="삼화95"/>
      <sheetName val="보증금(전신전화가입권)"/>
      <sheetName val="보정후BS"/>
      <sheetName val="회사정보"/>
      <sheetName val="코드"/>
      <sheetName val="지점장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1월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기본자료"/>
      <sheetName val="99매출현"/>
      <sheetName val="원가율"/>
      <sheetName val="TSCLFEB"/>
      <sheetName val="법인구분"/>
      <sheetName val="기초코드"/>
      <sheetName val="관A준공"/>
      <sheetName val="대전"/>
      <sheetName val="①매출"/>
      <sheetName val="세부pl"/>
      <sheetName val="매출.물동명세"/>
      <sheetName val="공통비(전체)"/>
      <sheetName val="은행"/>
      <sheetName val="원천세납부"/>
      <sheetName val="산출기준(파견전산실)"/>
      <sheetName val="basic_info"/>
      <sheetName val="계수원본(99.2.28)"/>
      <sheetName val="213"/>
      <sheetName val="차액보증"/>
      <sheetName val="공통비배부기준"/>
      <sheetName val="취합표"/>
      <sheetName val="물량산출"/>
      <sheetName val="자료"/>
      <sheetName val="주요기준"/>
      <sheetName val="PAN"/>
      <sheetName val="외상매출금현황-수정분 A2"/>
      <sheetName val="Cash Flow"/>
      <sheetName val="내역"/>
      <sheetName val="6_3"/>
      <sheetName val="5사남"/>
      <sheetName val="Menu_Link"/>
      <sheetName val="Code"/>
      <sheetName val="현금"/>
      <sheetName val="Sheet11"/>
      <sheetName val="입력자료"/>
      <sheetName val="WPL"/>
      <sheetName val="수익성분석"/>
      <sheetName val="손익계산서"/>
      <sheetName val="이익잉여금처분계산서"/>
      <sheetName val="제조원가명세서"/>
      <sheetName val="현금흐름표"/>
      <sheetName val="보정전BS(세분류)"/>
      <sheetName val="Net PL(세분류)"/>
      <sheetName val="지역개발"/>
      <sheetName val="Voucher"/>
      <sheetName val="비용"/>
      <sheetName val="설계"/>
      <sheetName val="서식시트"/>
      <sheetName val="XREF"/>
      <sheetName val="대차대조표"/>
      <sheetName val="발생집계"/>
      <sheetName val="95년간접비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운반장소등록"/>
      <sheetName val="목표"/>
      <sheetName val="차수"/>
      <sheetName val="9-1차이내역"/>
      <sheetName val="아파트 기성내역서"/>
      <sheetName val="B"/>
      <sheetName val="ke24(0404)"/>
      <sheetName val="KE24(0403)"/>
      <sheetName val="계정code"/>
      <sheetName val="1공장 재공품생산현황"/>
      <sheetName val="Summary"/>
      <sheetName val="외상매입금_Detail"/>
      <sheetName val="담보평가"/>
      <sheetName val="미지급비용2"/>
      <sheetName val="미지급비용"/>
      <sheetName val="정보"/>
      <sheetName val="총괄표"/>
      <sheetName val="2.대외공문"/>
      <sheetName val="장할생활 (2)"/>
      <sheetName val="증감분석 및 연결조정"/>
      <sheetName val="일위대가"/>
      <sheetName val="11.17-11.23"/>
      <sheetName val="11.24-11.30"/>
      <sheetName val="기타현황"/>
      <sheetName val="2.상각보정명세"/>
      <sheetName val="요약BS"/>
      <sheetName val="하수급견적대비"/>
      <sheetName val="MH_생산"/>
      <sheetName val="Menu"/>
      <sheetName val="CashFlow(중간집계)"/>
      <sheetName val="LoanList"/>
      <sheetName val="건축공사"/>
      <sheetName val="만기"/>
      <sheetName val="매출채권 및 담보비율 변동"/>
      <sheetName val="공사기성"/>
      <sheetName val="3-31"/>
      <sheetName val="현금흐름Ⅰ"/>
      <sheetName val="공통"/>
      <sheetName val="가정"/>
      <sheetName val="현장관리비"/>
      <sheetName val="리츠"/>
      <sheetName val="주주명부&lt;끝&gt;"/>
      <sheetName val="cfanal"/>
      <sheetName val="profit"/>
      <sheetName val="부산"/>
      <sheetName val="DATA"/>
      <sheetName val="RC"/>
      <sheetName val="S&amp;R"/>
      <sheetName val="손익"/>
      <sheetName val="비교원가제출.고"/>
      <sheetName val="공사개요"/>
      <sheetName val="개인법인구분"/>
      <sheetName val="금액집계(리포트)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달성율"/>
      <sheetName val="인별호봉표"/>
      <sheetName val="1월실적 (2)"/>
      <sheetName val="금융"/>
      <sheetName val="리스"/>
      <sheetName val="보험"/>
      <sheetName val="범한여행"/>
      <sheetName val="이자율"/>
      <sheetName val="대차대조표12.01"/>
      <sheetName val="해외법인"/>
      <sheetName val="TB"/>
      <sheetName val="TCA"/>
      <sheetName val="합계잔액시산표"/>
      <sheetName val="유림골조"/>
      <sheetName val="4-1. 매출원가 손익계획 집계표"/>
      <sheetName val="4.2유효폭의 계산"/>
      <sheetName val="작업불가"/>
      <sheetName val="Dólar Observado"/>
      <sheetName val="Rate"/>
      <sheetName val="1.MDF1공장"/>
      <sheetName val="FRDS9805"/>
      <sheetName val="대구은행"/>
      <sheetName val="대비"/>
      <sheetName val="적용환율"/>
      <sheetName val="퇴직급여충당금12.31"/>
      <sheetName val="3250-41"/>
      <sheetName val="수불표"/>
      <sheetName val="수h"/>
      <sheetName val="2공구산출내역"/>
      <sheetName val="영업소실적"/>
      <sheetName val="입고12"/>
      <sheetName val="출고12"/>
      <sheetName val="인원자료"/>
      <sheetName val="설계내역서"/>
      <sheetName val="해창정"/>
      <sheetName val="업종코드"/>
      <sheetName val="본공사"/>
      <sheetName val="양식3"/>
      <sheetName val="기초"/>
      <sheetName val="추가(완)"/>
      <sheetName val="8월배정예산"/>
      <sheetName val="3"/>
      <sheetName val="연체대출"/>
      <sheetName val="명세서"/>
      <sheetName val="사업자등록증"/>
      <sheetName val="크라운"/>
      <sheetName val="화섬 MDP"/>
      <sheetName val="각종data"/>
      <sheetName val="노임이"/>
      <sheetName val="기준봉급표"/>
      <sheetName val="Reference"/>
      <sheetName val="00'미수"/>
      <sheetName val="쌍용자료"/>
      <sheetName val="대우자료"/>
      <sheetName val="시산표"/>
      <sheetName val="Sheet6"/>
      <sheetName val="미오"/>
      <sheetName val="자본금"/>
      <sheetName val="재고"/>
      <sheetName val="퇴충"/>
      <sheetName val="외상매입금점별현황"/>
      <sheetName val="A1"/>
      <sheetName val="0"/>
      <sheetName val="작성요령"/>
      <sheetName val="대차정산"/>
      <sheetName val="회수율"/>
      <sheetName val="권리분석"/>
      <sheetName val="항목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其他应收款明细及帐龄分析(表5)"/>
      <sheetName val="듀레이션"/>
      <sheetName val="3-4현"/>
      <sheetName val="3-3현"/>
      <sheetName val="월별"/>
      <sheetName val="Farmtrac(Long)"/>
      <sheetName val="Table"/>
      <sheetName val="공수"/>
      <sheetName val="비용 배부후"/>
      <sheetName val="Class-Char"/>
      <sheetName val="부재료입고집계"/>
      <sheetName val="수리결과"/>
      <sheetName val="총괄"/>
      <sheetName val="직급별인적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주주명부-가나다"/>
      <sheetName val="118.세금과공과"/>
      <sheetName val="점수"/>
      <sheetName val="building"/>
      <sheetName val="#REF"/>
      <sheetName val="CAUDIT"/>
      <sheetName val="기초작업"/>
      <sheetName val="Config"/>
      <sheetName val="우리종금예상재무제표"/>
      <sheetName val="수율"/>
      <sheetName val="상세"/>
      <sheetName val="T6-6(7)"/>
      <sheetName val="입력.판매"/>
      <sheetName val="입력.인원"/>
      <sheetName val="0701"/>
      <sheetName val="RECIMAKE"/>
      <sheetName val="지급보증금74"/>
      <sheetName val="분개종합(01)"/>
      <sheetName val="LEASE4"/>
      <sheetName val="보증어음분류"/>
      <sheetName val="사모사채분류"/>
      <sheetName val="연장수당"/>
      <sheetName val="민감도"/>
      <sheetName val="본부별매출"/>
      <sheetName val="R&amp;D"/>
      <sheetName val="부서코드"/>
      <sheetName val="CT 재공품생산현황"/>
      <sheetName val="Reference (변경)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당월손익계산서★"/>
      <sheetName val="투자자본상계"/>
      <sheetName val="Scoresheet"/>
      <sheetName val="지급이자와할인료(직매각)"/>
      <sheetName val="Asset98-CAK"/>
      <sheetName val="Asset9809CAK"/>
      <sheetName val="위험보험료표"/>
      <sheetName val="누계매출"/>
      <sheetName val="마스터"/>
      <sheetName val="BM_NEW2"/>
      <sheetName val="국민연금"/>
      <sheetName val="고객지원무상출하"/>
      <sheetName val="연구소예외출고"/>
      <sheetName val="2.Critical Component Estimation"/>
      <sheetName val="(실사조정)총괄"/>
      <sheetName val="BOM"/>
      <sheetName val="기초해지"/>
      <sheetName val="검산금액"/>
      <sheetName val="선수보증금"/>
      <sheetName val="연체일수"/>
      <sheetName val="잔가합계"/>
      <sheetName val="중도해지진행업체"/>
      <sheetName val="기초해지2"/>
      <sheetName val="건설가계정"/>
      <sheetName val="00.08계정"/>
      <sheetName val="별첨1(임금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Template"/>
      <sheetName val="TDTKP"/>
      <sheetName val="DK-KH"/>
      <sheetName val="회사제시"/>
      <sheetName val="부서CODE"/>
      <sheetName val="호봉CODE"/>
      <sheetName val="송전기본"/>
      <sheetName val="유가증권미수"/>
      <sheetName val="Macro1"/>
      <sheetName val="comm"/>
      <sheetName val="T6-6(2)"/>
      <sheetName val="경영비율 "/>
      <sheetName val="뒤차축소"/>
      <sheetName val="상표권"/>
      <sheetName val="일위대가(계측기설치)"/>
      <sheetName val="#2 BSPL"/>
      <sheetName val="분개장·원장"/>
      <sheetName val="재공품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해당월"/>
      <sheetName val="품셈TABLE"/>
      <sheetName val="부산9503"/>
      <sheetName val="감가상각(원본)"/>
      <sheetName val="96수표어음"/>
      <sheetName val="품종별월계"/>
      <sheetName val="공정가치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받을어음"/>
      <sheetName val="재공품(3)"/>
      <sheetName val="표준원가표(2)"/>
      <sheetName val="ls"/>
      <sheetName val="퇴직충당금(3.31)(국문)"/>
      <sheetName val="관계주식"/>
      <sheetName val="RES"/>
      <sheetName val="全社経費"/>
      <sheetName val="実績集計"/>
      <sheetName val="実績連絡"/>
      <sheetName val="Customer"/>
      <sheetName val="버스업체(57개사)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절감항목"/>
      <sheetName val="현장"/>
      <sheetName val="선급비용"/>
      <sheetName val="YOEMAGUM"/>
      <sheetName val="BOJUNGGM"/>
      <sheetName val="control sheet"/>
      <sheetName val="BACKDATA"/>
      <sheetName val="매출(총액)"/>
      <sheetName val="판관비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중장기 외화자금 보정명세(PBC)"/>
      <sheetName val="인원계획-미화"/>
      <sheetName val="5월"/>
      <sheetName val="도급비정산"/>
      <sheetName val="별제권_정리담보권1"/>
      <sheetName val="POS (2)"/>
      <sheetName val="2월특별상여"/>
      <sheetName val="9월상여"/>
      <sheetName val="05.1Q"/>
      <sheetName val="기간"/>
      <sheetName val="법인정보"/>
      <sheetName val="산업은행 경영지표"/>
      <sheetName val="unit 4"/>
      <sheetName val="계획"/>
      <sheetName val="단가"/>
      <sheetName val="부정형평가"/>
      <sheetName val="재공품평가"/>
      <sheetName val="99판매"/>
      <sheetName val="데이터유효성목록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급여명세서"/>
      <sheetName val="급여등록"/>
      <sheetName val="T48a"/>
      <sheetName val="불량"/>
      <sheetName val="보고서"/>
      <sheetName val="노임단가"/>
      <sheetName val="대환취급"/>
      <sheetName val="원자재상수"/>
      <sheetName val="원자재운송비"/>
      <sheetName val="산출내역서집계표"/>
      <sheetName val="상불"/>
      <sheetName val="Packaging cost Back Data"/>
      <sheetName val="제품구분"/>
      <sheetName val="현지법인 대손설정"/>
      <sheetName val="SA"/>
      <sheetName val="VB "/>
      <sheetName val="均等割DB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정리"/>
      <sheetName val="직급별인원계획"/>
      <sheetName val="사업별인원계획"/>
      <sheetName val="품의양"/>
      <sheetName val="종기실공문"/>
      <sheetName val="RV미수수익보정"/>
      <sheetName val="불균등-거치외(미수)"/>
      <sheetName val="불균등-TOP(선수)"/>
      <sheetName val="일위_파일"/>
      <sheetName val="법인별요약"/>
      <sheetName val="admin"/>
      <sheetName val="원가계산 (2)"/>
      <sheetName val="도근좌표"/>
      <sheetName val="에뛰드 내부관리가"/>
      <sheetName val="ST"/>
      <sheetName val="유첨3.적용기준"/>
      <sheetName val="보조재료비"/>
      <sheetName val="재료비"/>
      <sheetName val="2005원가집계표(합계)"/>
      <sheetName val="원가집계표(월별)"/>
      <sheetName val="부분품"/>
      <sheetName val="생산부대통지서"/>
      <sheetName val="생산직"/>
      <sheetName val="Office only Letup"/>
      <sheetName val="Lead"/>
      <sheetName val="부서별"/>
      <sheetName val="1부생산계획"/>
      <sheetName val="97년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처별전산"/>
      <sheetName val="충당금"/>
      <sheetName val="Sheet7"/>
      <sheetName val="PR제조"/>
      <sheetName val="과8"/>
      <sheetName val="손익분석"/>
      <sheetName val="费率"/>
      <sheetName val="부서실적"/>
      <sheetName val="108.수선비"/>
      <sheetName val="T02"/>
      <sheetName val="f3"/>
      <sheetName val="General Inputs"/>
      <sheetName val="CGC Inputs"/>
      <sheetName val="의왕"/>
      <sheetName val="EE"/>
      <sheetName val="TUL30"/>
      <sheetName val="2009BS_감사전"/>
      <sheetName val="scosht"/>
      <sheetName val="2009PL_감사전"/>
      <sheetName val="UTCA"/>
      <sheetName val="1주"/>
      <sheetName val="2주"/>
      <sheetName val="3주"/>
      <sheetName val="4주"/>
      <sheetName val="직급실적"/>
      <sheetName val="Data&amp;Result"/>
      <sheetName val="지점월추이"/>
      <sheetName val="업체손실공수.xls"/>
      <sheetName val="9703"/>
      <sheetName val="고정자산원본"/>
      <sheetName val="투자현황"/>
      <sheetName val="기본정보"/>
      <sheetName val="아울렛_농산벤더"/>
      <sheetName val="경영비율_"/>
      <sheetName val="VB_"/>
      <sheetName val="원가계산_(2)"/>
      <sheetName val="LeadSchedule"/>
      <sheetName val="요약PL"/>
      <sheetName val="참고_주임대리승진안(2013下)"/>
      <sheetName val="97년추정손익계산서"/>
      <sheetName val="0.0ControlSheet"/>
      <sheetName val="기본일위"/>
      <sheetName val="EQT-ESTN"/>
      <sheetName val="호프"/>
      <sheetName val="UTMBPL"/>
      <sheetName val="추가강의료내역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가중치_사용자본회전율"/>
      <sheetName val="5131"/>
      <sheetName val="경영계획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기계장치"/>
      <sheetName val="구축물"/>
      <sheetName val="당좌예금"/>
      <sheetName val="93상각비"/>
      <sheetName val="CapMult"/>
      <sheetName val="Industry Indices"/>
      <sheetName val="대차"/>
      <sheetName val="마감분석"/>
      <sheetName val="업체별재고금액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96시"/>
      <sheetName val="Index"/>
      <sheetName val="용역원가명세서"/>
      <sheetName val="추가예산"/>
      <sheetName val="담당자"/>
      <sheetName val="주관사업"/>
      <sheetName val="외화금융(97-03)"/>
      <sheetName val="평가제외"/>
      <sheetName val="수선비"/>
      <sheetName val="대차,손익"/>
      <sheetName val="WH"/>
      <sheetName val="MANAGER"/>
      <sheetName val="118_세금과공과"/>
      <sheetName val="108_수선비"/>
      <sheetName val="95D"/>
      <sheetName val="94D"/>
      <sheetName val="작업통제용"/>
      <sheetName val="보통예금"/>
      <sheetName val="영업단위-8월"/>
      <sheetName val="월말마감"/>
      <sheetName val="SMCB9617145"/>
      <sheetName val="잉여금"/>
      <sheetName val="붙임2-1  지급조서명세서(2001년분)"/>
      <sheetName val="支払明細"/>
      <sheetName val="구동"/>
      <sheetName val="경비공통"/>
      <sheetName val="2담당0113"/>
      <sheetName val="1담당0113"/>
      <sheetName val="관세구분시트"/>
      <sheetName val="3사분기계획"/>
      <sheetName val="투자자산명세서"/>
      <sheetName val="명세"/>
      <sheetName val="EXPENSE"/>
      <sheetName val="BOX명칭"/>
      <sheetName val="95WBS"/>
      <sheetName val="공항,제주 판매율 분석"/>
      <sheetName val="1_현금흐름표"/>
      <sheetName val="조건식"/>
      <sheetName val="산업잠재수요현황"/>
      <sheetName val="산업체판매량세부내역"/>
      <sheetName val="PC실적"/>
      <sheetName val="신부서코드"/>
      <sheetName val="YM98"/>
      <sheetName val="◀Chart_Data"/>
      <sheetName val="9706"/>
      <sheetName val="시작"/>
      <sheetName val="주요비율-낙관"/>
      <sheetName val="Ⅰ-1"/>
      <sheetName val="sap`04.7.14"/>
      <sheetName val="성적표96"/>
      <sheetName val="경영분석"/>
      <sheetName val="서식지정"/>
      <sheetName val="result0927"/>
      <sheetName val="대우자동차용역비"/>
      <sheetName val="ORIGIN"/>
      <sheetName val="13.보증금(전신전화가입권)"/>
      <sheetName val="호봉표"/>
      <sheetName val="형틀공사"/>
      <sheetName val="일위대가표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차입금상환표"/>
      <sheetName val="건설중인자산(기타)"/>
      <sheetName val="은행조회서"/>
      <sheetName val="중부사업담당_1-11월_원가1"/>
      <sheetName val="매입계산서"/>
      <sheetName val="원가배부작업시간"/>
      <sheetName val="외화"/>
      <sheetName val="LEAD SHEET (K상각후회수율)"/>
      <sheetName val="제작실적"/>
      <sheetName val="23기-3분기결산PL"/>
      <sheetName val="피보험자명세(럭키확정분)"/>
      <sheetName val="예적금"/>
      <sheetName val="bs"/>
      <sheetName val="8월"/>
      <sheetName val="파워콤"/>
      <sheetName val="기초데이타"/>
      <sheetName val="배서어음명세서"/>
      <sheetName val="fnc"/>
      <sheetName val="Re1"/>
      <sheetName val="재정비직인"/>
      <sheetName val="재정비내역"/>
      <sheetName val="지적고시내역"/>
      <sheetName val="자산"/>
      <sheetName val="시설이용권명세서"/>
      <sheetName val="PUR-12K"/>
      <sheetName val="99.7월 당월회수 실적"/>
      <sheetName val="SE_Output"/>
      <sheetName val="05현금등가"/>
      <sheetName val="99입장목표"/>
      <sheetName val="현금흐름표 근거자료"/>
      <sheetName val="黄做原材料进销存"/>
      <sheetName val="연평잔"/>
      <sheetName val="인사자료총집계"/>
      <sheetName val="평가예상(200308)"/>
      <sheetName val="본사"/>
      <sheetName val="Main"/>
      <sheetName val="F-4,5"/>
      <sheetName val="취득"/>
      <sheetName val="0000"/>
      <sheetName val="진도현황"/>
      <sheetName val="원가배분01년(등본)"/>
      <sheetName val="매립"/>
      <sheetName val="내역서"/>
      <sheetName val="JP_GP_UP통합"/>
      <sheetName val="참고_ 카본단가 비교"/>
      <sheetName val="US Revenue (2)"/>
      <sheetName val="Act-NCI"/>
      <sheetName val="Act-NCE"/>
      <sheetName val="Control"/>
      <sheetName val="공구기구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매출_물동명세3"/>
      <sheetName val="증감분석_및_연결조정2"/>
      <sheetName val="장할생활_(2)2"/>
      <sheetName val="YTD_Sales(0411)3"/>
      <sheetName val="계수원본(99_2_28)3"/>
      <sheetName val="10_313"/>
      <sheetName val="외상매출금현황-수정분_A23"/>
      <sheetName val="Cash_Flow2"/>
      <sheetName val="Net_PL(세분류)2"/>
      <sheetName val="3_판관비명세서2"/>
      <sheetName val="업무분장_2"/>
      <sheetName val="2_대외공문2"/>
      <sheetName val="아파트_기성내역서2"/>
      <sheetName val="1월실적_(2)2"/>
      <sheetName val="받을어음할인및_융통어음2"/>
      <sheetName val="11_17-11_232"/>
      <sheetName val="11_24-11_302"/>
      <sheetName val="2_상각보정명세2"/>
      <sheetName val="1공장_재공품생산현황2"/>
      <sheetName val="매출채권_및_담보비율_변동2"/>
      <sheetName val="대차대조표12_012"/>
      <sheetName val="의뢰건_(2)2"/>
      <sheetName val="화섬_MDP2"/>
      <sheetName val="비교원가제출_고2"/>
      <sheetName val="퇴직급여충당금12_31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입력_판매"/>
      <sheetName val="입력_인원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2_Critical_Component_Estimation"/>
      <sheetName val="중장기_외화자금_보정명세(PBC)"/>
      <sheetName val="00_08계정"/>
      <sheetName val="#2_BSPL"/>
      <sheetName val="퇴직충당금(3_31)(국문)"/>
      <sheetName val="매출액(명)_"/>
      <sheetName val="control_sheet"/>
      <sheetName val="에뛰드_내부관리가"/>
      <sheetName val="Office_only_Letup"/>
      <sheetName val="POS_(2)"/>
      <sheetName val="05_1Q"/>
      <sheetName val="산업은행_경영지표"/>
      <sheetName val="INCOME_STATEMENT"/>
      <sheetName val="Packaging_cost_Back_Data"/>
      <sheetName val="현지법인_대손설정"/>
      <sheetName val="unit_4"/>
      <sheetName val="내역서_(2)"/>
      <sheetName val="관계회사거래내역및_채권채무잔액_99"/>
      <sheetName val="Team_종합"/>
      <sheetName val="현금_및_예치금Lead"/>
      <sheetName val="현금및예치금_명세서"/>
      <sheetName val="업체손실공수_xls"/>
      <sheetName val="General_Inputs"/>
      <sheetName val="CGC_Inputs"/>
      <sheetName val="유첨3_적용기준"/>
      <sheetName val="시산"/>
      <sheetName val="본사_09"/>
      <sheetName val="23을"/>
      <sheetName val="미지금(01)"/>
      <sheetName val="기구표"/>
      <sheetName val="장기차입금"/>
      <sheetName val="MIJIBI"/>
      <sheetName val="수정사항집계표"/>
      <sheetName val="부실채권"/>
      <sheetName val="표2"/>
      <sheetName val="DB"/>
      <sheetName val="TAL"/>
      <sheetName val="6D257"/>
      <sheetName val="주당순이익1분기"/>
      <sheetName val="비교"/>
      <sheetName val="조회서"/>
      <sheetName val="년간 자금계획(90일 적용)"/>
      <sheetName val="매출및매출채권"/>
      <sheetName val="주거"/>
      <sheetName val="아울렛_농산벤더1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전부인쇄"/>
      <sheetName val="부산물"/>
      <sheetName val="상품원가"/>
      <sheetName val="관리1"/>
      <sheetName val="수입검사현황 Rev1"/>
      <sheetName val="7.3 DY팀"/>
      <sheetName val="원본"/>
      <sheetName val="TO DO"/>
      <sheetName val="1300"/>
      <sheetName val="ST제품"/>
      <sheetName val="Item LIST"/>
      <sheetName val="Volume LIST"/>
      <sheetName val="流资汇总"/>
      <sheetName val="금액"/>
      <sheetName val="매출채권등리드"/>
      <sheetName val="절감항_x0000_"/>
      <sheetName val="절감항밀"/>
      <sheetName val="현금등가물"/>
      <sheetName val="허들조견표"/>
      <sheetName val="N賃率-職"/>
      <sheetName val="981-4분기"/>
      <sheetName val="KA021901"/>
      <sheetName val="조정전"/>
      <sheetName val="표시트"/>
      <sheetName val="서비스별 매출추이"/>
      <sheetName val="년월차수당"/>
      <sheetName val="상여금"/>
      <sheetName val="GEN Inputs"/>
      <sheetName val="WACC_BUILDUP"/>
      <sheetName val="IRR"/>
      <sheetName val="급상여기초정보_08"/>
      <sheetName val="본사_08"/>
      <sheetName val="대항목"/>
      <sheetName val="질의(금액)참조"/>
      <sheetName val="손익항목표"/>
      <sheetName val="책임준비금"/>
      <sheetName val="Sheet1 (2)"/>
      <sheetName val="Assumptions"/>
      <sheetName val="DATA 입력란"/>
      <sheetName val="1. 설계조건 2.단면가정 3. 하중계산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AQL(0.65)"/>
      <sheetName val="compare2"/>
      <sheetName val="8월차잔"/>
      <sheetName val="정기적금"/>
      <sheetName val="일반부표"/>
      <sheetName val="잡급"/>
      <sheetName val="급여"/>
      <sheetName val="회원수&amp;결제&amp;매출"/>
      <sheetName val="지급수수료"/>
      <sheetName val="값목록(Do not touch)"/>
      <sheetName val="특별경비"/>
      <sheetName val="긴급근무"/>
      <sheetName val="월별보고표"/>
      <sheetName val="집계표"/>
      <sheetName val="고급필터"/>
      <sheetName val="치약_v011㤂ᖄ됁"/>
      <sheetName val="치약_v011_x0000_츀"/>
      <sheetName val="2.지분법적용주식Leadsheet(회사제시)"/>
      <sheetName val="CF_Assumption"/>
      <sheetName val="7 _2_"/>
      <sheetName val="결산비용"/>
      <sheetName val="Bank charge"/>
      <sheetName val="FC-101"/>
      <sheetName val="첨부1"/>
      <sheetName val="99년하반기"/>
      <sheetName val="총제품수불"/>
      <sheetName val="작성양식"/>
      <sheetName val="차입"/>
      <sheetName val="김종록2"/>
      <sheetName val="매출96(장항)"/>
      <sheetName val="KUBYEA"/>
      <sheetName val="목차"/>
      <sheetName val="제품분류코드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구매차입"/>
      <sheetName val="기본입력사항"/>
      <sheetName val="개발비자산성검토"/>
      <sheetName val="2월"/>
      <sheetName val="관재"/>
      <sheetName val="9710"/>
      <sheetName val="이자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상환익(2001년도)"/>
      <sheetName val="유가증권현황"/>
      <sheetName val="기존처_식"/>
      <sheetName val="평가금액"/>
      <sheetName val="1공장_재공품생쩀ᯨ_x0000_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CC Down load 0716"/>
      <sheetName val="월급제"/>
      <sheetName val="신공항A-9(원가수정)"/>
      <sheetName val="하우투_집계"/>
      <sheetName val="제품수불(대체)"/>
      <sheetName val="원재료입력"/>
      <sheetName val="제품입력"/>
      <sheetName val="Dec-02"/>
      <sheetName val="Jun-04"/>
      <sheetName val="Oct-02"/>
      <sheetName val="월별데이타"/>
      <sheetName val="분기별데이타"/>
      <sheetName val="原材料单价分析"/>
      <sheetName val="OTHER_INFO"/>
      <sheetName val="상반기손익차2총괄"/>
      <sheetName val="제품L.D."/>
      <sheetName val="보험료"/>
      <sheetName val="1.능률현황"/>
      <sheetName val="2.호선별예상실적"/>
      <sheetName val="교육계획"/>
      <sheetName val="개산공사비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AU"/>
      <sheetName val="118_세금과공과1"/>
      <sheetName val="108_수선비1"/>
      <sheetName val="공항,제주_판매율_분석"/>
      <sheetName val="US_Revenue_(2)"/>
      <sheetName val="CF_RE type"/>
      <sheetName val="CASH"/>
      <sheetName val="XL4Poppy"/>
      <sheetName val="보유어음"/>
      <sheetName val="Voreinstellungen"/>
      <sheetName val="전체"/>
      <sheetName val="도면번호"/>
      <sheetName val="Korea Sign-Internal"/>
      <sheetName val="정산내역"/>
      <sheetName val="집연95"/>
      <sheetName val="토목주소"/>
      <sheetName val="프랜트면허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세무서코드"/>
      <sheetName val="비교재무제표"/>
      <sheetName val="반포2차"/>
      <sheetName val="요율표"/>
      <sheetName val="출고상차료"/>
      <sheetName val="5600"/>
      <sheetName val="합계db"/>
      <sheetName val="TB2005"/>
      <sheetName val="부서"/>
      <sheetName val="PJT"/>
      <sheetName val="경영비율_1"/>
      <sheetName val="원가계산_(2)1"/>
      <sheetName val="VB_1"/>
      <sheetName val="01_12月_Lot별_판매실적_xls"/>
      <sheetName val="Industry_Indices"/>
      <sheetName val="현금흐름표_근거자료"/>
      <sheetName val="원가비용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원가"/>
      <sheetName val="3528"/>
      <sheetName val="82150-39000"/>
      <sheetName val="상품입고집계"/>
      <sheetName val="BS(5월-경리과)"/>
      <sheetName val="전환원본"/>
      <sheetName val="생산계획"/>
      <sheetName val="미반영량"/>
      <sheetName val="3월연장근무"/>
      <sheetName val="지급자재"/>
      <sheetName val="옥분수불"/>
      <sheetName val="STAND20"/>
      <sheetName val="S1.1총괄"/>
      <sheetName val="출자한도"/>
      <sheetName val="합천내역"/>
      <sheetName val="참조"/>
      <sheetName val="주소록"/>
      <sheetName val="갑지"/>
      <sheetName val="文字"/>
      <sheetName val="Summary - Budget"/>
      <sheetName val="Chi tiet"/>
      <sheetName val="IM0711"/>
      <sheetName val="DI1"/>
      <sheetName val="Setup"/>
      <sheetName val="1안98Billing"/>
      <sheetName val="CCC"/>
      <sheetName val="원가투입계획('15.06~12)_봉"/>
      <sheetName val="PI"/>
      <sheetName val="5층 건축물대장 등기 예정"/>
      <sheetName val="층별면적표-060411-5층 통합"/>
      <sheetName val="서피070607"/>
      <sheetName val="2181.91(Ex-pat)"/>
      <sheetName val="2150.2(Equip-oth)"/>
      <sheetName val="Purchasing"/>
      <sheetName val="Business Plan"/>
      <sheetName val="첨부5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96원가"/>
      <sheetName val="China"/>
      <sheetName val="Drop down 참고"/>
      <sheetName val="1-6(반품내역)"/>
      <sheetName val="과장"/>
      <sheetName val="외출포항"/>
      <sheetName val="FA-LISTING"/>
      <sheetName val="Ref Filed"/>
      <sheetName val="5客诉对比 (2)"/>
      <sheetName val="比较 (2)"/>
      <sheetName val="마산월령동골조물량변경"/>
      <sheetName val="환율표"/>
      <sheetName val="WEIGHT"/>
      <sheetName val="CASE1"/>
      <sheetName val="98상품수불(기초)"/>
      <sheetName val="98제품수불부"/>
      <sheetName val="대차대조표(수정)"/>
      <sheetName val="영업보증금"/>
      <sheetName val="실적관리"/>
      <sheetName val="표준대차대조표(갑)"/>
      <sheetName val="지구단위계획"/>
      <sheetName val="재고관련흐름"/>
      <sheetName val="부문별손익안분명세서4-6월"/>
      <sheetName val="연구인원내역"/>
      <sheetName val="1월실적_x0000_jĨ˒"/>
      <sheetName val="1월실적_x0000__x0000__x0005__x0000_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商品"/>
      <sheetName val="hierarchy"/>
      <sheetName val="Ctrl"/>
      <sheetName val="기간부서"/>
      <sheetName val="JT3.0견적-구1"/>
      <sheetName val="치약_v011؃栳蠀"/>
      <sheetName val="7상품수"/>
      <sheetName val="VXXXXX"/>
      <sheetName val="상조회"/>
      <sheetName val="소득세"/>
      <sheetName val="SALTAB97"/>
      <sheetName val="의보"/>
      <sheetName val="생산직잔업"/>
      <sheetName val="3.부점발견재산"/>
      <sheetName val="6.공사부점손익"/>
      <sheetName val="5.공사손익실적"/>
      <sheetName val="조건"/>
      <sheetName val="이연법인세(2007)"/>
      <sheetName val="배수통관(좌)"/>
      <sheetName val="인건-측정"/>
      <sheetName val="원료 CODE"/>
      <sheetName val="기기분석"/>
      <sheetName val="지역별수출"/>
      <sheetName val="년판01"/>
      <sheetName val="예산내역서"/>
      <sheetName val="미수"/>
      <sheetName val="입찰안"/>
      <sheetName val="계산기초율"/>
      <sheetName val="품의서"/>
      <sheetName val="노방제,촉진제 단가추이"/>
      <sheetName val="KCN"/>
      <sheetName val="SPT"/>
      <sheetName val="추진전략"/>
      <sheetName val="수량산출"/>
      <sheetName val="현지법인_대손설정1"/>
      <sheetName val="산업은행_경영지표1"/>
      <sheetName val="#2_BSPL1"/>
      <sheetName val="CC_Down_load_0716"/>
      <sheetName val="퇴직충당금(3_31)(국문)1"/>
      <sheetName val="매출액(명)_1"/>
      <sheetName val="원료_CODE"/>
      <sheetName val="참고__카본단가_비교"/>
      <sheetName val="년간_자금계획(90일_적용)"/>
      <sheetName val="입력_판매1"/>
      <sheetName val="입력_인원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현우실적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선수금반제"/>
      <sheetName val="2팀"/>
      <sheetName val="ML"/>
      <sheetName val="1-1-1-1"/>
      <sheetName val="수정사항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경영지표"/>
      <sheetName val="7 (2)"/>
      <sheetName val="자금실적(신발)"/>
      <sheetName val="RD제품개발투자비(매가)"/>
      <sheetName val="총"/>
      <sheetName val="윤영환"/>
      <sheetName val="0404급여"/>
      <sheetName val="0312상"/>
      <sheetName val="0405급여"/>
      <sheetName val="0406급여"/>
      <sheetName val="0406상"/>
      <sheetName val="CFS"/>
      <sheetName val="C1551-1"/>
      <sheetName val="실사"/>
      <sheetName val="저속"/>
      <sheetName val="치약_v011"/>
      <sheetName val="개인별집계"/>
      <sheetName val="당기추가완료"/>
      <sheetName val="판가반영"/>
      <sheetName val="예금현황"/>
      <sheetName val="계"/>
      <sheetName val="score_sheet4"/>
      <sheetName val="공제사업score_sheet4"/>
      <sheetName val="법인세비용_계산4"/>
      <sheetName val="정관_및_회계규정4"/>
      <sheetName val="주요ISSUE_사항4"/>
      <sheetName val="완성차_미수금4"/>
      <sheetName val="2006_과표및세액조정계산서4"/>
      <sheetName val="YTD_Sales(0411)4"/>
      <sheetName val="계수원본(99_2_28)4"/>
      <sheetName val="10_314"/>
      <sheetName val="외상매출금현황-수정분_A24"/>
      <sheetName val="매출_물동명세4"/>
      <sheetName val="Cash_Flow3"/>
      <sheetName val="Net_PL(세분류)3"/>
      <sheetName val="3_판관비명세서3"/>
      <sheetName val="아파트_기성내역서3"/>
      <sheetName val="증감분석_및_연결조정3"/>
      <sheetName val="의뢰건_(2)3"/>
      <sheetName val="11_17-11_233"/>
      <sheetName val="11_24-11_303"/>
      <sheetName val="2_상각보정명세3"/>
      <sheetName val="2_대외공문3"/>
      <sheetName val="업무분장_3"/>
      <sheetName val="1공장_재공품생산현황3"/>
      <sheetName val="비교원가제출_고3"/>
      <sheetName val="장할생활_(2)3"/>
      <sheetName val="받을어음할인및_융통어음3"/>
      <sheetName val="5_소재3"/>
      <sheetName val="1월실적_(2)3"/>
      <sheetName val="매출채권_및_담보비율_변동3"/>
      <sheetName val="Dólar_Observado3"/>
      <sheetName val="대차대조표12_013"/>
      <sheetName val="4-1__매출원가_손익계획_집계표3"/>
      <sheetName val="퇴직급여충당금12_313"/>
      <sheetName val="화섬_MDP3"/>
      <sheetName val="4_2유효폭의_계산3"/>
      <sheetName val="25_보증금(임차보증금외)3"/>
      <sheetName val="24_보증금(전신전화가입권)3"/>
      <sheetName val="1_MDF1공장3"/>
      <sheetName val="비용_배부후3"/>
      <sheetName val="Reference_(변경)3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아울렛_농산벤더2"/>
      <sheetName val="CT_재공품생산현황3"/>
      <sheetName val="00_08계정1"/>
      <sheetName val="에뛰드_내부관리가1"/>
      <sheetName val="중장기_외화자금_보정명세(PBC)1"/>
      <sheetName val="General_Inputs1"/>
      <sheetName val="CGC_Inputs1"/>
      <sheetName val="Packaging_cost_Back_Data1"/>
      <sheetName val="업체손실공수_xls1"/>
      <sheetName val="sap`04_7_141"/>
      <sheetName val="13_보증금(전신전화가입권)1"/>
      <sheetName val="유첨3_적용기준1"/>
      <sheetName val="붙임2-1__지급조서명세서(2001년분)1"/>
      <sheetName val="중부사업담당_1-11월_원가3"/>
      <sheetName val="Office_only_Letup1"/>
      <sheetName val="0_0ControlSheet1"/>
      <sheetName val="Item_LIST"/>
      <sheetName val="Volume_LIST"/>
      <sheetName val="서비스별_매출추이"/>
      <sheetName val="제조경비"/>
      <sheetName val="표지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ld-극동"/>
      <sheetName val="Sch9"/>
      <sheetName val="1월실적"/>
      <sheetName val="잉여금처분"/>
      <sheetName val="FAB별"/>
      <sheetName val="기준"/>
      <sheetName val="参数表"/>
      <sheetName val="MNT 개발계획_최종"/>
      <sheetName val="master"/>
      <sheetName val="short term loan"/>
      <sheetName val="Tax Category"/>
      <sheetName val="Acct Group"/>
      <sheetName val="시산표12월(수정후)"/>
      <sheetName val="4월2일"/>
      <sheetName val="영업권"/>
      <sheetName val="제품(수출)매출"/>
      <sheetName val="상품매출"/>
      <sheetName val="재고 "/>
      <sheetName val="구분정보"/>
      <sheetName val="Target3_1912"/>
      <sheetName val="RECON"/>
      <sheetName val="dc"/>
      <sheetName val="품목별LOT"/>
      <sheetName val="수원공사비"/>
      <sheetName val="세부"/>
      <sheetName val="종합판"/>
      <sheetName val="제조원가종합"/>
      <sheetName val="Исходная база сентябрь"/>
      <sheetName val="5- МЫ"/>
      <sheetName val="SSMITM"/>
      <sheetName val="입장료"/>
      <sheetName val="1월실적屨ʨ§"/>
      <sheetName val="(9차)(본드합포)"/>
      <sheetName val="주요품목수불(반기)"/>
      <sheetName val="기본정보입력"/>
      <sheetName val="아파트진행률"/>
      <sheetName val="General"/>
      <sheetName val="1월실적Ř⒠_x0000__x0000_"/>
      <sheetName val="경영비율_2"/>
      <sheetName val="118_세금과공과2"/>
      <sheetName val="VB_2"/>
      <sheetName val="108_수선비2"/>
      <sheetName val="원가계산_(2)2"/>
      <sheetName val="공항,제주_판매율_분석1"/>
      <sheetName val="01_12月_Lot별_판매실적_xls1"/>
      <sheetName val="Industry_Indices1"/>
      <sheetName val="현금흐름표_근거자료1"/>
      <sheetName val="LEAD_SHEET_(K상각후회수율)"/>
      <sheetName val="2_지분법적용주식Leadsheet(회사제시)"/>
      <sheetName val="US_Revenue_(2)1"/>
      <sheetName val="99_7월_당월회수_실적"/>
      <sheetName val="Sheet1_(2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GEN_Inputs"/>
      <sheetName val="7__2_"/>
      <sheetName val="값목록(Do_not_touch)"/>
      <sheetName val="AQL(0_65)"/>
      <sheetName val="수입검사현황_Rev1"/>
      <sheetName val="7_3_DY팀"/>
      <sheetName val="Bank_charge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TO_DO"/>
      <sheetName val="Business_Plan"/>
      <sheetName val="3_부점발견재산"/>
      <sheetName val="6_공사부점손익"/>
      <sheetName val="5_공사손익실적"/>
      <sheetName val="Cons_Total_company"/>
      <sheetName val="FL'G_WT_"/>
      <sheetName val="수금_"/>
      <sheetName val="1_능률현황"/>
      <sheetName val="2_호선별예상실적"/>
      <sheetName val="S1_1총괄"/>
      <sheetName val="5층_건축물대장_등기_예정"/>
      <sheetName val="층별면적표-060411-5층_통합"/>
      <sheetName val="Korea_Sign-Internal"/>
      <sheetName val="FY00_OP3rdPrty"/>
      <sheetName val="Q3_actuals"/>
      <sheetName val="0307_Q3Update"/>
      <sheetName val="144"/>
      <sheetName val="시산표(창원)"/>
      <sheetName val="0103"/>
      <sheetName val="방산생산"/>
      <sheetName val="TOWER 12TON"/>
      <sheetName val="TOWER 10TON"/>
      <sheetName val="JIB CRANE,HOIST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현금및현금등가물"/>
      <sheetName val="8월 매출수주"/>
      <sheetName val="상제품매출(원가)1~10월"/>
      <sheetName val="LOT 이상품 조치 이력"/>
      <sheetName val="견적서"/>
      <sheetName val="토목을"/>
      <sheetName val="외화평가"/>
      <sheetName val="99계획대비실적"/>
      <sheetName val="갈현동"/>
      <sheetName val="구미2월"/>
      <sheetName val="안양2월"/>
      <sheetName val="경비"/>
      <sheetName val="2001Org"/>
      <sheetName val="BS(4)"/>
      <sheetName val="토목공사일반"/>
      <sheetName val="사회보험료세액공제"/>
      <sheetName val="고용증대세액공제"/>
      <sheetName val="2019년_세부자료_(입력할 시트)"/>
      <sheetName val="2019년보험요율_(입력할 시트)"/>
      <sheetName val="경제성분석"/>
      <sheetName val="10월일보"/>
      <sheetName val="FLA"/>
      <sheetName val="LUK."/>
      <sheetName val="경비분류(1)"/>
      <sheetName val="Revised PEGS98"/>
      <sheetName val="식초"/>
      <sheetName val="년도별매출손익"/>
      <sheetName val="97품목별"/>
      <sheetName val="카라멜"/>
      <sheetName val="물엿"/>
      <sheetName val="쌀엿"/>
      <sheetName val="당면"/>
      <sheetName val="调整分录"/>
      <sheetName val="[_x0000__x0000__x0000__x0000__x0000__x0000__x0000__x0000__x0000__x0000__x0000__x0000__x0000__x0000_"/>
      <sheetName val="1. Exercised"/>
      <sheetName val="Pref B"/>
      <sheetName val="95하U$가격"/>
      <sheetName val="고정희"/>
      <sheetName val="코드정보"/>
      <sheetName val="수불명세서"/>
      <sheetName val="7월 생산,자공정 불량 현황"/>
      <sheetName val="입장객세부추정,계획안"/>
      <sheetName val="10매출"/>
      <sheetName val="정비활동_수선비 절감"/>
      <sheetName val="3.5 Inch 가동 효율"/>
      <sheetName val="2.5 Inch 가동 효율"/>
      <sheetName val="문제점"/>
      <sheetName val="9GNG운반"/>
      <sheetName val="분당연립분양원가A"/>
      <sheetName val="결재용"/>
      <sheetName val="회수내역"/>
      <sheetName val="調整"/>
      <sheetName val="火災保険契約明細"/>
      <sheetName val="인상안"/>
      <sheetName val="미생뭘(전의)-11월"/>
      <sheetName val="사할차금"/>
      <sheetName val="支社"/>
      <sheetName val="検針結果"/>
      <sheetName val="TOEIC기준점수"/>
      <sheetName val="FAB4생산"/>
      <sheetName val="외화가수금"/>
      <sheetName val="자금동향"/>
      <sheetName val="mwo원자재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업무연락"/>
      <sheetName val="Reconciliation"/>
      <sheetName val="LC Supports"/>
      <sheetName val="Form 18-12"/>
      <sheetName val="Dialog1"/>
      <sheetName val="Module1"/>
      <sheetName val="作成年月指定"/>
      <sheetName val="【OBIC7】運用費用配分内訳"/>
      <sheetName val="Input"/>
      <sheetName val="Comps"/>
      <sheetName val="IS"/>
      <sheetName val="가격합의서"/>
      <sheetName val="97사업"/>
      <sheetName val="리드14"/>
      <sheetName val="95감가상각"/>
      <sheetName val=""/>
      <sheetName val="이자정산계획"/>
      <sheetName val="현금및현금등가물1"/>
      <sheetName val="0226"/>
      <sheetName val="차체부품 INS REPORT(갑)"/>
      <sheetName val="양식"/>
      <sheetName val="98지급계획"/>
      <sheetName val="배치1"/>
      <sheetName val="날개수량1.5"/>
      <sheetName val="설 계"/>
      <sheetName val="소송대라상 현장"/>
      <sheetName val="현지법인_대손설정2"/>
      <sheetName val="산업은행_경영지표2"/>
      <sheetName val="#2_BSPL2"/>
      <sheetName val="CC_Down_load_07161"/>
      <sheetName val="퇴직충당금(3_31)(국문)2"/>
      <sheetName val="매출액(명)_2"/>
      <sheetName val="원료_CODE1"/>
      <sheetName val="참고__카본단가_비교1"/>
      <sheetName val="년간_자금계획(90일_적용)1"/>
      <sheetName val="입력_판매2"/>
      <sheetName val="입력_인원2"/>
      <sheetName val="POS_(2)2"/>
      <sheetName val="05_1Q2"/>
      <sheetName val="unit_42"/>
      <sheetName val="내역서_(2)2"/>
      <sheetName val="control_sheet2"/>
      <sheetName val="INCOME_STATEMENT2"/>
      <sheetName val="관계회사거래내역및_채권채무잔액_992"/>
      <sheetName val="Team_종합2"/>
      <sheetName val="2_Critical_Component_Estimatio2"/>
      <sheetName val="현금_및_예치금Lead2"/>
      <sheetName val="현금및예치금_명세서2"/>
      <sheetName val="노방제,촉진제_단가추이1"/>
      <sheetName val="LOT_이상품_조치_이력"/>
      <sheetName val="차체부품_INS_REPORT(갑)"/>
      <sheetName val="날개수량1_5"/>
      <sheetName val="설_계"/>
      <sheetName val="소송대라상_현장"/>
      <sheetName val="분당임차변경"/>
      <sheetName val="dev"/>
      <sheetName val="1차 내역서"/>
      <sheetName val="도급FORM"/>
      <sheetName val="을지"/>
      <sheetName val="APT"/>
      <sheetName val="총괄갑 "/>
      <sheetName val="설계명세"/>
      <sheetName val="미비용95"/>
      <sheetName val="Forecast"/>
      <sheetName val="GADJETGURU"/>
      <sheetName val="Feeds"/>
      <sheetName val="PetaSite"/>
      <sheetName val="Hardware"/>
      <sheetName val="Controls"/>
      <sheetName val="Gen Assumptions"/>
      <sheetName val="Admin(Acqusition) 2009 GMC"/>
      <sheetName val="NPV - New Plant"/>
      <sheetName val="NPV"/>
      <sheetName val="Cash_xdfcc_­藘☯̀"/>
      <sheetName val="Cash_xdf98_1嘈Ɐ跀"/>
      <sheetName val="Cash糑s둘⑥뛀"/>
      <sheetName val="해외출자현황(원본틀)"/>
      <sheetName val="장비가동"/>
      <sheetName val="5"/>
      <sheetName val="0412BS보고서"/>
      <sheetName val="INDIA-ML"/>
      <sheetName val="YOUNGSU"/>
      <sheetName val="주요재무비율"/>
      <sheetName val="할인율"/>
      <sheetName val="업체별"/>
      <sheetName val="Æo°¡±aAØ"/>
      <sheetName val="ROYALTY"/>
      <sheetName val="비교대차(완)"/>
      <sheetName val="식음료"/>
      <sheetName val="보증금_전신전화가입권_"/>
      <sheetName val="1-7(재가공내역)"/>
      <sheetName val="사업계획(97년)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재무상태변동표"/>
      <sheetName val="13역무손익"/>
      <sheetName val="적시입고율"/>
      <sheetName val="부재료Aging"/>
      <sheetName val="정산내역서"/>
      <sheetName val="계통도"/>
      <sheetName val="자재"/>
      <sheetName val="오음명부"/>
      <sheetName val="구성비"/>
      <sheetName val="980731"/>
      <sheetName val="부서매칭(210809)"/>
      <sheetName val="손익계산서(SJ)"/>
      <sheetName val="정비활동_수선비_절감"/>
      <sheetName val="3_5_Inch_가동_효율"/>
      <sheetName val="2_5_Inch_가동_효율"/>
      <sheetName val="Allo"/>
      <sheetName val="개선안2"/>
      <sheetName val="개선안4"/>
      <sheetName val="배경"/>
      <sheetName val="목적"/>
      <sheetName val="시실누(모) "/>
      <sheetName val="기말참고사항"/>
      <sheetName val="2_지분법적용주식Leadsheet(회사제시)1"/>
      <sheetName val="5층_건축물대장_등기_예정1"/>
      <sheetName val="층별면적표-060411-5층_통합1"/>
      <sheetName val="Rollforward to Final"/>
      <sheetName val="Tickmarks"/>
      <sheetName val="Validation"/>
      <sheetName val="装"/>
      <sheetName val="TB_R3"/>
      <sheetName val="매출원가"/>
      <sheetName val="A 8-7-1 중요계정파악"/>
      <sheetName val="예수금"/>
      <sheetName val="Site Expenses"/>
      <sheetName val="PD-기여도"/>
      <sheetName val="for 회수"/>
      <sheetName val="SIMULATION"/>
      <sheetName val="반도체요약"/>
      <sheetName val="3.공통공사대비"/>
      <sheetName val="2013년12월~2014년4월 수불내역"/>
      <sheetName val="3.운반"/>
      <sheetName val="0. 간접공사비"/>
      <sheetName val="대비표(토공1안)"/>
      <sheetName val="관리"/>
      <sheetName val="1.외주공사"/>
      <sheetName val="2.직영공사"/>
      <sheetName val="1,2공구원가계산서"/>
      <sheetName val="1공구산출내역서"/>
      <sheetName val="M1master"/>
      <sheetName val="식재인부"/>
      <sheetName val="가공"/>
      <sheetName val="Drop_down_참고"/>
      <sheetName val="JT3_0견적-구1"/>
      <sheetName val="1공장_재공품생_x0000_ˣ렠"/>
      <sheetName val="Set-up"/>
      <sheetName val="전용선 (2)"/>
      <sheetName val="캡쳐2"/>
      <sheetName val="전산품의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AGR070총누계"/>
      <sheetName val="선급법인세"/>
      <sheetName val="부문99-2"/>
      <sheetName val="Parameter"/>
      <sheetName val="1)101-E"/>
      <sheetName val="0408물류수불부"/>
      <sheetName val="이익처분"/>
      <sheetName val="45,46"/>
      <sheetName val="부서_계정"/>
      <sheetName val="토목본부"/>
      <sheetName val="타본부토목직"/>
      <sheetName val="토목직서열순"/>
      <sheetName val="사업소득자세수추계"/>
      <sheetName val="치약_v011_x005f_x0000_츀"/>
      <sheetName val="1월실적_x005f_x0000_jĨ˒"/>
      <sheetName val="1월실적_x005f_x0000__x005f_x0000__x005f_x0005__x0000"/>
      <sheetName val="목표대비실적(R)"/>
      <sheetName val="기초급"/>
      <sheetName val="직능급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00_08계정2"/>
      <sheetName val="중장기_외화자금_보정명세(PBC)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완성차_미수금5"/>
      <sheetName val="10_315"/>
      <sheetName val="정비활동_수선비_절감4"/>
      <sheetName val="3_5_Inch_가동_효율4"/>
      <sheetName val="2_5_Inch_가동_효율4"/>
      <sheetName val="외상매출금현황-수정분_A25"/>
      <sheetName val="계수원본(99_2_28)5"/>
      <sheetName val="YTD_Sales(0411)5"/>
      <sheetName val="매출_물동명세5"/>
      <sheetName val="Net_PL(세분류)4"/>
      <sheetName val="Cash_Flow4"/>
      <sheetName val="3_판관비명세서4"/>
      <sheetName val="1월실적_(2)4"/>
      <sheetName val="장할생활_(2)4"/>
      <sheetName val="아파트_기성내역서4"/>
      <sheetName val="증감분석_및_연결조정4"/>
      <sheetName val="2_대외공문4"/>
      <sheetName val="업무분장_4"/>
      <sheetName val="매출채권_및_담보비율_변동4"/>
      <sheetName val="1공장_재공품생산현황4"/>
      <sheetName val="11_17-11_234"/>
      <sheetName val="11_24-11_304"/>
      <sheetName val="2_상각보정명세4"/>
      <sheetName val="받을어음할인및_융통어음4"/>
      <sheetName val="비교원가제출_고4"/>
      <sheetName val="퇴직급여충당금12_314"/>
      <sheetName val="화섬_MDP4"/>
      <sheetName val="입력_판매3"/>
      <sheetName val="입력_인원3"/>
      <sheetName val="2_Critical_Component_Estimatio3"/>
      <sheetName val="아울렛_농산벤더3"/>
      <sheetName val="00_08계정3"/>
      <sheetName val="경영비율_3"/>
      <sheetName val="#2_BSPL3"/>
      <sheetName val="퇴직충당금(3_31)(국문)3"/>
      <sheetName val="매출액(명)_3"/>
      <sheetName val="118_세금과공과3"/>
      <sheetName val="control_sheet3"/>
      <sheetName val="VB_3"/>
      <sheetName val="중장기_외화자금_보정명세(PBC)3"/>
      <sheetName val="POS_(2)3"/>
      <sheetName val="05_1Q3"/>
      <sheetName val="산업은행_경영지표3"/>
      <sheetName val="unit_43"/>
      <sheetName val="내역서_(2)3"/>
      <sheetName val="INCOME_STATEMENT3"/>
      <sheetName val="Ref_Filed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의뢰건_(2)5"/>
      <sheetName val="5_소재5"/>
      <sheetName val="Dólar_Observado5"/>
      <sheetName val="대차대조표12_015"/>
      <sheetName val="4-1__매출원가_손익계획_집계표5"/>
      <sheetName val="퇴직급여충당금12_316"/>
      <sheetName val="4_2유효폭의_계산5"/>
      <sheetName val="1_MDF1공장5"/>
      <sheetName val="CT_재공품생산현황5"/>
      <sheetName val="화섬_MDP6"/>
      <sheetName val="25_보증금(임차보증금외)5"/>
      <sheetName val="24_보증금(전신전화가입권)5"/>
      <sheetName val="비용_배부후5"/>
      <sheetName val="입력_판매5"/>
      <sheetName val="입력_인원5"/>
      <sheetName val="2_Critical_Component_Estimatio5"/>
      <sheetName val="Reference_(변경)5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관계회사거래내역및_채권채무잔액_993"/>
      <sheetName val="Team_종합3"/>
      <sheetName val="에뛰드_내부관리가3"/>
      <sheetName val="Packaging_cost_Back_Data3"/>
      <sheetName val="현지법인_대손설정3"/>
      <sheetName val="원가계산_(2)4"/>
      <sheetName val="현금_및_예치금Lead3"/>
      <sheetName val="현금및예치금_명세서3"/>
      <sheetName val="유첨3_적용기준3"/>
      <sheetName val="업체손실공수_xls3"/>
      <sheetName val="108_수선비4"/>
      <sheetName val="General_Inputs3"/>
      <sheetName val="CGC_Inputs3"/>
      <sheetName val="Office_only_Letup3"/>
      <sheetName val="sap`04_7_143"/>
      <sheetName val="13_보증금(전신전화가입권)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99_7월_당월회수_실적2"/>
      <sheetName val="US_Revenue_(2)3"/>
      <sheetName val="LEAD_SHEET_(K상각후회수율)2"/>
      <sheetName val="2_지분법적용주식Leadsheet(회사제시)2"/>
      <sheetName val="년간_자금계획(90일_적용)2"/>
      <sheetName val="서비스별_매출추이2"/>
      <sheetName val="참고__카본단가_비교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7__2_2"/>
      <sheetName val="Bank_charge2"/>
      <sheetName val="AQL(0_65)2"/>
      <sheetName val="U3_12"/>
      <sheetName val="GEN_Inputs2"/>
      <sheetName val="表03_2"/>
      <sheetName val="DIVP_L_19982"/>
      <sheetName val="제품L_D_2"/>
      <sheetName val="TO_DO2"/>
      <sheetName val="CC_Down_load_07162"/>
      <sheetName val="CF_RE_type2"/>
      <sheetName val="Ref_Filed2"/>
      <sheetName val="220_(2)2"/>
      <sheetName val="3_일반사상2"/>
      <sheetName val="S1_1총괄2"/>
      <sheetName val="1_능률현황2"/>
      <sheetName val="2_호선별예상실적2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완성차_미수금6"/>
      <sheetName val="10_316"/>
      <sheetName val="정비활동_수선비_절감5"/>
      <sheetName val="3_5_Inch_가동_효율5"/>
      <sheetName val="2_5_Inch_가동_효율5"/>
      <sheetName val="외상매출금현황-수정분_A26"/>
      <sheetName val="계수원본(99_2_28)6"/>
      <sheetName val="YTD_Sales(0411)6"/>
      <sheetName val="매출_물동명세6"/>
      <sheetName val="Net_PL(세분류)5"/>
      <sheetName val="Cash_Flow5"/>
      <sheetName val="3_판관비명세서5"/>
      <sheetName val="1월실적_(2)5"/>
      <sheetName val="장할생활_(2)5"/>
      <sheetName val="아파트_기성내역서5"/>
      <sheetName val="증감분석_및_연결조정5"/>
      <sheetName val="2_대외공문5"/>
      <sheetName val="업무분장_5"/>
      <sheetName val="매출채권_및_담보비율_변동5"/>
      <sheetName val="1공장_재공품생산현황5"/>
      <sheetName val="11_17-11_235"/>
      <sheetName val="11_24-11_305"/>
      <sheetName val="2_상각보정명세5"/>
      <sheetName val="받을어음할인및_융통어음5"/>
      <sheetName val="비교원가제출_고5"/>
      <sheetName val="의뢰건_(2)4"/>
      <sheetName val="5_소재4"/>
      <sheetName val="Dólar_Observado4"/>
      <sheetName val="대차대조표12_014"/>
      <sheetName val="4-1__매출원가_손익계획_집계표4"/>
      <sheetName val="퇴직급여충당금12_315"/>
      <sheetName val="4_2유효폭의_계산4"/>
      <sheetName val="1_MDF1공장4"/>
      <sheetName val="CT_재공품생산현황4"/>
      <sheetName val="화섬_MDP5"/>
      <sheetName val="25_보증금(임차보증금외)4"/>
      <sheetName val="24_보증금(전신전화가입권)4"/>
      <sheetName val="비용_배부후4"/>
      <sheetName val="입력_판매4"/>
      <sheetName val="입력_인원4"/>
      <sheetName val="2_Critical_Component_Estimatio4"/>
      <sheetName val="Reference_(변경)4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아울렛_농산벤더4"/>
      <sheetName val="00_08계정4"/>
      <sheetName val="경영비율_4"/>
      <sheetName val="#2_BSPL4"/>
      <sheetName val="퇴직충당금(3_31)(국문)4"/>
      <sheetName val="매출액(명)_4"/>
      <sheetName val="118_세금과공과4"/>
      <sheetName val="control_sheet4"/>
      <sheetName val="VB_4"/>
      <sheetName val="중장기_외화자금_보정명세(PBC)4"/>
      <sheetName val="POS_(2)4"/>
      <sheetName val="05_1Q4"/>
      <sheetName val="산업은행_경영지표4"/>
      <sheetName val="unit_44"/>
      <sheetName val="내역서_(2)4"/>
      <sheetName val="INCOME_STATEMENT4"/>
      <sheetName val="에뛰드_내부관리가2"/>
      <sheetName val="Packaging_cost_Back_Data2"/>
      <sheetName val="원가계산_(2)3"/>
      <sheetName val="유첨3_적용기준2"/>
      <sheetName val="업체손실공수_xls2"/>
      <sheetName val="108_수선비3"/>
      <sheetName val="General_Inputs2"/>
      <sheetName val="CGC_Inputs2"/>
      <sheetName val="Office_only_Letup2"/>
      <sheetName val="sap`04_7_142"/>
      <sheetName val="13_보증금(전신전화가입권)2"/>
      <sheetName val="붙임2-1__지급조서명세서(2001년분)2"/>
      <sheetName val="중부사업담당_1-11월_원가4"/>
      <sheetName val="0_0ControlSheet2"/>
      <sheetName val="현금흐름표_근거자료2"/>
      <sheetName val="01_12月_Lot별_판매실적_xls2"/>
      <sheetName val="Industry_Indices2"/>
      <sheetName val="공항,제주_판매율_분석2"/>
      <sheetName val="값목록(Do_not_touch)1"/>
      <sheetName val="Item_LIST1"/>
      <sheetName val="Volume_LIST1"/>
      <sheetName val="99_7월_당월회수_실적1"/>
      <sheetName val="US_Revenue_(2)2"/>
      <sheetName val="LEAD_SHEET_(K상각후회수율)1"/>
      <sheetName val="서비스별_매출추이1"/>
      <sheetName val="수입검사현황_Rev11"/>
      <sheetName val="7_3_DY팀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Sheet1_(2)1"/>
      <sheetName val="DATA_입력란1"/>
      <sheetName val="1__설계조건_2_단면가정_3__하중계산1"/>
      <sheetName val="7__2_1"/>
      <sheetName val="Bank_charge1"/>
      <sheetName val="AQL(0_65)1"/>
      <sheetName val="U3_11"/>
      <sheetName val="GEN_Inputs1"/>
      <sheetName val="表03_1"/>
      <sheetName val="DIVP_L_19981"/>
      <sheetName val="제품L_D_1"/>
      <sheetName val="TO_DO1"/>
      <sheetName val="CF_RE_type1"/>
      <sheetName val="Ref_Filed1"/>
      <sheetName val="220_(2)1"/>
      <sheetName val="3_일반사상1"/>
      <sheetName val="S1_1총괄1"/>
      <sheetName val="1_능률현황1"/>
      <sheetName val="2_호선별예상실적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관계회사거래내역및_채권채무잔액_994"/>
      <sheetName val="Team_종합4"/>
      <sheetName val="에뛰드_내부관리가4"/>
      <sheetName val="Packaging_cost_Back_Data4"/>
      <sheetName val="현지법인_대손설정4"/>
      <sheetName val="원가계산_(2)5"/>
      <sheetName val="현금_및_예치금Lead4"/>
      <sheetName val="현금및예치금_명세서4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년간_자금계획(90일_적용)3"/>
      <sheetName val="서비스별_매출추이3"/>
      <sheetName val="참고__카본단가_비교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C_Down_load_0716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7_(2)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7_(2)1"/>
      <sheetName val="2181_91(Ex-pat)1"/>
      <sheetName val="2150_2(Equip-oth)1"/>
      <sheetName val="5_공종별예산내역서1"/>
      <sheetName val="SH_R설치1"/>
      <sheetName val="Business_Plan1"/>
      <sheetName val="Korea_Sign-Internal1"/>
      <sheetName val="FY00_OP3rdPrty1"/>
      <sheetName val="Q3_actuals1"/>
      <sheetName val="0307_Q3Update1"/>
      <sheetName val="3_부점발견재산1"/>
      <sheetName val="6_공사부점손익1"/>
      <sheetName val="5_공사손익실적1"/>
      <sheetName val="Cons_Total_company1"/>
      <sheetName val="FL'G_WT_1"/>
      <sheetName val="수금_1"/>
      <sheetName val="8340"/>
      <sheetName val="96 FW 기획, 진행 현황"/>
      <sheetName val="기타선비"/>
      <sheetName val="치적유지비"/>
      <sheetName val="XLR_NoRangeSheet"/>
      <sheetName val="Detail"/>
      <sheetName val="Исходная_база_сентябрь"/>
      <sheetName val="5-_МЫ"/>
      <sheetName val="LUK_"/>
      <sheetName val="company_operations"/>
      <sheetName val="Summary_-_Budget"/>
      <sheetName val="Chi_tiet"/>
      <sheetName val="5客诉对比_(2)"/>
      <sheetName val="比较_(2)"/>
      <sheetName val="원가투입계획('15_06~12)_봉"/>
      <sheetName val="보관문서목록표_기획"/>
      <sheetName val="2002년_교육출장비"/>
      <sheetName val="8_월별판관비"/>
      <sheetName val="0_1keyAssumption"/>
      <sheetName val="재고_"/>
      <sheetName val="2000년_충당금자료"/>
      <sheetName val="매__출"/>
      <sheetName val="채권_현황"/>
      <sheetName val="선비명세2"/>
      <sheetName val="등록정보"/>
      <sheetName val="參數-勿刪除"/>
      <sheetName val="公債轉出帳戶"/>
      <sheetName val="會計師姓名"/>
      <sheetName val="판매파열품비"/>
      <sheetName val="전환분개"/>
      <sheetName val="유가증권"/>
      <sheetName val="JT3_0견적-구11"/>
      <sheetName val="원가투입계획('15_06~12)_봉1"/>
      <sheetName val="3_부점발견재산2"/>
      <sheetName val="6_공사부점손익2"/>
      <sheetName val="5_공사손익실적2"/>
      <sheetName val="5客诉对比_(2)1"/>
      <sheetName val="比较_(2)1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원료_CODE2"/>
      <sheetName val="노방제,촉진제_단가추이2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재고_1"/>
      <sheetName val="8월_매출수주1"/>
      <sheetName val="LOT_이상품_조치_이력1"/>
      <sheetName val="2019년_세부자료_(입력할_시트)1"/>
      <sheetName val="2019년보험요율_(입력할_시트)1"/>
      <sheetName val="MNT_개발계획_최종1"/>
      <sheetName val="short_term_loan1"/>
      <sheetName val="Tax_Category1"/>
      <sheetName val="Acct_Group1"/>
      <sheetName val="Revised_PEGS981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8월_매출수주"/>
      <sheetName val="2019년_세부자료_(입력할_시트)"/>
      <sheetName val="2019년보험요율_(입력할_시트)"/>
      <sheetName val="MNT_개발계획_최종"/>
      <sheetName val="short_term_loan"/>
      <sheetName val="Tax_Category"/>
      <sheetName val="Acct_Group"/>
      <sheetName val="Revised_PEGS98"/>
      <sheetName val="감가상각비 배부"/>
      <sheetName val="협조전"/>
      <sheetName val="품목별 판매량"/>
      <sheetName val="품셈표"/>
      <sheetName val="조회총괄"/>
      <sheetName val="장외on2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FY00_OP3rdPrty2"/>
      <sheetName val="Q3_actuals2"/>
      <sheetName val="0307_Q3Update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구분목록"/>
      <sheetName val="선급비용내역서"/>
      <sheetName val="공용"/>
      <sheetName val="Parameter 2 Projektbasisdaten"/>
      <sheetName val="2. 별첨 HC Detail(입퇴사)"/>
      <sheetName val="ｴｱﾃﾞｨｽｸ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Publishing Plan(Edit)"/>
      <sheetName val="형명분류 신구비교"/>
      <sheetName val="월달력"/>
      <sheetName val="CR CODE"/>
      <sheetName val="OPT손익 수출"/>
      <sheetName val="제안대장(전체)"/>
      <sheetName val="98달력"/>
      <sheetName val="조직별 인원현황"/>
      <sheetName val="금액내역서"/>
      <sheetName val="DropDownList"/>
      <sheetName val="(주)한국메티슨특수가스"/>
      <sheetName val="Dropdown"/>
      <sheetName val="기초정보"/>
      <sheetName val="절대지우지말것"/>
      <sheetName val="F456"/>
      <sheetName val="처분TEST"/>
      <sheetName val="피벗테이블"/>
      <sheetName val="시산9812"/>
      <sheetName val="이천유선"/>
      <sheetName val="안성유선"/>
      <sheetName val="단기차입금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(주)LG화학_99교보회신"/>
      <sheetName val="성과급"/>
      <sheetName val="별표 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카테고리별 상세"/>
      <sheetName val="1월 1주차 PV"/>
      <sheetName val="Raw"/>
      <sheetName val="병"/>
      <sheetName val="분석적검토 BS"/>
      <sheetName val="영업2"/>
      <sheetName val="группа"/>
      <sheetName val="통계자료"/>
      <sheetName val="안산기계장치"/>
      <sheetName val="기본사항"/>
      <sheetName val="제품코드"/>
      <sheetName val="기준원단위"/>
      <sheetName val="영업상황조사현황 (4)"/>
      <sheetName val="영업상황조사현황 (6)"/>
      <sheetName val="이매"/>
      <sheetName val="comp."/>
      <sheetName val="1공장_재공품생糑,꣸"/>
      <sheetName val="_"/>
      <sheetName val="TBclosing"/>
      <sheetName val="원_VL"/>
      <sheetName val="MatchCode"/>
      <sheetName val="4-货币资金-现金"/>
      <sheetName val="재무가정"/>
      <sheetName val="Cashflow(Scenario)"/>
      <sheetName val="마감장"/>
      <sheetName val="SCF"/>
      <sheetName val="Sheet5(실지급)"/>
      <sheetName val="서울판관-공통부문"/>
      <sheetName val="차입금"/>
      <sheetName val="产成品材料成本比例"/>
      <sheetName val="成品入库05"/>
      <sheetName val="1공장_재공품생"/>
      <sheetName val="사장단"/>
      <sheetName val="삼양사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비교99-00"/>
      <sheetName val="목표세부명세"/>
      <sheetName val="선수"/>
      <sheetName val="조사번호"/>
      <sheetName val="2.조회처목록"/>
      <sheetName val="성보6"/>
      <sheetName val="매출이익011h"/>
      <sheetName val="인상효1"/>
      <sheetName val="Revenues"/>
      <sheetName val="영업외손"/>
      <sheetName val="일반관리"/>
      <sheetName val="특별손익"/>
      <sheetName val="출금실적"/>
      <sheetName val="당월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월별비교제조원가명세서"/>
      <sheetName val="장부"/>
      <sheetName val="지불방법"/>
      <sheetName val="BPCARD"/>
      <sheetName val="Sheet1 (11)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합병BS"/>
      <sheetName val="가중평균 보통주식02"/>
      <sheetName val="가중평균 보통주식01"/>
      <sheetName val="财务费用明细表"/>
      <sheetName val="长期待摊费用明细表"/>
      <sheetName val="단산"/>
      <sheetName val="일대"/>
      <sheetName val="원료_CODE3"/>
      <sheetName val="노방제,촉진제_단가추이3"/>
      <sheetName val="LOT_이상품_조치_이력2"/>
      <sheetName val="7월_생산,자공정_불량_현황1"/>
      <sheetName val="차체부품_INS_REPORT(갑)2"/>
      <sheetName val="날개수량1_52"/>
      <sheetName val="설_계2"/>
      <sheetName val="소송대라상_현장2"/>
      <sheetName val="7월_생산,자공정_불량_현황"/>
      <sheetName val="차체부품_INS_REPORT(갑)1"/>
      <sheetName val="날개수량1_51"/>
      <sheetName val="설_계1"/>
      <sheetName val="소송대라상_현장1"/>
      <sheetName val="외주현황.wq1"/>
      <sheetName val="영업팀별 손익 예상"/>
      <sheetName val="생산지시-FRP방수판"/>
      <sheetName val="생산지시-벽판넬"/>
      <sheetName val="천장판넬"/>
      <sheetName val="FSS TB summary Report"/>
      <sheetName val="감가상각비(2002)"/>
      <sheetName val="코드관리"/>
      <sheetName val="퇴직금추계액"/>
      <sheetName val="주식배당"/>
      <sheetName val="반기_유가증권"/>
      <sheetName val="KOR"/>
      <sheetName val="팀별손익"/>
      <sheetName val="계조에 따른 특성"/>
      <sheetName val="치약_v011ꀀ袧‟"/>
      <sheetName val="2_상각보정헾⾾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REOE판매실적"/>
      <sheetName val="예총"/>
      <sheetName val="실행예산 명세표"/>
      <sheetName val="실행예산_명세표"/>
      <sheetName val="단가표"/>
      <sheetName val="년도별개발"/>
      <sheetName val="유형자산LEAD"/>
      <sheetName val="TEMP2"/>
      <sheetName val="TEMP1"/>
      <sheetName val="Fan_Motor(가공비)"/>
      <sheetName val="비교(재무제표)"/>
      <sheetName val="회사개요"/>
      <sheetName val="상각율표"/>
      <sheetName val="3110-2"/>
      <sheetName val="基准单元设置"/>
      <sheetName val="TB-A"/>
      <sheetName val="Collateral"/>
      <sheetName val="Disposition"/>
      <sheetName val="PRC GAAP"/>
      <sheetName val="资产负债表明细-PRC"/>
      <sheetName val="成本计算单_汇总显示_"/>
      <sheetName val="CS"/>
      <sheetName val="입찰"/>
      <sheetName val="현경"/>
      <sheetName val="I一般比"/>
      <sheetName val="하_고과(결과)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첨"/>
      <sheetName val="Sale-Leaseback (2)"/>
      <sheetName val="1공장_재공품생_x0000_엸ɶ"/>
      <sheetName val="1공장_재공품생ၒ_x0000__x0000_"/>
      <sheetName val="지역별약정(당일)"/>
      <sheetName val="여신"/>
      <sheetName val="수신"/>
      <sheetName val="S-5"/>
      <sheetName val="유형자산증감"/>
      <sheetName val="应收票据_关联方_"/>
      <sheetName val="score_sheet22"/>
      <sheetName val="공제사업score_sheet22"/>
      <sheetName val="법인세비용_계산22"/>
      <sheetName val="정관_및_회계규정22"/>
      <sheetName val="주요ISSUE_사항22"/>
      <sheetName val="완성차_미수금22"/>
      <sheetName val="2006_과표및세액조정계산서22"/>
      <sheetName val="계수원본(99_2_28)22"/>
      <sheetName val="10_3122"/>
      <sheetName val="YTD_Sales(0411)22"/>
      <sheetName val="매출_물동명세22"/>
      <sheetName val="Net_PL(세분류)21"/>
      <sheetName val="외상매출금현황-수정분_A222"/>
      <sheetName val="Cash_Flow21"/>
      <sheetName val="3_판관비명세서21"/>
      <sheetName val="1월실적_(2)21"/>
      <sheetName val="2_대외공문21"/>
      <sheetName val="업무분장_21"/>
      <sheetName val="1공장_재공품생산현황21"/>
      <sheetName val="아파트_기성내역서21"/>
      <sheetName val="11_17-11_2321"/>
      <sheetName val="11_24-11_3021"/>
      <sheetName val="2_상각보정명세21"/>
      <sheetName val="장할생활_(2)21"/>
      <sheetName val="증감분석_및_연결조정21"/>
      <sheetName val="받을어음할인및_융통어음21"/>
      <sheetName val="매출채권_및_담보비율_변동21"/>
      <sheetName val="대차대조표12_0120"/>
      <sheetName val="비교원가제출_고21"/>
      <sheetName val="4-1__매출원가_손익계획_집계표20"/>
      <sheetName val="의뢰건_(2)20"/>
      <sheetName val="5_소재20"/>
      <sheetName val="Dólar_Observado20"/>
      <sheetName val="화섬_MDP21"/>
      <sheetName val="퇴직급여충당금12_3121"/>
      <sheetName val="25_보증금(임차보증금외)20"/>
      <sheetName val="24_보증금(전신전화가입권)20"/>
      <sheetName val="4_2유효폭의_계산20"/>
      <sheetName val="비용_배부후20"/>
      <sheetName val="CT_재공품생산현황20"/>
      <sheetName val="Reference_(변경)20"/>
      <sheetName val="경영계획_수립_참고자료_▶▶▶20"/>
      <sheetName val="사업부서_작성자료_▶▶▶20"/>
      <sheetName val="15년_손익_(GS신규Vision)_요약-연간비교장20"/>
      <sheetName val="15년_손익_(GS신규Vision)_요약-(간접비_포20"/>
      <sheetName val="15년_손익-GS신규Vision20"/>
      <sheetName val="매출_계획20"/>
      <sheetName val="매출계획_산출근거20"/>
      <sheetName val="재료비(율)_계획20"/>
      <sheetName val="재료비(율)_산출근거20"/>
      <sheetName val="인원인건비&amp;간접비_계획20"/>
      <sheetName val="감가상각비_계산20"/>
      <sheetName val="간접비_계획20"/>
      <sheetName val="Reference_(기존)20"/>
      <sheetName val="2014년_손익20"/>
      <sheetName val="15년_손익_(GDR_Rental사업)_요약-연간비교20"/>
      <sheetName val="15년_손익_(GDR_Rent사업)_요약-(간접비_포20"/>
      <sheetName val="15년_손익-GDR_Rental사업20"/>
      <sheetName val="매출&amp;재료비&amp;비용&amp;투자_산출근거20"/>
      <sheetName val="1_MDF1공장20"/>
      <sheetName val="아울렛_농산벤더20"/>
      <sheetName val="118_세금과공과20"/>
      <sheetName val="경영비율_20"/>
      <sheetName val="매출액(명)_20"/>
      <sheetName val="입력_판매20"/>
      <sheetName val="입력_인원20"/>
      <sheetName val="#2_BSPL20"/>
      <sheetName val="퇴직충당금(3_31)(국문)20"/>
      <sheetName val="POS_(2)20"/>
      <sheetName val="05_1Q20"/>
      <sheetName val="산업은행_경영지표20"/>
      <sheetName val="VB_20"/>
      <sheetName val="2_Critical_Component_Estimati20"/>
      <sheetName val="00_08계정20"/>
      <sheetName val="control_sheet20"/>
      <sheetName val="에뛰드_내부관리가18"/>
      <sheetName val="중장기_외화자금_보정명세(PBC)20"/>
      <sheetName val="INCOME_STATEMENT20"/>
      <sheetName val="Packaging_cost_Back_Data18"/>
      <sheetName val="현지법인_대손설정18"/>
      <sheetName val="unit_420"/>
      <sheetName val="내역서_(2)20"/>
      <sheetName val="관계회사거래내역및_채권채무잔액_9918"/>
      <sheetName val="Team_종합18"/>
      <sheetName val="General_Inputs18"/>
      <sheetName val="CGC_Inputs18"/>
      <sheetName val="108_수선비19"/>
      <sheetName val="현금_및_예치금Lead18"/>
      <sheetName val="현금및예치금_명세서18"/>
      <sheetName val="원가계산_(2)19"/>
      <sheetName val="유첨3_적용기준18"/>
      <sheetName val="업체손실공수_xls18"/>
      <sheetName val="Office_only_Letup18"/>
      <sheetName val="0_0ControlSheet18"/>
      <sheetName val="붙임2-1__지급조서명세서(2001년분)18"/>
      <sheetName val="공항,제주_판매율_분석18"/>
      <sheetName val="중부사업담당_1-11월_원가20"/>
      <sheetName val="01_12月_Lot별_판매실적_xls18"/>
      <sheetName val="Industry_Indices18"/>
      <sheetName val="sap`04_7_1418"/>
      <sheetName val="13_보증금(전신전화가입권)18"/>
      <sheetName val="현금흐름표_근거자료18"/>
      <sheetName val="Item_LIST17"/>
      <sheetName val="Volume_LIST17"/>
      <sheetName val="수입검사현황_Rev117"/>
      <sheetName val="7_3_DY팀17"/>
      <sheetName val="US_Revenue_(2)18"/>
      <sheetName val="LEAD_SHEET_(K상각후회수율)17"/>
      <sheetName val="년간_자금계획(90일_적용)17"/>
      <sheetName val="99_7월_당월회수_실적17"/>
      <sheetName val="감사보고서_(날인X)_KEIT17"/>
      <sheetName val="감사보고서_(날인X)_KIAT17"/>
      <sheetName val="감사보고서_(날인X)_KETEP17"/>
      <sheetName val="재원별지출내역_(2)17"/>
      <sheetName val="연구시설·장비_및_재료비17"/>
      <sheetName val="세목별_사용내역조회17"/>
      <sheetName val="인건비_소요_명세17"/>
      <sheetName val="Sheet1_(2)17"/>
      <sheetName val="서비스별_매출추이17"/>
      <sheetName val="값목록(Do_not_touch)17"/>
      <sheetName val="GEN_Inputs17"/>
      <sheetName val="U3_117"/>
      <sheetName val="참고__카본단가_비교17"/>
      <sheetName val="2_지분법적용주식Leadsheet(회사제시)17"/>
      <sheetName val="DATA_입력란17"/>
      <sheetName val="1__설계조건_2_단면가정_3__하중계산17"/>
      <sheetName val="7__2_17"/>
      <sheetName val="AQL(0_65)17"/>
      <sheetName val="Bank_charge17"/>
      <sheetName val="表03_17"/>
      <sheetName val="DIVP_L_199817"/>
      <sheetName val="TO_DO17"/>
      <sheetName val="CC_Down_load_071617"/>
      <sheetName val="제품L_D_17"/>
      <sheetName val="220_(2)17"/>
      <sheetName val="3_일반사상17"/>
      <sheetName val="CF_RE_type17"/>
      <sheetName val="Korea_Sign-Internal14"/>
      <sheetName val="FY00_OP3rdPrty14"/>
      <sheetName val="Q3_actuals14"/>
      <sheetName val="0307_Q3Update14"/>
      <sheetName val="1_능률현황17"/>
      <sheetName val="2_호선별예상실적17"/>
      <sheetName val="5층_건축물대장_등기_예정3"/>
      <sheetName val="층별면적표-060411-5층_통합3"/>
      <sheetName val="S1_1총괄17"/>
      <sheetName val="Drop_down_참고2"/>
      <sheetName val="Ref_Filed17"/>
      <sheetName val="7_(2)14"/>
      <sheetName val="2181_91(Ex-pat)14"/>
      <sheetName val="2150_2(Equip-oth)14"/>
      <sheetName val="Cons_Total_company14"/>
      <sheetName val="FL'G_WT_14"/>
      <sheetName val="수금_14"/>
      <sheetName val="JT3_0견적-구12"/>
      <sheetName val="Main_Assumptions3"/>
      <sheetName val="Revenue_Assumptions3"/>
      <sheetName val="company_operations2"/>
      <sheetName val="3_부점발견재산14"/>
      <sheetName val="6_공사부점손익14"/>
      <sheetName val="5_공사손익실적14"/>
      <sheetName val="Business_Plan14"/>
      <sheetName val="2000년_충당금자료2"/>
      <sheetName val="매__출2"/>
      <sheetName val="채권_현황2"/>
      <sheetName val="5_공종별예산내역서14"/>
      <sheetName val="SH_R설치14"/>
      <sheetName val="5客诉对比_(2)2"/>
      <sheetName val="比较_(2)2"/>
      <sheetName val="Summary_-_Budget2"/>
      <sheetName val="Chi_tiet2"/>
      <sheetName val="원가투입계획('15_06~12)_봉2"/>
      <sheetName val="TOWER_12TON2"/>
      <sheetName val="TOWER_10TON2"/>
      <sheetName val="JIB_CRANE,HOIST2"/>
      <sheetName val="8_월별판관비2"/>
      <sheetName val="0_1keyAssumption2"/>
      <sheetName val="ADL_Val2"/>
      <sheetName val="ADL2_Val2"/>
      <sheetName val="ADL3_Val2"/>
      <sheetName val="ADL4_Val2"/>
      <sheetName val="ADL5_Val2"/>
      <sheetName val="ASO_II_Val2"/>
      <sheetName val="ASO_I_Val2"/>
      <sheetName val="ASO_I_Delaware_Val2"/>
      <sheetName val="GS_CK2"/>
      <sheetName val="ASO_I_Mauritius_Val2"/>
      <sheetName val="MDL_Val2"/>
      <sheetName val="Исходная_база_сентябрь2"/>
      <sheetName val="5-_МЫ2"/>
      <sheetName val="MNT_개발계획_최종2"/>
      <sheetName val="short_term_loan2"/>
      <sheetName val="Tax_Category2"/>
      <sheetName val="Acct_Group2"/>
      <sheetName val="보관문서목록표_기획2"/>
      <sheetName val="2002년_교육출장비2"/>
      <sheetName val="재고_2"/>
      <sheetName val="SUB_(N)2"/>
      <sheetName val="8월_매출수주2"/>
      <sheetName val="2019년_세부자료_(입력할_시트)2"/>
      <sheetName val="2019년보험요율_(입력할_시트)2"/>
      <sheetName val="정비활동_수선비_절감21"/>
      <sheetName val="3_5_Inch_가동_효율21"/>
      <sheetName val="2_5_Inch_가동_효율21"/>
      <sheetName val="Revised_PEGS982"/>
      <sheetName val="3_운반"/>
      <sheetName val="0__간접공사비"/>
      <sheetName val="LUK_1"/>
      <sheetName val="LC_Supports"/>
      <sheetName val="Form_18-12"/>
      <sheetName val="관리직_(2)"/>
      <sheetName val="조직별_인원현황"/>
      <sheetName val="별표_"/>
      <sheetName val="Parameter_2_Projektbasisdaten"/>
      <sheetName val="2__별첨_HC_Detail(입퇴사)"/>
      <sheetName val="Cash­藘☯̀"/>
      <sheetName val="Cash1嘈Ɐ跀"/>
      <sheetName val="분석적검토_BS"/>
      <sheetName val="comp_"/>
      <sheetName val="Publishing_Plan(Edit)"/>
      <sheetName val="카테고리별_상세"/>
      <sheetName val="1월_1주차_PV"/>
      <sheetName val="Dev_Request1"/>
      <sheetName val="HK_share_calculation1"/>
      <sheetName val="WInter_Alpine_TBD1"/>
      <sheetName val="EBP_price_calc1"/>
      <sheetName val="HK_LCV_share_R161"/>
      <sheetName val="Sweeden_registration_CAR1"/>
      <sheetName val="RUS_LCV_registration1"/>
      <sheetName val="Scandinavia_market_(POOL)1"/>
      <sheetName val="Baltic_market_(POOL)1"/>
      <sheetName val="Russia_(POOL_CIS)1"/>
      <sheetName val="형명분류_신구비교"/>
      <sheetName val="CR_CODE"/>
      <sheetName val="OPT손익_수출"/>
      <sheetName val="1995_Option_Plan"/>
      <sheetName val="1997_Option_Plan"/>
      <sheetName val="1996_Option_Plan"/>
      <sheetName val="SERIES_A"/>
      <sheetName val="SERIES_B"/>
      <sheetName val="SERIES_C"/>
      <sheetName val="COMMON_STOCK"/>
      <sheetName val="SERIES_D"/>
      <sheetName val="SERIES_E"/>
      <sheetName val="Series_F"/>
      <sheetName val="Opening_Balance_Sheet_Adj_{A}"/>
      <sheetName val="Warrants_-_Series_A"/>
      <sheetName val="Sheet1_(11)"/>
      <sheetName val="HISTORY_REPORT-ARMOR_ALL_&amp;_STP"/>
      <sheetName val="Indoor_Disposer"/>
      <sheetName val="실행예산_명세표1"/>
      <sheetName val="96_FW_기획,_진행_현황"/>
      <sheetName val="WP_Index"/>
      <sheetName val="2_조회처목록"/>
      <sheetName val="FSS_TB_summary_Report"/>
      <sheetName val="引用"/>
      <sheetName val="bal sheet"/>
      <sheetName val="조명시설"/>
      <sheetName val="PARAM"/>
      <sheetName val="협력점직원"/>
      <sheetName val="DWPM"/>
      <sheetName val="조명율표"/>
      <sheetName val="LD TX"/>
      <sheetName val="기계"/>
      <sheetName val="차량운반구"/>
      <sheetName val="구리토평1전기"/>
      <sheetName val="GL수급전망"/>
      <sheetName val="11월매출"/>
      <sheetName val="제품수불 (기초)"/>
      <sheetName val="자재수불"/>
      <sheetName val="현예금등"/>
      <sheetName val="现金和银行"/>
      <sheetName val="P9"/>
      <sheetName val="CQFMA"/>
      <sheetName val="Variables"/>
      <sheetName val="目录"/>
      <sheetName val="B7"/>
      <sheetName val="CSM"/>
      <sheetName val="inv-equity"/>
      <sheetName val="BBM-03"/>
      <sheetName val="O"/>
      <sheetName val="K"/>
      <sheetName val="P"/>
      <sheetName val="F"/>
      <sheetName val="L"/>
      <sheetName val="2003lsecom"/>
      <sheetName val="National Comps"/>
      <sheetName val="Branch Accounts"/>
      <sheetName val="brep2"/>
      <sheetName val="원"/>
      <sheetName val="FNMA-historical"/>
      <sheetName val="Exit Strategy"/>
      <sheetName val="Rent Roll"/>
      <sheetName val="Dashboard"/>
      <sheetName val="Jul HK"/>
      <sheetName val="Two Step Revenue Testing Master"/>
      <sheetName val="Controls Testing Matrix"/>
      <sheetName val="Non-Statistical Sampling Master"/>
      <sheetName val="Global Data"/>
      <sheetName val="原材料发出计价测试-OK"/>
      <sheetName val="成本测算"/>
      <sheetName val="指标分摊"/>
      <sheetName val="MasterList"/>
      <sheetName val="M-5A"/>
      <sheetName val="FA Breakdown"/>
      <sheetName val="值列表"/>
      <sheetName val="금형비"/>
      <sheetName val="9901"/>
      <sheetName val="DOM-競合車SPEC"/>
      <sheetName val="소유주(원)"/>
      <sheetName val="B053 (990701)공정실적PP%계산"/>
      <sheetName val="MPL 技連"/>
      <sheetName val="342E BLOCK"/>
      <sheetName val="2002年资产负债表"/>
      <sheetName val="二期内购汇总表"/>
      <sheetName val="0112-含薪"/>
      <sheetName val="Dic"/>
      <sheetName val="score_sheet23"/>
      <sheetName val="공제사업score_sheet23"/>
      <sheetName val="법인세비용_계산23"/>
      <sheetName val="정관_및_회계규정23"/>
      <sheetName val="주요ISSUE_사항23"/>
      <sheetName val="2006_과표및세액조정계산서23"/>
      <sheetName val="완성차_미수금23"/>
      <sheetName val="10_3123"/>
      <sheetName val="정비활동_수선비_절감22"/>
      <sheetName val="3_5_Inch_가동_효율22"/>
      <sheetName val="2_5_Inch_가동_효율22"/>
      <sheetName val="외상매출금현황-수정분_A223"/>
      <sheetName val="계수원본(99_2_28)23"/>
      <sheetName val="YTD_Sales(0411)23"/>
      <sheetName val="매출_물동명세23"/>
      <sheetName val="Net_PL(세분류)22"/>
      <sheetName val="Cash_Flow22"/>
      <sheetName val="3_판관비명세서22"/>
      <sheetName val="1월실적_(2)22"/>
      <sheetName val="장할생활_(2)22"/>
      <sheetName val="아파트_기성내역서22"/>
      <sheetName val="증감분석_및_연결조정22"/>
      <sheetName val="2_대외공문22"/>
      <sheetName val="업무분장_22"/>
      <sheetName val="매출채권_및_담보비율_변동22"/>
      <sheetName val="1공장_재공품생산현황22"/>
      <sheetName val="11_17-11_2322"/>
      <sheetName val="11_24-11_3022"/>
      <sheetName val="2_상각보정명세22"/>
      <sheetName val="받을어음할인및_융통어음22"/>
      <sheetName val="비교원가제출_고22"/>
      <sheetName val="의뢰건_(2)21"/>
      <sheetName val="5_소재21"/>
      <sheetName val="Dólar_Observado21"/>
      <sheetName val="대차대조표12_0121"/>
      <sheetName val="4-1__매출원가_손익계획_집계표21"/>
      <sheetName val="퇴직급여충당금12_3122"/>
      <sheetName val="4_2유효폭의_계산21"/>
      <sheetName val="1_MDF1공장21"/>
      <sheetName val="CT_재공품생산현황21"/>
      <sheetName val="화섬_MDP22"/>
      <sheetName val="25_보증금(임차보증금외)21"/>
      <sheetName val="24_보증금(전신전화가입권)21"/>
      <sheetName val="비용_배부후21"/>
      <sheetName val="입력_판매21"/>
      <sheetName val="입력_인원21"/>
      <sheetName val="2_Critical_Component_Estimati21"/>
      <sheetName val="Reference_(변경)21"/>
      <sheetName val="경영계획_수립_참고자료_▶▶▶21"/>
      <sheetName val="사업부서_작성자료_▶▶▶21"/>
      <sheetName val="15년_손익_(GS신규Vision)_요약-연간비교장21"/>
      <sheetName val="15년_손익_(GS신규Vision)_요약-(간접비_포21"/>
      <sheetName val="15년_손익-GS신규Vision21"/>
      <sheetName val="매출_계획21"/>
      <sheetName val="매출계획_산출근거21"/>
      <sheetName val="재료비(율)_계획21"/>
      <sheetName val="재료비(율)_산출근거21"/>
      <sheetName val="인원인건비&amp;간접비_계획21"/>
      <sheetName val="감가상각비_계산21"/>
      <sheetName val="간접비_계획21"/>
      <sheetName val="Reference_(기존)21"/>
      <sheetName val="2014년_손익21"/>
      <sheetName val="15년_손익_(GDR_Rental사업)_요약-연간비교21"/>
      <sheetName val="15년_손익_(GDR_Rent사업)_요약-(간접비_포21"/>
      <sheetName val="15년_손익-GDR_Rental사업21"/>
      <sheetName val="매출&amp;재료비&amp;비용&amp;투자_산출근거21"/>
      <sheetName val="아울렛_농산벤더21"/>
      <sheetName val="00_08계정21"/>
      <sheetName val="경영비율_21"/>
      <sheetName val="#2_BSPL21"/>
      <sheetName val="퇴직충당금(3_31)(국문)21"/>
      <sheetName val="매출액(명)_21"/>
      <sheetName val="118_세금과공과21"/>
      <sheetName val="control_sheet21"/>
      <sheetName val="VB_21"/>
      <sheetName val="중장기_외화자금_보정명세(PBC)21"/>
      <sheetName val="POS_(2)21"/>
      <sheetName val="05_1Q21"/>
      <sheetName val="산업은행_경영지표21"/>
      <sheetName val="unit_421"/>
      <sheetName val="내역서_(2)21"/>
      <sheetName val="INCOME_STATEMENT21"/>
      <sheetName val="관계회사거래내역및_채권채무잔액_9919"/>
      <sheetName val="Team_종합19"/>
      <sheetName val="에뛰드_내부관리가19"/>
      <sheetName val="Packaging_cost_Back_Data19"/>
      <sheetName val="현지법인_대손설정19"/>
      <sheetName val="원가계산_(2)20"/>
      <sheetName val="현금_및_예치금Lead19"/>
      <sheetName val="현금및예치금_명세서19"/>
      <sheetName val="유첨3_적용기준19"/>
      <sheetName val="업체손실공수_xls19"/>
      <sheetName val="108_수선비20"/>
      <sheetName val="General_Inputs19"/>
      <sheetName val="CGC_Inputs19"/>
      <sheetName val="Office_only_Letup19"/>
      <sheetName val="sap`04_7_1419"/>
      <sheetName val="13_보증금(전신전화가입권)19"/>
      <sheetName val="붙임2-1__지급조서명세서(2001년분)19"/>
      <sheetName val="중부사업담당_1-11월_원가21"/>
      <sheetName val="0_0ControlSheet19"/>
      <sheetName val="현금흐름표_근거자료19"/>
      <sheetName val="01_12月_Lot별_판매실적_xls19"/>
      <sheetName val="Industry_Indices19"/>
      <sheetName val="공항,제주_판매율_분석19"/>
      <sheetName val="값목록(Do_not_touch)18"/>
      <sheetName val="Item_LIST18"/>
      <sheetName val="Volume_LIST18"/>
      <sheetName val="99_7월_당월회수_실적18"/>
      <sheetName val="US_Revenue_(2)19"/>
      <sheetName val="LEAD_SHEET_(K상각후회수율)18"/>
      <sheetName val="2_지분법적용주식Leadsheet(회사제시)18"/>
      <sheetName val="년간_자금계획(90일_적용)18"/>
      <sheetName val="서비스별_매출추이18"/>
      <sheetName val="참고__카본단가_비교18"/>
      <sheetName val="수입검사현황_Rev118"/>
      <sheetName val="7_3_DY팀18"/>
      <sheetName val="감사보고서_(날인X)_KEIT18"/>
      <sheetName val="감사보고서_(날인X)_KIAT18"/>
      <sheetName val="감사보고서_(날인X)_KETEP18"/>
      <sheetName val="재원별지출내역_(2)18"/>
      <sheetName val="연구시설·장비_및_재료비18"/>
      <sheetName val="세목별_사용내역조회18"/>
      <sheetName val="인건비_소요_명세18"/>
      <sheetName val="Sheet1_(2)18"/>
      <sheetName val="DATA_입력란18"/>
      <sheetName val="1__설계조건_2_단면가정_3__하중계산18"/>
      <sheetName val="7__2_18"/>
      <sheetName val="Bank_charge18"/>
      <sheetName val="AQL(0_65)18"/>
      <sheetName val="U3_118"/>
      <sheetName val="GEN_Inputs18"/>
      <sheetName val="表03_18"/>
      <sheetName val="DIVP_L_199818"/>
      <sheetName val="제품L_D_18"/>
      <sheetName val="TO_DO18"/>
      <sheetName val="CC_Down_load_071618"/>
      <sheetName val="CF_RE_type18"/>
      <sheetName val="Ref_Filed18"/>
      <sheetName val="220_(2)18"/>
      <sheetName val="3_일반사상18"/>
      <sheetName val="S1_1총괄18"/>
      <sheetName val="1_능률현황18"/>
      <sheetName val="2_호선별예상실적18"/>
      <sheetName val="7_(2)15"/>
      <sheetName val="2181_91(Ex-pat)15"/>
      <sheetName val="2150_2(Equip-oth)15"/>
      <sheetName val="5_공종별예산내역서15"/>
      <sheetName val="SH_R설치15"/>
      <sheetName val="Business_Plan15"/>
      <sheetName val="Korea_Sign-Internal15"/>
      <sheetName val="FY00_OP3rdPrty15"/>
      <sheetName val="Q3_actuals15"/>
      <sheetName val="0307_Q3Update15"/>
      <sheetName val="3_부점발견재산15"/>
      <sheetName val="6_공사부점손익15"/>
      <sheetName val="5_공사손익실적15"/>
      <sheetName val="Cons_Total_company15"/>
      <sheetName val="FL'G_WT_15"/>
      <sheetName val="수금_15"/>
      <sheetName val="score_sheet24"/>
      <sheetName val="공제사업score_sheet24"/>
      <sheetName val="법인세비용_계산24"/>
      <sheetName val="정관_및_회계규정24"/>
      <sheetName val="주요ISSUE_사항24"/>
      <sheetName val="2006_과표및세액조정계산서24"/>
      <sheetName val="완성차_미수금24"/>
      <sheetName val="10_3124"/>
      <sheetName val="정비활동_수선비_절감23"/>
      <sheetName val="3_5_Inch_가동_효율23"/>
      <sheetName val="2_5_Inch_가동_효율23"/>
      <sheetName val="외상매출금현황-수정분_A224"/>
      <sheetName val="계수원본(99_2_28)24"/>
      <sheetName val="YTD_Sales(0411)24"/>
      <sheetName val="매출_물동명세24"/>
      <sheetName val="Net_PL(세분류)23"/>
      <sheetName val="Cash_Flow23"/>
      <sheetName val="3_판관비명세서23"/>
      <sheetName val="1월실적_(2)23"/>
      <sheetName val="장할생활_(2)23"/>
      <sheetName val="아파트_기성내역서23"/>
      <sheetName val="증감분석_및_연결조정23"/>
      <sheetName val="2_대외공문23"/>
      <sheetName val="업무분장_23"/>
      <sheetName val="매출채권_및_담보비율_변동23"/>
      <sheetName val="1공장_재공품생산현황23"/>
      <sheetName val="11_17-11_2323"/>
      <sheetName val="11_24-11_3023"/>
      <sheetName val="2_상각보정명세23"/>
      <sheetName val="받을어음할인및_융통어음23"/>
      <sheetName val="비교원가제출_고23"/>
      <sheetName val="의뢰건_(2)22"/>
      <sheetName val="5_소재22"/>
      <sheetName val="Dólar_Observado22"/>
      <sheetName val="대차대조표12_0122"/>
      <sheetName val="4-1__매출원가_손익계획_집계표22"/>
      <sheetName val="퇴직급여충당금12_3123"/>
      <sheetName val="4_2유효폭의_계산22"/>
      <sheetName val="1_MDF1공장22"/>
      <sheetName val="CT_재공품생산현황22"/>
      <sheetName val="화섬_MDP23"/>
      <sheetName val="25_보증금(임차보증금외)22"/>
      <sheetName val="24_보증금(전신전화가입권)22"/>
      <sheetName val="비용_배부후22"/>
      <sheetName val="입력_판매22"/>
      <sheetName val="입력_인원22"/>
      <sheetName val="2_Critical_Component_Estimati22"/>
      <sheetName val="Reference_(변경)22"/>
      <sheetName val="경영계획_수립_참고자료_▶▶▶22"/>
      <sheetName val="사업부서_작성자료_▶▶▶22"/>
      <sheetName val="15년_손익_(GS신규Vision)_요약-연간비교장22"/>
      <sheetName val="15년_손익_(GS신규Vision)_요약-(간접비_포22"/>
      <sheetName val="15년_손익-GS신규Vision22"/>
      <sheetName val="매출_계획22"/>
      <sheetName val="매출계획_산출근거22"/>
      <sheetName val="재료비(율)_계획22"/>
      <sheetName val="재료비(율)_산출근거22"/>
      <sheetName val="인원인건비&amp;간접비_계획22"/>
      <sheetName val="감가상각비_계산22"/>
      <sheetName val="간접비_계획22"/>
      <sheetName val="Reference_(기존)22"/>
      <sheetName val="2014년_손익22"/>
      <sheetName val="15년_손익_(GDR_Rental사업)_요약-연간비교22"/>
      <sheetName val="15년_손익_(GDR_Rent사업)_요약-(간접비_포22"/>
      <sheetName val="15년_손익-GDR_Rental사업22"/>
      <sheetName val="매출&amp;재료비&amp;비용&amp;투자_산출근거22"/>
      <sheetName val="아울렛_농산벤더22"/>
      <sheetName val="00_08계정22"/>
      <sheetName val="경영비율_22"/>
      <sheetName val="#2_BSPL22"/>
      <sheetName val="퇴직충당금(3_31)(국문)22"/>
      <sheetName val="매출액(명)_22"/>
      <sheetName val="118_세금과공과22"/>
      <sheetName val="control_sheet22"/>
      <sheetName val="VB_22"/>
      <sheetName val="중장기_외화자금_보정명세(PBC)22"/>
      <sheetName val="POS_(2)22"/>
      <sheetName val="05_1Q22"/>
      <sheetName val="산업은행_경영지표22"/>
      <sheetName val="unit_422"/>
      <sheetName val="내역서_(2)22"/>
      <sheetName val="INCOME_STATEMENT22"/>
      <sheetName val="관계회사거래내역및_채권채무잔액_9920"/>
      <sheetName val="Team_종합20"/>
      <sheetName val="에뛰드_내부관리가20"/>
      <sheetName val="Packaging_cost_Back_Data20"/>
      <sheetName val="현지법인_대손설정20"/>
      <sheetName val="원가계산_(2)21"/>
      <sheetName val="현금_및_예치금Lead20"/>
      <sheetName val="현금및예치금_명세서20"/>
      <sheetName val="유첨3_적용기준20"/>
      <sheetName val="업체손실공수_xls20"/>
      <sheetName val="108_수선비21"/>
      <sheetName val="General_Inputs20"/>
      <sheetName val="CGC_Inputs20"/>
      <sheetName val="Office_only_Letup20"/>
      <sheetName val="sap`04_7_1420"/>
      <sheetName val="13_보증금(전신전화가입권)20"/>
      <sheetName val="붙임2-1__지급조서명세서(2001년분)20"/>
      <sheetName val="중부사업담당_1-11월_원가22"/>
      <sheetName val="0_0ControlSheet20"/>
      <sheetName val="현금흐름표_근거자료20"/>
      <sheetName val="01_12月_Lot별_판매실적_xls20"/>
      <sheetName val="Industry_Indices20"/>
      <sheetName val="공항,제주_판매율_분석20"/>
      <sheetName val="값목록(Do_not_touch)19"/>
      <sheetName val="Item_LIST19"/>
      <sheetName val="Volume_LIST19"/>
      <sheetName val="99_7월_당월회수_실적19"/>
      <sheetName val="US_Revenue_(2)20"/>
      <sheetName val="LEAD_SHEET_(K상각후회수율)19"/>
      <sheetName val="2_지분법적용주식Leadsheet(회사제시)19"/>
      <sheetName val="년간_자금계획(90일_적용)19"/>
      <sheetName val="서비스별_매출추이19"/>
      <sheetName val="참고__카본단가_비교19"/>
      <sheetName val="수입검사현황_Rev119"/>
      <sheetName val="7_3_DY팀19"/>
      <sheetName val="감사보고서_(날인X)_KEIT19"/>
      <sheetName val="감사보고서_(날인X)_KIAT19"/>
      <sheetName val="감사보고서_(날인X)_KETEP19"/>
      <sheetName val="재원별지출내역_(2)19"/>
      <sheetName val="연구시설·장비_및_재료비19"/>
      <sheetName val="세목별_사용내역조회19"/>
      <sheetName val="인건비_소요_명세19"/>
      <sheetName val="Sheet1_(2)19"/>
      <sheetName val="DATA_입력란19"/>
      <sheetName val="1__설계조건_2_단면가정_3__하중계산19"/>
      <sheetName val="7__2_19"/>
      <sheetName val="Bank_charge19"/>
      <sheetName val="AQL(0_65)19"/>
      <sheetName val="U3_119"/>
      <sheetName val="GEN_Inputs19"/>
      <sheetName val="表03_19"/>
      <sheetName val="DIVP_L_199819"/>
      <sheetName val="제품L_D_19"/>
      <sheetName val="TO_DO19"/>
      <sheetName val="CC_Down_load_071619"/>
      <sheetName val="CF_RE_type19"/>
      <sheetName val="Ref_Filed19"/>
      <sheetName val="220_(2)19"/>
      <sheetName val="3_일반사상19"/>
      <sheetName val="S1_1총괄19"/>
      <sheetName val="1_능률현황19"/>
      <sheetName val="2_호선별예상실적19"/>
      <sheetName val="7_(2)16"/>
      <sheetName val="2181_91(Ex-pat)16"/>
      <sheetName val="2150_2(Equip-oth)16"/>
      <sheetName val="5_공종별예산내역서16"/>
      <sheetName val="SH_R설치16"/>
      <sheetName val="Business_Plan16"/>
      <sheetName val="Korea_Sign-Internal16"/>
      <sheetName val="FY00_OP3rdPrty16"/>
      <sheetName val="Q3_actuals16"/>
      <sheetName val="0307_Q3Update16"/>
      <sheetName val="3_부점발견재산16"/>
      <sheetName val="6_공사부점손익16"/>
      <sheetName val="5_공사손익실적16"/>
      <sheetName val="Cons_Total_company16"/>
      <sheetName val="FL'G_WT_16"/>
      <sheetName val="수금_16"/>
      <sheetName val="f12"/>
      <sheetName val="감가상각명세서(1)"/>
      <sheetName val="결산용"/>
      <sheetName val="상각률표"/>
      <sheetName val="C"/>
      <sheetName val="truc tiep"/>
      <sheetName val="25_보증금_임차보증금외_"/>
      <sheetName val="(참고) 리스크 맵"/>
      <sheetName val="금형대장"/>
      <sheetName val="A"/>
      <sheetName val="W3"/>
      <sheetName val="其他应收—单位往来"/>
      <sheetName val="OPT"/>
      <sheetName val="신개발(대전)"/>
      <sheetName val="폼관조직"/>
      <sheetName val="상가매매0115"/>
      <sheetName val="상가임대0115"/>
      <sheetName val="S1"/>
      <sheetName val="M1"/>
      <sheetName val="공통부대비"/>
      <sheetName val="pm"/>
      <sheetName val="NSV waterfall H1 Board final"/>
      <sheetName val="anarev"/>
      <sheetName val="NSV_waterfall_H1_Board_final"/>
      <sheetName val="NSV_waterfall_H1_Board_final1"/>
      <sheetName val="NSV_waterfall_H1_Board_final2"/>
      <sheetName val="NSV_waterfall_H1_Board_final3"/>
      <sheetName val="NSV_waterfall_H1_Board_final4"/>
      <sheetName val="NSV_waterfall_H1_Board_final5"/>
      <sheetName val="NSV_waterfall_H1_Board_final6"/>
      <sheetName val="NSV_waterfall_H1_Board_final7"/>
      <sheetName val="경상연구개발비_목록"/>
      <sheetName val="투자목록"/>
      <sheetName val="VXXXXXX"/>
      <sheetName val="개발"/>
      <sheetName val="Container항차정리"/>
      <sheetName val="외화환산(2분기)"/>
      <sheetName val="제조비용"/>
      <sheetName val="주소"/>
      <sheetName val="Revenue"/>
      <sheetName val="퇴직급여충당금"/>
      <sheetName val="안산선부동진행률"/>
      <sheetName val="4차 BW"/>
      <sheetName val="3차 BW"/>
      <sheetName val="당연"/>
      <sheetName val="6月"/>
      <sheetName val="score_sheet25"/>
      <sheetName val="공제사업score_sheet25"/>
      <sheetName val="법인세비용_계산25"/>
      <sheetName val="정관_및_회계규정25"/>
      <sheetName val="주요ISSUE_사항25"/>
      <sheetName val="2006_과표및세액조정계산서25"/>
      <sheetName val="완성차_미수금25"/>
      <sheetName val="10_3125"/>
      <sheetName val="정비활동_수선비_절감24"/>
      <sheetName val="3_5_Inch_가동_효율24"/>
      <sheetName val="2_5_Inch_가동_효율24"/>
      <sheetName val="외상매출금현황-수정분_A225"/>
      <sheetName val="계수원본(99_2_28)25"/>
      <sheetName val="YTD_Sales(0411)25"/>
      <sheetName val="매출_물동명세25"/>
      <sheetName val="Net_PL(세분류)24"/>
      <sheetName val="Cash_Flow24"/>
      <sheetName val="3_판관비명세서24"/>
      <sheetName val="1월실적_(2)24"/>
      <sheetName val="장할생활_(2)24"/>
      <sheetName val="아파트_기성내역서24"/>
      <sheetName val="증감분석_및_연결조정24"/>
      <sheetName val="2_대외공문24"/>
      <sheetName val="업무분장_24"/>
      <sheetName val="매출채권_및_담보비율_변동24"/>
      <sheetName val="1공장_재공품생산현황24"/>
      <sheetName val="11_17-11_2324"/>
      <sheetName val="11_24-11_3024"/>
      <sheetName val="2_상각보정명세24"/>
      <sheetName val="받을어음할인및_융통어음24"/>
      <sheetName val="비교원가제출_고24"/>
      <sheetName val="의뢰건_(2)23"/>
      <sheetName val="5_소재23"/>
      <sheetName val="Dólar_Observado23"/>
      <sheetName val="대차대조표12_0123"/>
      <sheetName val="4-1__매출원가_손익계획_집계표23"/>
      <sheetName val="퇴직급여충당금12_3124"/>
      <sheetName val="4_2유효폭의_계산23"/>
      <sheetName val="1_MDF1공장23"/>
      <sheetName val="CT_재공품생산현황23"/>
      <sheetName val="화섬_MDP24"/>
      <sheetName val="25_보증금(임차보증금외)23"/>
      <sheetName val="24_보증금(전신전화가입권)23"/>
      <sheetName val="비용_배부후23"/>
      <sheetName val="입력_판매23"/>
      <sheetName val="입력_인원23"/>
      <sheetName val="2_Critical_Component_Estimati23"/>
      <sheetName val="Reference_(변경)23"/>
      <sheetName val="경영계획_수립_참고자료_▶▶▶23"/>
      <sheetName val="사업부서_작성자료_▶▶▶23"/>
      <sheetName val="15년_손익_(GS신규Vision)_요약-연간비교장23"/>
      <sheetName val="15년_손익_(GS신규Vision)_요약-(간접비_포23"/>
      <sheetName val="15년_손익-GS신규Vision23"/>
      <sheetName val="매출_계획23"/>
      <sheetName val="매출계획_산출근거23"/>
      <sheetName val="재료비(율)_계획23"/>
      <sheetName val="재료비(율)_산출근거23"/>
      <sheetName val="인원인건비&amp;간접비_계획23"/>
      <sheetName val="감가상각비_계산23"/>
      <sheetName val="간접비_계획23"/>
      <sheetName val="Reference_(기존)23"/>
      <sheetName val="2014년_손익23"/>
      <sheetName val="15년_손익_(GDR_Rental사업)_요약-연간비교23"/>
      <sheetName val="15년_손익_(GDR_Rent사업)_요약-(간접비_포23"/>
      <sheetName val="15년_손익-GDR_Rental사업23"/>
      <sheetName val="매출&amp;재료비&amp;비용&amp;투자_산출근거23"/>
      <sheetName val="아울렛_농산벤더23"/>
      <sheetName val="00_08계정23"/>
      <sheetName val="경영비율_23"/>
      <sheetName val="#2_BSPL23"/>
      <sheetName val="퇴직충당금(3_31)(국문)23"/>
      <sheetName val="매출액(명)_23"/>
      <sheetName val="118_세금과공과23"/>
      <sheetName val="control_sheet23"/>
      <sheetName val="VB_23"/>
      <sheetName val="중장기_외화자금_보정명세(PBC)23"/>
      <sheetName val="POS_(2)23"/>
      <sheetName val="05_1Q23"/>
      <sheetName val="산업은행_경영지표23"/>
      <sheetName val="unit_423"/>
      <sheetName val="내역서_(2)23"/>
      <sheetName val="INCOME_STATEMENT23"/>
      <sheetName val="관계회사거래내역및_채권채무잔액_9921"/>
      <sheetName val="Team_종합21"/>
      <sheetName val="에뛰드_내부관리가21"/>
      <sheetName val="Packaging_cost_Back_Data21"/>
      <sheetName val="현지법인_대손설정21"/>
      <sheetName val="원가계산_(2)22"/>
      <sheetName val="현금_및_예치금Lead21"/>
      <sheetName val="현금및예치금_명세서21"/>
      <sheetName val="유첨3_적용기준21"/>
      <sheetName val="업체손실공수_xls21"/>
      <sheetName val="108_수선비22"/>
      <sheetName val="General_Inputs21"/>
      <sheetName val="CGC_Inputs21"/>
      <sheetName val="Office_only_Letup21"/>
      <sheetName val="sap`04_7_1421"/>
      <sheetName val="13_보증금(전신전화가입권)21"/>
      <sheetName val="붙임2-1__지급조서명세서(2001년분)21"/>
      <sheetName val="중부사업담당_1-11월_원가23"/>
      <sheetName val="0_0ControlSheet21"/>
      <sheetName val="현금흐름표_근거자료21"/>
      <sheetName val="01_12月_Lot별_판매실적_xls21"/>
      <sheetName val="Industry_Indices21"/>
      <sheetName val="공항,제주_판매율_분석21"/>
      <sheetName val="값목록(Do_not_touch)20"/>
      <sheetName val="Item_LIST20"/>
      <sheetName val="Volume_LIST20"/>
      <sheetName val="99_7월_당월회수_실적20"/>
      <sheetName val="US_Revenue_(2)21"/>
      <sheetName val="LEAD_SHEET_(K상각후회수율)20"/>
      <sheetName val="2_지분법적용주식Leadsheet(회사제시)20"/>
      <sheetName val="년간_자금계획(90일_적용)20"/>
      <sheetName val="서비스별_매출추이20"/>
      <sheetName val="참고__카본단가_비교20"/>
      <sheetName val="수입검사현황_Rev120"/>
      <sheetName val="7_3_DY팀20"/>
      <sheetName val="감사보고서_(날인X)_KEIT20"/>
      <sheetName val="감사보고서_(날인X)_KIAT20"/>
      <sheetName val="감사보고서_(날인X)_KETEP20"/>
      <sheetName val="재원별지출내역_(2)20"/>
      <sheetName val="연구시설·장비_및_재료비20"/>
      <sheetName val="세목별_사용내역조회20"/>
      <sheetName val="인건비_소요_명세20"/>
      <sheetName val="Sheet1_(2)20"/>
      <sheetName val="DATA_입력란20"/>
      <sheetName val="1__설계조건_2_단면가정_3__하중계산20"/>
      <sheetName val="7__2_20"/>
      <sheetName val="Bank_charge20"/>
      <sheetName val="AQL(0_65)20"/>
      <sheetName val="U3_120"/>
      <sheetName val="GEN_Inputs20"/>
      <sheetName val="表03_20"/>
      <sheetName val="DIVP_L_199820"/>
      <sheetName val="제품L_D_20"/>
      <sheetName val="TO_DO20"/>
      <sheetName val="CC_Down_load_071620"/>
      <sheetName val="CF_RE_type20"/>
      <sheetName val="Ref_Filed20"/>
      <sheetName val="220_(2)20"/>
      <sheetName val="3_일반사상20"/>
      <sheetName val="S1_1총괄20"/>
      <sheetName val="1_능률현황20"/>
      <sheetName val="2_호선별예상실적20"/>
      <sheetName val="7_(2)17"/>
      <sheetName val="2181_91(Ex-pat)17"/>
      <sheetName val="2150_2(Equip-oth)17"/>
      <sheetName val="5_공종별예산내역서17"/>
      <sheetName val="SH_R설치17"/>
      <sheetName val="Business_Plan17"/>
      <sheetName val="Korea_Sign-Internal17"/>
      <sheetName val="FY00_OP3rdPrty17"/>
      <sheetName val="Q3_actuals17"/>
      <sheetName val="0307_Q3Update17"/>
      <sheetName val="3_부점발견재산17"/>
      <sheetName val="6_공사부점손익17"/>
      <sheetName val="5_공사손익실적17"/>
      <sheetName val="Cons_Total_company17"/>
      <sheetName val="FL'G_WT_17"/>
      <sheetName val="수금_17"/>
      <sheetName val="score_sheet26"/>
      <sheetName val="공제사업score_sheet26"/>
      <sheetName val="법인세비용_계산26"/>
      <sheetName val="정관_및_회계규정26"/>
      <sheetName val="주요ISSUE_사항26"/>
      <sheetName val="2006_과표및세액조정계산서26"/>
      <sheetName val="완성차_미수금26"/>
      <sheetName val="10_3126"/>
      <sheetName val="정비활동_수선비_절감25"/>
      <sheetName val="3_5_Inch_가동_효율25"/>
      <sheetName val="2_5_Inch_가동_효율25"/>
      <sheetName val="외상매출금현황-수정분_A226"/>
      <sheetName val="계수원본(99_2_28)26"/>
      <sheetName val="YTD_Sales(0411)26"/>
      <sheetName val="매출_물동명세26"/>
      <sheetName val="Net_PL(세분류)25"/>
      <sheetName val="Cash_Flow25"/>
      <sheetName val="3_판관비명세서25"/>
      <sheetName val="1월실적_(2)25"/>
      <sheetName val="장할생활_(2)25"/>
      <sheetName val="아파트_기성내역서25"/>
      <sheetName val="증감분석_및_연결조정25"/>
      <sheetName val="2_대외공문25"/>
      <sheetName val="업무분장_25"/>
      <sheetName val="매출채권_및_담보비율_변동25"/>
      <sheetName val="1공장_재공품생산현황25"/>
      <sheetName val="11_17-11_2325"/>
      <sheetName val="11_24-11_3025"/>
      <sheetName val="2_상각보정명세25"/>
      <sheetName val="받을어음할인및_융통어음25"/>
      <sheetName val="비교원가제출_고25"/>
      <sheetName val="의뢰건_(2)24"/>
      <sheetName val="5_소재24"/>
      <sheetName val="Dólar_Observado24"/>
      <sheetName val="대차대조표12_0124"/>
      <sheetName val="4-1__매출원가_손익계획_집계표24"/>
      <sheetName val="퇴직급여충당금12_3125"/>
      <sheetName val="4_2유효폭의_계산24"/>
      <sheetName val="1_MDF1공장24"/>
      <sheetName val="CT_재공품생산현황24"/>
      <sheetName val="화섬_MDP25"/>
      <sheetName val="25_보증금(임차보증금외)24"/>
      <sheetName val="24_보증금(전신전화가입권)24"/>
      <sheetName val="비용_배부후24"/>
      <sheetName val="입력_판매24"/>
      <sheetName val="입력_인원24"/>
      <sheetName val="2_Critical_Component_Estimati24"/>
      <sheetName val="Reference_(변경)24"/>
      <sheetName val="경영계획_수립_참고자료_▶▶▶24"/>
      <sheetName val="사업부서_작성자료_▶▶▶24"/>
      <sheetName val="15년_손익_(GS신규Vision)_요약-연간비교장24"/>
      <sheetName val="15년_손익_(GS신규Vision)_요약-(간접비_포24"/>
      <sheetName val="15년_손익-GS신규Vision24"/>
      <sheetName val="매출_계획24"/>
      <sheetName val="매출계획_산출근거24"/>
      <sheetName val="재료비(율)_계획24"/>
      <sheetName val="재료비(율)_산출근거24"/>
      <sheetName val="인원인건비&amp;간접비_계획24"/>
      <sheetName val="감가상각비_계산24"/>
      <sheetName val="간접비_계획24"/>
      <sheetName val="Reference_(기존)24"/>
      <sheetName val="2014년_손익24"/>
      <sheetName val="15년_손익_(GDR_Rental사업)_요약-연간비교24"/>
      <sheetName val="15년_손익_(GDR_Rent사업)_요약-(간접비_포24"/>
      <sheetName val="15년_손익-GDR_Rental사업24"/>
      <sheetName val="매출&amp;재료비&amp;비용&amp;투자_산출근거24"/>
      <sheetName val="아울렛_농산벤더24"/>
      <sheetName val="00_08계정24"/>
      <sheetName val="경영비율_24"/>
      <sheetName val="#2_BSPL24"/>
      <sheetName val="퇴직충당금(3_31)(국문)24"/>
      <sheetName val="매출액(명)_24"/>
      <sheetName val="118_세금과공과24"/>
      <sheetName val="control_sheet24"/>
      <sheetName val="VB_24"/>
      <sheetName val="중장기_외화자금_보정명세(PBC)24"/>
      <sheetName val="POS_(2)24"/>
      <sheetName val="05_1Q24"/>
      <sheetName val="산업은행_경영지표24"/>
      <sheetName val="unit_424"/>
      <sheetName val="내역서_(2)24"/>
      <sheetName val="INCOME_STATEMENT24"/>
      <sheetName val="관계회사거래내역및_채권채무잔액_9922"/>
      <sheetName val="Team_종합22"/>
      <sheetName val="에뛰드_내부관리가22"/>
      <sheetName val="Packaging_cost_Back_Data22"/>
      <sheetName val="현지법인_대손설정22"/>
      <sheetName val="원가계산_(2)23"/>
      <sheetName val="현금_및_예치금Lead22"/>
      <sheetName val="현금및예치금_명세서22"/>
      <sheetName val="유첨3_적용기준22"/>
      <sheetName val="업체손실공수_xls22"/>
      <sheetName val="108_수선비23"/>
      <sheetName val="General_Inputs22"/>
      <sheetName val="CGC_Inputs22"/>
      <sheetName val="Office_only_Letup22"/>
      <sheetName val="sap`04_7_1422"/>
      <sheetName val="13_보증금(전신전화가입권)22"/>
      <sheetName val="붙임2-1__지급조서명세서(2001년분)22"/>
      <sheetName val="중부사업담당_1-11월_원가24"/>
      <sheetName val="0_0ControlSheet22"/>
      <sheetName val="현금흐름표_근거자료22"/>
      <sheetName val="01_12月_Lot별_판매실적_xls22"/>
      <sheetName val="Industry_Indices22"/>
      <sheetName val="공항,제주_판매율_분석22"/>
      <sheetName val="값목록(Do_not_touch)21"/>
      <sheetName val="Item_LIST21"/>
      <sheetName val="Volume_LIST21"/>
      <sheetName val="99_7월_당월회수_실적21"/>
      <sheetName val="US_Revenue_(2)22"/>
      <sheetName val="LEAD_SHEET_(K상각후회수율)21"/>
      <sheetName val="2_지분법적용주식Leadsheet(회사제시)21"/>
      <sheetName val="년간_자금계획(90일_적용)21"/>
      <sheetName val="서비스별_매출추이21"/>
      <sheetName val="참고__카본단가_비교21"/>
      <sheetName val="수입검사현황_Rev121"/>
      <sheetName val="7_3_DY팀21"/>
      <sheetName val="감사보고서_(날인X)_KEIT21"/>
      <sheetName val="감사보고서_(날인X)_KIAT21"/>
      <sheetName val="감사보고서_(날인X)_KETEP21"/>
      <sheetName val="재원별지출내역_(2)21"/>
      <sheetName val="연구시설·장비_및_재료비21"/>
      <sheetName val="세목별_사용내역조회21"/>
      <sheetName val="인건비_소요_명세21"/>
      <sheetName val="Sheet1_(2)21"/>
      <sheetName val="DATA_입력란21"/>
      <sheetName val="1__설계조건_2_단면가정_3__하중계산21"/>
      <sheetName val="7__2_21"/>
      <sheetName val="Bank_charge21"/>
      <sheetName val="AQL(0_65)21"/>
      <sheetName val="U3_121"/>
      <sheetName val="GEN_Inputs21"/>
      <sheetName val="表03_21"/>
      <sheetName val="DIVP_L_199821"/>
      <sheetName val="제품L_D_21"/>
      <sheetName val="TO_DO21"/>
      <sheetName val="CC_Down_load_071621"/>
      <sheetName val="CF_RE_type21"/>
      <sheetName val="Ref_Filed21"/>
      <sheetName val="220_(2)21"/>
      <sheetName val="3_일반사상21"/>
      <sheetName val="S1_1총괄21"/>
      <sheetName val="1_능률현황21"/>
      <sheetName val="2_호선별예상실적21"/>
      <sheetName val="7_(2)18"/>
      <sheetName val="2181_91(Ex-pat)18"/>
      <sheetName val="2150_2(Equip-oth)18"/>
      <sheetName val="5_공종별예산내역서18"/>
      <sheetName val="SH_R설치18"/>
      <sheetName val="Business_Plan18"/>
      <sheetName val="Korea_Sign-Internal18"/>
      <sheetName val="FY00_OP3rdPrty18"/>
      <sheetName val="Q3_actuals18"/>
      <sheetName val="0307_Q3Update18"/>
      <sheetName val="3_부점발견재산18"/>
      <sheetName val="6_공사부점손익18"/>
      <sheetName val="5_공사손익실적18"/>
      <sheetName val="Cons_Total_company18"/>
      <sheetName val="FL'G_WT_18"/>
      <sheetName val="수금_18"/>
      <sheetName val="score_sheet27"/>
      <sheetName val="공제사업score_sheet27"/>
      <sheetName val="법인세비용_계산27"/>
      <sheetName val="정관_및_회계규정27"/>
      <sheetName val="주요ISSUE_사항27"/>
      <sheetName val="2006_과표및세액조정계산서27"/>
      <sheetName val="완성차_미수금27"/>
      <sheetName val="10_3127"/>
      <sheetName val="정비활동_수선비_절감26"/>
      <sheetName val="3_5_Inch_가동_효율26"/>
      <sheetName val="2_5_Inch_가동_효율26"/>
      <sheetName val="외상매출금현황-수정분_A227"/>
      <sheetName val="계수원본(99_2_28)27"/>
      <sheetName val="YTD_Sales(0411)27"/>
      <sheetName val="매출_물동명세27"/>
      <sheetName val="Net_PL(세분류)26"/>
      <sheetName val="Cash_Flow26"/>
      <sheetName val="3_판관비명세서26"/>
      <sheetName val="1월실적_(2)26"/>
      <sheetName val="장할생활_(2)26"/>
      <sheetName val="아파트_기성내역서26"/>
      <sheetName val="증감분석_및_연결조정26"/>
      <sheetName val="2_대외공문26"/>
      <sheetName val="업무분장_26"/>
      <sheetName val="매출채권_및_담보비율_변동26"/>
      <sheetName val="1공장_재공품생산현황26"/>
      <sheetName val="11_17-11_2326"/>
      <sheetName val="11_24-11_3026"/>
      <sheetName val="2_상각보정명세26"/>
      <sheetName val="받을어음할인및_융통어음26"/>
      <sheetName val="비교원가제출_고26"/>
      <sheetName val="의뢰건_(2)25"/>
      <sheetName val="5_소재25"/>
      <sheetName val="Dólar_Observado25"/>
      <sheetName val="대차대조표12_0125"/>
      <sheetName val="4-1__매출원가_손익계획_집계표25"/>
      <sheetName val="퇴직급여충당금12_3126"/>
      <sheetName val="4_2유효폭의_계산25"/>
      <sheetName val="1_MDF1공장25"/>
      <sheetName val="CT_재공품생산현황25"/>
      <sheetName val="화섬_MDP26"/>
      <sheetName val="25_보증금(임차보증금외)25"/>
      <sheetName val="24_보증금(전신전화가입권)25"/>
      <sheetName val="비용_배부후25"/>
      <sheetName val="입력_판매25"/>
      <sheetName val="입력_인원25"/>
      <sheetName val="2_Critical_Component_Estimati25"/>
      <sheetName val="Reference_(변경)25"/>
      <sheetName val="경영계획_수립_참고자료_▶▶▶25"/>
      <sheetName val="사업부서_작성자료_▶▶▶25"/>
      <sheetName val="15년_손익_(GS신규Vision)_요약-연간비교장25"/>
      <sheetName val="15년_손익_(GS신규Vision)_요약-(간접비_포25"/>
      <sheetName val="15년_손익-GS신규Vision25"/>
      <sheetName val="매출_계획25"/>
      <sheetName val="매출계획_산출근거25"/>
      <sheetName val="재료비(율)_계획25"/>
      <sheetName val="재료비(율)_산출근거25"/>
      <sheetName val="인원인건비&amp;간접비_계획25"/>
      <sheetName val="감가상각비_계산25"/>
      <sheetName val="간접비_계획25"/>
      <sheetName val="Reference_(기존)25"/>
      <sheetName val="2014년_손익25"/>
      <sheetName val="15년_손익_(GDR_Rental사업)_요약-연간비교25"/>
      <sheetName val="15년_손익_(GDR_Rent사업)_요약-(간접비_포25"/>
      <sheetName val="15년_손익-GDR_Rental사업25"/>
      <sheetName val="매출&amp;재료비&amp;비용&amp;투자_산출근거25"/>
      <sheetName val="아울렛_농산벤더25"/>
      <sheetName val="00_08계정25"/>
      <sheetName val="경영비율_25"/>
      <sheetName val="#2_BSPL25"/>
      <sheetName val="퇴직충당금(3_31)(국문)25"/>
      <sheetName val="매출액(명)_25"/>
      <sheetName val="118_세금과공과25"/>
      <sheetName val="control_sheet25"/>
      <sheetName val="VB_25"/>
      <sheetName val="중장기_외화자금_보정명세(PBC)25"/>
      <sheetName val="POS_(2)25"/>
      <sheetName val="05_1Q25"/>
      <sheetName val="산업은행_경영지표25"/>
      <sheetName val="unit_425"/>
      <sheetName val="내역서_(2)25"/>
      <sheetName val="INCOME_STATEMENT25"/>
      <sheetName val="관계회사거래내역및_채권채무잔액_9923"/>
      <sheetName val="Team_종합23"/>
      <sheetName val="에뛰드_내부관리가23"/>
      <sheetName val="Packaging_cost_Back_Data23"/>
      <sheetName val="현지법인_대손설정23"/>
      <sheetName val="원가계산_(2)24"/>
      <sheetName val="현금_및_예치금Lead23"/>
      <sheetName val="현금및예치금_명세서23"/>
      <sheetName val="유첨3_적용기준23"/>
      <sheetName val="업체손실공수_xls23"/>
      <sheetName val="108_수선비24"/>
      <sheetName val="General_Inputs23"/>
      <sheetName val="CGC_Inputs23"/>
      <sheetName val="Office_only_Letup23"/>
      <sheetName val="sap`04_7_1423"/>
      <sheetName val="13_보증금(전신전화가입권)23"/>
      <sheetName val="붙임2-1__지급조서명세서(2001년분)23"/>
      <sheetName val="중부사업담당_1-11월_원가25"/>
      <sheetName val="0_0ControlSheet23"/>
      <sheetName val="현금흐름표_근거자료23"/>
      <sheetName val="01_12月_Lot별_판매실적_xls23"/>
      <sheetName val="Industry_Indices23"/>
      <sheetName val="공항,제주_판매율_분석23"/>
      <sheetName val="값목록(Do_not_touch)22"/>
      <sheetName val="Item_LIST22"/>
      <sheetName val="Volume_LIST22"/>
      <sheetName val="99_7월_당월회수_실적22"/>
      <sheetName val="US_Revenue_(2)23"/>
      <sheetName val="LEAD_SHEET_(K상각후회수율)22"/>
      <sheetName val="2_지분법적용주식Leadsheet(회사제시)22"/>
      <sheetName val="년간_자금계획(90일_적용)22"/>
      <sheetName val="서비스별_매출추이22"/>
      <sheetName val="참고__카본단가_비교22"/>
      <sheetName val="수입검사현황_Rev122"/>
      <sheetName val="7_3_DY팀22"/>
      <sheetName val="감사보고서_(날인X)_KEIT22"/>
      <sheetName val="감사보고서_(날인X)_KIAT22"/>
      <sheetName val="감사보고서_(날인X)_KETEP22"/>
      <sheetName val="재원별지출내역_(2)22"/>
      <sheetName val="연구시설·장비_및_재료비22"/>
      <sheetName val="세목별_사용내역조회22"/>
      <sheetName val="인건비_소요_명세22"/>
      <sheetName val="Sheet1_(2)22"/>
      <sheetName val="DATA_입력란22"/>
      <sheetName val="1__설계조건_2_단면가정_3__하중계산22"/>
      <sheetName val="7__2_22"/>
      <sheetName val="Bank_charge22"/>
      <sheetName val="AQL(0_65)22"/>
      <sheetName val="U3_122"/>
      <sheetName val="GEN_Inputs22"/>
      <sheetName val="表03_22"/>
      <sheetName val="DIVP_L_199822"/>
      <sheetName val="제품L_D_22"/>
      <sheetName val="TO_DO22"/>
      <sheetName val="CC_Down_load_071622"/>
      <sheetName val="CF_RE_type22"/>
      <sheetName val="Ref_Filed22"/>
      <sheetName val="220_(2)22"/>
      <sheetName val="3_일반사상22"/>
      <sheetName val="S1_1총괄22"/>
      <sheetName val="1_능률현황22"/>
      <sheetName val="2_호선별예상실적22"/>
      <sheetName val="7_(2)19"/>
      <sheetName val="2181_91(Ex-pat)19"/>
      <sheetName val="2150_2(Equip-oth)19"/>
      <sheetName val="5_공종별예산내역서19"/>
      <sheetName val="SH_R설치19"/>
      <sheetName val="Business_Plan19"/>
      <sheetName val="Korea_Sign-Internal19"/>
      <sheetName val="FY00_OP3rdPrty19"/>
      <sheetName val="Q3_actuals19"/>
      <sheetName val="0307_Q3Update19"/>
      <sheetName val="3_부점발견재산19"/>
      <sheetName val="6_공사부점손익19"/>
      <sheetName val="5_공사손익실적19"/>
      <sheetName val="Cons_Total_company19"/>
      <sheetName val="FL'G_WT_19"/>
      <sheetName val="수금_19"/>
      <sheetName val="score_sheet28"/>
      <sheetName val="공제사업score_sheet28"/>
      <sheetName val="법인세비용_계산28"/>
      <sheetName val="정관_및_회계규정28"/>
      <sheetName val="주요ISSUE_사항28"/>
      <sheetName val="2006_과표및세액조정계산서28"/>
      <sheetName val="완성차_미수금28"/>
      <sheetName val="10_3128"/>
      <sheetName val="정비활동_수선비_절감27"/>
      <sheetName val="3_5_Inch_가동_효율27"/>
      <sheetName val="2_5_Inch_가동_효율27"/>
      <sheetName val="외상매출금현황-수정분_A228"/>
      <sheetName val="계수원본(99_2_28)28"/>
      <sheetName val="YTD_Sales(0411)28"/>
      <sheetName val="매출_물동명세28"/>
      <sheetName val="Net_PL(세분류)27"/>
      <sheetName val="Cash_Flow27"/>
      <sheetName val="3_판관비명세서27"/>
      <sheetName val="1월실적_(2)27"/>
      <sheetName val="장할생활_(2)27"/>
      <sheetName val="아파트_기성내역서27"/>
      <sheetName val="증감분석_및_연결조정27"/>
      <sheetName val="2_대외공문27"/>
      <sheetName val="업무분장_27"/>
      <sheetName val="매출채권_및_담보비율_변동27"/>
      <sheetName val="1공장_재공품생산현황27"/>
      <sheetName val="11_17-11_2327"/>
      <sheetName val="11_24-11_3027"/>
      <sheetName val="2_상각보정명세27"/>
      <sheetName val="받을어음할인및_융통어음27"/>
      <sheetName val="비교원가제출_고27"/>
      <sheetName val="의뢰건_(2)26"/>
      <sheetName val="5_소재26"/>
      <sheetName val="Dólar_Observado26"/>
      <sheetName val="대차대조표12_0126"/>
      <sheetName val="4-1__매출원가_손익계획_집계표26"/>
      <sheetName val="퇴직급여충당금12_3127"/>
      <sheetName val="4_2유효폭의_계산26"/>
      <sheetName val="1_MDF1공장26"/>
      <sheetName val="CT_재공품생산현황26"/>
      <sheetName val="화섬_MDP27"/>
      <sheetName val="25_보증금(임차보증금외)26"/>
      <sheetName val="24_보증금(전신전화가입권)26"/>
      <sheetName val="비용_배부후26"/>
      <sheetName val="입력_판매26"/>
      <sheetName val="입력_인원26"/>
      <sheetName val="2_Critical_Component_Estimati26"/>
      <sheetName val="Reference_(변경)26"/>
      <sheetName val="경영계획_수립_참고자료_▶▶▶26"/>
      <sheetName val="사업부서_작성자료_▶▶▶26"/>
      <sheetName val="15년_손익_(GS신규Vision)_요약-연간비교장26"/>
      <sheetName val="15년_손익_(GS신규Vision)_요약-(간접비_포26"/>
      <sheetName val="15년_손익-GS신규Vision26"/>
      <sheetName val="매출_계획26"/>
      <sheetName val="매출계획_산출근거26"/>
      <sheetName val="재료비(율)_계획26"/>
      <sheetName val="재료비(율)_산출근거26"/>
      <sheetName val="인원인건비&amp;간접비_계획26"/>
      <sheetName val="감가상각비_계산26"/>
      <sheetName val="간접비_계획26"/>
      <sheetName val="Reference_(기존)26"/>
      <sheetName val="2014년_손익26"/>
      <sheetName val="15년_손익_(GDR_Rental사업)_요약-연간비교26"/>
      <sheetName val="15년_손익_(GDR_Rent사업)_요약-(간접비_포26"/>
      <sheetName val="15년_손익-GDR_Rental사업26"/>
      <sheetName val="매출&amp;재료비&amp;비용&amp;투자_산출근거26"/>
      <sheetName val="아울렛_농산벤더26"/>
      <sheetName val="00_08계정26"/>
      <sheetName val="경영비율_26"/>
      <sheetName val="#2_BSPL26"/>
      <sheetName val="퇴직충당금(3_31)(국문)26"/>
      <sheetName val="매출액(명)_26"/>
      <sheetName val="118_세금과공과26"/>
      <sheetName val="control_sheet26"/>
      <sheetName val="VB_26"/>
      <sheetName val="중장기_외화자금_보정명세(PBC)26"/>
      <sheetName val="POS_(2)26"/>
      <sheetName val="05_1Q26"/>
      <sheetName val="산업은행_경영지표26"/>
      <sheetName val="unit_426"/>
      <sheetName val="내역서_(2)26"/>
      <sheetName val="INCOME_STATEMENT26"/>
      <sheetName val="관계회사거래내역및_채권채무잔액_9924"/>
      <sheetName val="Team_종합24"/>
      <sheetName val="에뛰드_내부관리가24"/>
      <sheetName val="Packaging_cost_Back_Data24"/>
      <sheetName val="현지법인_대손설정24"/>
      <sheetName val="원가계산_(2)25"/>
      <sheetName val="현금_및_예치금Lead24"/>
      <sheetName val="현금및예치금_명세서24"/>
      <sheetName val="유첨3_적용기준24"/>
      <sheetName val="업체손실공수_xls24"/>
      <sheetName val="108_수선비25"/>
      <sheetName val="General_Inputs24"/>
      <sheetName val="CGC_Inputs24"/>
      <sheetName val="Office_only_Letup24"/>
      <sheetName val="sap`04_7_1424"/>
      <sheetName val="13_보증금(전신전화가입권)24"/>
      <sheetName val="붙임2-1__지급조서명세서(2001년분)24"/>
      <sheetName val="중부사업담당_1-11월_원가26"/>
      <sheetName val="0_0ControlSheet24"/>
      <sheetName val="현금흐름표_근거자료24"/>
      <sheetName val="01_12月_Lot별_판매실적_xls24"/>
      <sheetName val="Industry_Indices24"/>
      <sheetName val="공항,제주_판매율_분석24"/>
      <sheetName val="값목록(Do_not_touch)23"/>
      <sheetName val="Item_LIST23"/>
      <sheetName val="Volume_LIST23"/>
      <sheetName val="99_7월_당월회수_실적23"/>
      <sheetName val="US_Revenue_(2)24"/>
      <sheetName val="LEAD_SHEET_(K상각후회수율)23"/>
      <sheetName val="2_지분법적용주식Leadsheet(회사제시)23"/>
      <sheetName val="년간_자금계획(90일_적용)23"/>
      <sheetName val="서비스별_매출추이23"/>
      <sheetName val="참고__카본단가_비교23"/>
      <sheetName val="수입검사현황_Rev123"/>
      <sheetName val="7_3_DY팀23"/>
      <sheetName val="감사보고서_(날인X)_KEIT23"/>
      <sheetName val="감사보고서_(날인X)_KIAT23"/>
      <sheetName val="감사보고서_(날인X)_KETEP23"/>
      <sheetName val="재원별지출내역_(2)23"/>
      <sheetName val="연구시설·장비_및_재료비23"/>
      <sheetName val="세목별_사용내역조회23"/>
      <sheetName val="인건비_소요_명세23"/>
      <sheetName val="Sheet1_(2)23"/>
      <sheetName val="DATA_입력란23"/>
      <sheetName val="1__설계조건_2_단면가정_3__하중계산23"/>
      <sheetName val="7__2_23"/>
      <sheetName val="Bank_charge23"/>
      <sheetName val="AQL(0_65)23"/>
      <sheetName val="U3_123"/>
      <sheetName val="GEN_Inputs23"/>
      <sheetName val="表03_23"/>
      <sheetName val="DIVP_L_199823"/>
      <sheetName val="제품L_D_23"/>
      <sheetName val="TO_DO23"/>
      <sheetName val="CC_Down_load_071623"/>
      <sheetName val="CF_RE_type23"/>
      <sheetName val="Ref_Filed23"/>
      <sheetName val="220_(2)23"/>
      <sheetName val="3_일반사상23"/>
      <sheetName val="S1_1총괄23"/>
      <sheetName val="1_능률현황23"/>
      <sheetName val="2_호선별예상실적23"/>
      <sheetName val="7_(2)20"/>
      <sheetName val="2181_91(Ex-pat)20"/>
      <sheetName val="2150_2(Equip-oth)20"/>
      <sheetName val="5_공종별예산내역서20"/>
      <sheetName val="SH_R설치20"/>
      <sheetName val="Business_Plan20"/>
      <sheetName val="Korea_Sign-Internal20"/>
      <sheetName val="FY00_OP3rdPrty20"/>
      <sheetName val="Q3_actuals20"/>
      <sheetName val="0307_Q3Update20"/>
      <sheetName val="3_부점발견재산20"/>
      <sheetName val="6_공사부점손익20"/>
      <sheetName val="5_공사손익실적20"/>
      <sheetName val="Cons_Total_company20"/>
      <sheetName val="FL'G_WT_20"/>
      <sheetName val="수금_20"/>
      <sheetName val="score_sheet29"/>
      <sheetName val="공제사업score_sheet29"/>
      <sheetName val="법인세비용_계산29"/>
      <sheetName val="정관_및_회계규정29"/>
      <sheetName val="주요ISSUE_사항29"/>
      <sheetName val="2006_과표및세액조정계산서29"/>
      <sheetName val="완성차_미수금29"/>
      <sheetName val="10_3129"/>
      <sheetName val="정비활동_수선비_절감28"/>
      <sheetName val="3_5_Inch_가동_효율28"/>
      <sheetName val="2_5_Inch_가동_효율28"/>
      <sheetName val="외상매출금현황-수정분_A229"/>
      <sheetName val="계수원본(99_2_28)29"/>
      <sheetName val="YTD_Sales(0411)29"/>
      <sheetName val="매출_물동명세29"/>
      <sheetName val="Net_PL(세분류)28"/>
      <sheetName val="Cash_Flow28"/>
      <sheetName val="3_판관비명세서28"/>
      <sheetName val="1월실적_(2)28"/>
      <sheetName val="장할생활_(2)28"/>
      <sheetName val="아파트_기성내역서28"/>
      <sheetName val="증감분석_및_연결조정28"/>
      <sheetName val="2_대외공문28"/>
      <sheetName val="업무분장_28"/>
      <sheetName val="매출채권_및_담보비율_변동28"/>
      <sheetName val="1공장_재공품생산현황28"/>
      <sheetName val="11_17-11_2328"/>
      <sheetName val="11_24-11_3028"/>
      <sheetName val="2_상각보정명세28"/>
      <sheetName val="받을어음할인및_융통어음28"/>
      <sheetName val="비교원가제출_고28"/>
      <sheetName val="의뢰건_(2)27"/>
      <sheetName val="5_소재27"/>
      <sheetName val="Dólar_Observado27"/>
      <sheetName val="대차대조표12_0127"/>
      <sheetName val="4-1__매출원가_손익계획_집계표27"/>
      <sheetName val="퇴직급여충당금12_3128"/>
      <sheetName val="4_2유효폭의_계산27"/>
      <sheetName val="1_MDF1공장27"/>
      <sheetName val="CT_재공품생산현황27"/>
      <sheetName val="화섬_MDP28"/>
      <sheetName val="25_보증금(임차보증금외)27"/>
      <sheetName val="24_보증금(전신전화가입권)27"/>
      <sheetName val="비용_배부후27"/>
      <sheetName val="입력_판매27"/>
      <sheetName val="입력_인원27"/>
      <sheetName val="2_Critical_Component_Estimati27"/>
      <sheetName val="Reference_(변경)27"/>
      <sheetName val="경영계획_수립_참고자료_▶▶▶27"/>
      <sheetName val="사업부서_작성자료_▶▶▶27"/>
      <sheetName val="15년_손익_(GS신규Vision)_요약-연간비교장27"/>
      <sheetName val="15년_손익_(GS신규Vision)_요약-(간접비_포27"/>
      <sheetName val="15년_손익-GS신규Vision27"/>
      <sheetName val="매출_계획27"/>
      <sheetName val="매출계획_산출근거27"/>
      <sheetName val="재료비(율)_계획27"/>
      <sheetName val="재료비(율)_산출근거27"/>
      <sheetName val="인원인건비&amp;간접비_계획27"/>
      <sheetName val="감가상각비_계산27"/>
      <sheetName val="간접비_계획27"/>
      <sheetName val="Reference_(기존)27"/>
      <sheetName val="2014년_손익27"/>
      <sheetName val="15년_손익_(GDR_Rental사업)_요약-연간비교27"/>
      <sheetName val="15년_손익_(GDR_Rent사업)_요약-(간접비_포27"/>
      <sheetName val="15년_손익-GDR_Rental사업27"/>
      <sheetName val="매출&amp;재료비&amp;비용&amp;투자_산출근거27"/>
      <sheetName val="아울렛_농산벤더27"/>
      <sheetName val="00_08계정27"/>
      <sheetName val="경영비율_27"/>
      <sheetName val="#2_BSPL27"/>
      <sheetName val="퇴직충당금(3_31)(국문)27"/>
      <sheetName val="매출액(명)_27"/>
      <sheetName val="118_세금과공과27"/>
      <sheetName val="control_sheet27"/>
      <sheetName val="VB_27"/>
      <sheetName val="중장기_외화자금_보정명세(PBC)27"/>
      <sheetName val="POS_(2)27"/>
      <sheetName val="05_1Q27"/>
      <sheetName val="산업은행_경영지표27"/>
      <sheetName val="unit_427"/>
      <sheetName val="내역서_(2)27"/>
      <sheetName val="INCOME_STATEMENT27"/>
      <sheetName val="관계회사거래내역및_채권채무잔액_9925"/>
      <sheetName val="Team_종합25"/>
      <sheetName val="에뛰드_내부관리가25"/>
      <sheetName val="Packaging_cost_Back_Data25"/>
      <sheetName val="현지법인_대손설정25"/>
      <sheetName val="원가계산_(2)26"/>
      <sheetName val="현금_및_예치금Lead25"/>
      <sheetName val="현금및예치금_명세서25"/>
      <sheetName val="유첨3_적용기준25"/>
      <sheetName val="업체손실공수_xls25"/>
      <sheetName val="108_수선비26"/>
      <sheetName val="General_Inputs25"/>
      <sheetName val="CGC_Inputs25"/>
      <sheetName val="Office_only_Letup25"/>
      <sheetName val="sap`04_7_1425"/>
      <sheetName val="13_보증금(전신전화가입권)25"/>
      <sheetName val="붙임2-1__지급조서명세서(2001년분)25"/>
      <sheetName val="중부사업담당_1-11월_원가27"/>
      <sheetName val="0_0ControlSheet25"/>
      <sheetName val="현금흐름표_근거자료25"/>
      <sheetName val="01_12月_Lot별_판매실적_xls25"/>
      <sheetName val="Industry_Indices25"/>
      <sheetName val="공항,제주_판매율_분석25"/>
      <sheetName val="값목록(Do_not_touch)24"/>
      <sheetName val="Item_LIST24"/>
      <sheetName val="Volume_LIST24"/>
      <sheetName val="99_7월_당월회수_실적24"/>
      <sheetName val="US_Revenue_(2)25"/>
      <sheetName val="LEAD_SHEET_(K상각후회수율)24"/>
      <sheetName val="2_지분법적용주식Leadsheet(회사제시)24"/>
      <sheetName val="년간_자금계획(90일_적용)24"/>
      <sheetName val="서비스별_매출추이24"/>
      <sheetName val="참고__카본단가_비교24"/>
      <sheetName val="수입검사현황_Rev124"/>
      <sheetName val="7_3_DY팀24"/>
      <sheetName val="감사보고서_(날인X)_KEIT24"/>
      <sheetName val="감사보고서_(날인X)_KIAT24"/>
      <sheetName val="감사보고서_(날인X)_KETEP24"/>
      <sheetName val="재원별지출내역_(2)24"/>
      <sheetName val="연구시설·장비_및_재료비24"/>
      <sheetName val="세목별_사용내역조회24"/>
      <sheetName val="인건비_소요_명세24"/>
      <sheetName val="Sheet1_(2)24"/>
      <sheetName val="DATA_입력란24"/>
      <sheetName val="1__설계조건_2_단면가정_3__하중계산24"/>
      <sheetName val="7__2_24"/>
      <sheetName val="Bank_charge24"/>
      <sheetName val="AQL(0_65)24"/>
      <sheetName val="U3_124"/>
      <sheetName val="GEN_Inputs24"/>
      <sheetName val="表03_24"/>
      <sheetName val="DIVP_L_199824"/>
      <sheetName val="제품L_D_24"/>
      <sheetName val="TO_DO24"/>
      <sheetName val="CC_Down_load_071624"/>
      <sheetName val="CF_RE_type24"/>
      <sheetName val="Ref_Filed24"/>
      <sheetName val="220_(2)24"/>
      <sheetName val="3_일반사상24"/>
      <sheetName val="S1_1총괄24"/>
      <sheetName val="1_능률현황24"/>
      <sheetName val="2_호선별예상실적24"/>
      <sheetName val="7_(2)21"/>
      <sheetName val="2181_91(Ex-pat)21"/>
      <sheetName val="2150_2(Equip-oth)21"/>
      <sheetName val="5_공종별예산내역서21"/>
      <sheetName val="SH_R설치21"/>
      <sheetName val="Business_Plan21"/>
      <sheetName val="Korea_Sign-Internal21"/>
      <sheetName val="FY00_OP3rdPrty21"/>
      <sheetName val="Q3_actuals21"/>
      <sheetName val="0307_Q3Update21"/>
      <sheetName val="3_부점발견재산21"/>
      <sheetName val="6_공사부점손익21"/>
      <sheetName val="5_공사손익실적21"/>
      <sheetName val="Cons_Total_company21"/>
      <sheetName val="FL'G_WT_21"/>
      <sheetName val="수금_21"/>
      <sheetName val="score_sheet30"/>
      <sheetName val="공제사업score_sheet30"/>
      <sheetName val="법인세비용_계산30"/>
      <sheetName val="정관_및_회계규정30"/>
      <sheetName val="주요ISSUE_사항30"/>
      <sheetName val="2006_과표및세액조정계산서30"/>
      <sheetName val="완성차_미수금30"/>
      <sheetName val="10_3130"/>
      <sheetName val="정비활동_수선비_절감29"/>
      <sheetName val="3_5_Inch_가동_효율29"/>
      <sheetName val="2_5_Inch_가동_효율29"/>
      <sheetName val="외상매출금현황-수정분_A230"/>
      <sheetName val="계수원본(99_2_28)30"/>
      <sheetName val="YTD_Sales(0411)30"/>
      <sheetName val="매출_물동명세30"/>
      <sheetName val="Net_PL(세분류)29"/>
      <sheetName val="Cash_Flow29"/>
      <sheetName val="3_판관비명세서29"/>
      <sheetName val="1월실적_(2)29"/>
      <sheetName val="장할생활_(2)29"/>
      <sheetName val="아파트_기성내역서29"/>
      <sheetName val="증감분석_및_연결조정29"/>
      <sheetName val="2_대외공문29"/>
      <sheetName val="업무분장_29"/>
      <sheetName val="매출채권_및_담보비율_변동29"/>
      <sheetName val="1공장_재공품생산현황29"/>
      <sheetName val="11_17-11_2329"/>
      <sheetName val="11_24-11_3029"/>
      <sheetName val="2_상각보정명세29"/>
      <sheetName val="받을어음할인및_융통어음29"/>
      <sheetName val="비교원가제출_고29"/>
      <sheetName val="의뢰건_(2)28"/>
      <sheetName val="5_소재28"/>
      <sheetName val="Dólar_Observado28"/>
      <sheetName val="대차대조표12_0128"/>
      <sheetName val="4-1__매출원가_손익계획_집계표28"/>
      <sheetName val="퇴직급여충당금12_3129"/>
      <sheetName val="4_2유효폭의_계산28"/>
      <sheetName val="1_MDF1공장28"/>
      <sheetName val="CT_재공품생산현황28"/>
      <sheetName val="화섬_MDP29"/>
      <sheetName val="25_보증금(임차보증금외)28"/>
      <sheetName val="24_보증금(전신전화가입권)28"/>
      <sheetName val="비용_배부후28"/>
      <sheetName val="입력_판매28"/>
      <sheetName val="입력_인원28"/>
      <sheetName val="2_Critical_Component_Estimati28"/>
      <sheetName val="Reference_(변경)28"/>
      <sheetName val="경영계획_수립_참고자료_▶▶▶28"/>
      <sheetName val="사업부서_작성자료_▶▶▶28"/>
      <sheetName val="15년_손익_(GS신규Vision)_요약-연간비교장28"/>
      <sheetName val="15년_손익_(GS신규Vision)_요약-(간접비_포28"/>
      <sheetName val="15년_손익-GS신규Vision28"/>
      <sheetName val="매출_계획28"/>
      <sheetName val="매출계획_산출근거28"/>
      <sheetName val="재료비(율)_계획28"/>
      <sheetName val="재료비(율)_산출근거28"/>
      <sheetName val="인원인건비&amp;간접비_계획28"/>
      <sheetName val="감가상각비_계산28"/>
      <sheetName val="간접비_계획28"/>
      <sheetName val="Reference_(기존)28"/>
      <sheetName val="2014년_손익28"/>
      <sheetName val="15년_손익_(GDR_Rental사업)_요약-연간비교28"/>
      <sheetName val="15년_손익_(GDR_Rent사업)_요약-(간접비_포28"/>
      <sheetName val="15년_손익-GDR_Rental사업28"/>
      <sheetName val="매출&amp;재료비&amp;비용&amp;투자_산출근거28"/>
      <sheetName val="아울렛_농산벤더28"/>
      <sheetName val="00_08계정28"/>
      <sheetName val="경영비율_28"/>
      <sheetName val="#2_BSPL28"/>
      <sheetName val="퇴직충당금(3_31)(국문)28"/>
      <sheetName val="매출액(명)_28"/>
      <sheetName val="118_세금과공과28"/>
      <sheetName val="control_sheet28"/>
      <sheetName val="VB_28"/>
      <sheetName val="중장기_외화자금_보정명세(PBC)28"/>
      <sheetName val="POS_(2)28"/>
      <sheetName val="05_1Q28"/>
      <sheetName val="산업은행_경영지표28"/>
      <sheetName val="unit_428"/>
      <sheetName val="내역서_(2)28"/>
      <sheetName val="INCOME_STATEMENT28"/>
      <sheetName val="관계회사거래내역및_채권채무잔액_9926"/>
      <sheetName val="Team_종합26"/>
      <sheetName val="에뛰드_내부관리가26"/>
      <sheetName val="Packaging_cost_Back_Data26"/>
      <sheetName val="현지법인_대손설정26"/>
      <sheetName val="원가계산_(2)27"/>
      <sheetName val="현금_및_예치금Lead26"/>
      <sheetName val="현금및예치금_명세서26"/>
      <sheetName val="유첨3_적용기준26"/>
      <sheetName val="업체손실공수_xls26"/>
      <sheetName val="108_수선비27"/>
      <sheetName val="General_Inputs26"/>
      <sheetName val="CGC_Inputs26"/>
      <sheetName val="Office_only_Letup26"/>
      <sheetName val="sap`04_7_1426"/>
      <sheetName val="13_보증금(전신전화가입권)26"/>
      <sheetName val="붙임2-1__지급조서명세서(2001년분)26"/>
      <sheetName val="중부사업담당_1-11월_원가28"/>
      <sheetName val="0_0ControlSheet26"/>
      <sheetName val="현금흐름표_근거자료26"/>
      <sheetName val="01_12月_Lot별_판매실적_xls26"/>
      <sheetName val="Industry_Indices26"/>
      <sheetName val="공항,제주_판매율_분석26"/>
      <sheetName val="값목록(Do_not_touch)25"/>
      <sheetName val="Item_LIST25"/>
      <sheetName val="Volume_LIST25"/>
      <sheetName val="99_7월_당월회수_실적25"/>
      <sheetName val="US_Revenue_(2)26"/>
      <sheetName val="LEAD_SHEET_(K상각후회수율)25"/>
      <sheetName val="2_지분법적용주식Leadsheet(회사제시)25"/>
      <sheetName val="년간_자금계획(90일_적용)25"/>
      <sheetName val="서비스별_매출추이25"/>
      <sheetName val="참고__카본단가_비교25"/>
      <sheetName val="수입검사현황_Rev125"/>
      <sheetName val="7_3_DY팀25"/>
      <sheetName val="감사보고서_(날인X)_KEIT25"/>
      <sheetName val="감사보고서_(날인X)_KIAT25"/>
      <sheetName val="감사보고서_(날인X)_KETEP25"/>
      <sheetName val="재원별지출내역_(2)25"/>
      <sheetName val="연구시설·장비_및_재료비25"/>
      <sheetName val="세목별_사용내역조회25"/>
      <sheetName val="인건비_소요_명세25"/>
      <sheetName val="Sheet1_(2)25"/>
      <sheetName val="DATA_입력란25"/>
      <sheetName val="1__설계조건_2_단면가정_3__하중계산25"/>
      <sheetName val="7__2_25"/>
      <sheetName val="Bank_charge25"/>
      <sheetName val="AQL(0_65)25"/>
      <sheetName val="U3_125"/>
      <sheetName val="GEN_Inputs25"/>
      <sheetName val="表03_25"/>
      <sheetName val="DIVP_L_199825"/>
      <sheetName val="제품L_D_25"/>
      <sheetName val="TO_DO25"/>
      <sheetName val="CC_Down_load_071625"/>
      <sheetName val="CF_RE_type25"/>
      <sheetName val="Ref_Filed25"/>
      <sheetName val="220_(2)25"/>
      <sheetName val="3_일반사상25"/>
      <sheetName val="S1_1총괄25"/>
      <sheetName val="1_능률현황25"/>
      <sheetName val="2_호선별예상실적25"/>
      <sheetName val="7_(2)22"/>
      <sheetName val="2181_91(Ex-pat)22"/>
      <sheetName val="2150_2(Equip-oth)22"/>
      <sheetName val="5_공종별예산내역서22"/>
      <sheetName val="SH_R설치22"/>
      <sheetName val="Business_Plan22"/>
      <sheetName val="Korea_Sign-Internal22"/>
      <sheetName val="FY00_OP3rdPrty22"/>
      <sheetName val="Q3_actuals22"/>
      <sheetName val="0307_Q3Update22"/>
      <sheetName val="3_부점발견재산22"/>
      <sheetName val="6_공사부점손익22"/>
      <sheetName val="5_공사손익실적22"/>
      <sheetName val="Cons_Total_company22"/>
      <sheetName val="FL'G_WT_22"/>
      <sheetName val="수금_22"/>
      <sheetName val="score_sheet31"/>
      <sheetName val="공제사업score_sheet31"/>
      <sheetName val="법인세비용_계산31"/>
      <sheetName val="정관_및_회계규정31"/>
      <sheetName val="주요ISSUE_사항31"/>
      <sheetName val="2006_과표및세액조정계산서31"/>
      <sheetName val="완성차_미수금31"/>
      <sheetName val="10_3131"/>
      <sheetName val="정비활동_수선비_절감30"/>
      <sheetName val="3_5_Inch_가동_효율30"/>
      <sheetName val="2_5_Inch_가동_효율30"/>
      <sheetName val="외상매출금현황-수정분_A231"/>
      <sheetName val="계수원본(99_2_28)31"/>
      <sheetName val="YTD_Sales(0411)31"/>
      <sheetName val="매출_물동명세31"/>
      <sheetName val="Net_PL(세분류)30"/>
      <sheetName val="Cash_Flow30"/>
      <sheetName val="3_판관비명세서30"/>
      <sheetName val="1월실적_(2)30"/>
      <sheetName val="장할생활_(2)30"/>
      <sheetName val="아파트_기성내역서30"/>
      <sheetName val="증감분석_및_연결조정30"/>
      <sheetName val="2_대외공문30"/>
      <sheetName val="업무분장_30"/>
      <sheetName val="매출채권_및_담보비율_변동30"/>
      <sheetName val="1공장_재공품생산현황30"/>
      <sheetName val="11_17-11_2330"/>
      <sheetName val="11_24-11_3030"/>
      <sheetName val="2_상각보정명세30"/>
      <sheetName val="받을어음할인및_융통어음30"/>
      <sheetName val="비교원가제출_고30"/>
      <sheetName val="의뢰건_(2)29"/>
      <sheetName val="5_소재29"/>
      <sheetName val="Dólar_Observado29"/>
      <sheetName val="대차대조표12_0129"/>
      <sheetName val="4-1__매출원가_손익계획_집계표29"/>
      <sheetName val="퇴직급여충당금12_3130"/>
      <sheetName val="4_2유효폭의_계산29"/>
      <sheetName val="1_MDF1공장29"/>
      <sheetName val="CT_재공품생산현황29"/>
      <sheetName val="화섬_MDP30"/>
      <sheetName val="25_보증금(임차보증금외)29"/>
      <sheetName val="24_보증금(전신전화가입권)29"/>
      <sheetName val="비용_배부후29"/>
      <sheetName val="입력_판매29"/>
      <sheetName val="입력_인원29"/>
      <sheetName val="2_Critical_Component_Estimati29"/>
      <sheetName val="Reference_(변경)29"/>
      <sheetName val="경영계획_수립_참고자료_▶▶▶29"/>
      <sheetName val="사업부서_작성자료_▶▶▶29"/>
      <sheetName val="15년_손익_(GS신규Vision)_요약-연간비교장29"/>
      <sheetName val="15년_손익_(GS신규Vision)_요약-(간접비_포29"/>
      <sheetName val="15년_손익-GS신규Vision29"/>
      <sheetName val="매출_계획29"/>
      <sheetName val="매출계획_산출근거29"/>
      <sheetName val="재료비(율)_계획29"/>
      <sheetName val="재료비(율)_산출근거29"/>
      <sheetName val="인원인건비&amp;간접비_계획29"/>
      <sheetName val="감가상각비_계산29"/>
      <sheetName val="간접비_계획29"/>
      <sheetName val="Reference_(기존)29"/>
      <sheetName val="2014년_손익29"/>
      <sheetName val="15년_손익_(GDR_Rental사업)_요약-연간비교29"/>
      <sheetName val="15년_손익_(GDR_Rent사업)_요약-(간접비_포29"/>
      <sheetName val="15년_손익-GDR_Rental사업29"/>
      <sheetName val="매출&amp;재료비&amp;비용&amp;투자_산출근거29"/>
      <sheetName val="아울렛_농산벤더29"/>
      <sheetName val="00_08계정29"/>
      <sheetName val="경영비율_29"/>
      <sheetName val="#2_BSPL29"/>
      <sheetName val="퇴직충당금(3_31)(국문)29"/>
      <sheetName val="매출액(명)_29"/>
      <sheetName val="118_세금과공과29"/>
      <sheetName val="control_sheet29"/>
      <sheetName val="VB_29"/>
      <sheetName val="중장기_외화자금_보정명세(PBC)29"/>
      <sheetName val="POS_(2)29"/>
      <sheetName val="05_1Q29"/>
      <sheetName val="산업은행_경영지표29"/>
      <sheetName val="unit_429"/>
      <sheetName val="내역서_(2)29"/>
      <sheetName val="INCOME_STATEMENT29"/>
      <sheetName val="관계회사거래내역및_채권채무잔액_9927"/>
      <sheetName val="Team_종합27"/>
      <sheetName val="에뛰드_내부관리가27"/>
      <sheetName val="Packaging_cost_Back_Data27"/>
      <sheetName val="현지법인_대손설정27"/>
      <sheetName val="원가계산_(2)28"/>
      <sheetName val="현금_및_예치금Lead27"/>
      <sheetName val="현금및예치금_명세서27"/>
      <sheetName val="유첨3_적용기준27"/>
      <sheetName val="업체손실공수_xls27"/>
      <sheetName val="108_수선비28"/>
      <sheetName val="General_Inputs27"/>
      <sheetName val="CGC_Inputs27"/>
      <sheetName val="Office_only_Letup27"/>
      <sheetName val="sap`04_7_1427"/>
      <sheetName val="13_보증금(전신전화가입권)27"/>
      <sheetName val="붙임2-1__지급조서명세서(2001년분)27"/>
      <sheetName val="중부사업담당_1-11월_원가29"/>
      <sheetName val="0_0ControlSheet27"/>
      <sheetName val="현금흐름표_근거자료27"/>
      <sheetName val="01_12月_Lot별_판매실적_xls27"/>
      <sheetName val="Industry_Indices27"/>
      <sheetName val="공항,제주_판매율_분석27"/>
      <sheetName val="값목록(Do_not_touch)26"/>
      <sheetName val="Item_LIST26"/>
      <sheetName val="Volume_LIST26"/>
      <sheetName val="99_7월_당월회수_실적26"/>
      <sheetName val="US_Revenue_(2)27"/>
      <sheetName val="LEAD_SHEET_(K상각후회수율)26"/>
      <sheetName val="2_지분법적용주식Leadsheet(회사제시)26"/>
      <sheetName val="년간_자금계획(90일_적용)26"/>
      <sheetName val="서비스별_매출추이26"/>
      <sheetName val="참고__카본단가_비교26"/>
      <sheetName val="수입검사현황_Rev126"/>
      <sheetName val="7_3_DY팀26"/>
      <sheetName val="감사보고서_(날인X)_KEIT26"/>
      <sheetName val="감사보고서_(날인X)_KIAT26"/>
      <sheetName val="감사보고서_(날인X)_KETEP26"/>
      <sheetName val="재원별지출내역_(2)26"/>
      <sheetName val="연구시설·장비_및_재료비26"/>
      <sheetName val="세목별_사용내역조회26"/>
      <sheetName val="인건비_소요_명세26"/>
      <sheetName val="Sheet1_(2)26"/>
      <sheetName val="DATA_입력란26"/>
      <sheetName val="1__설계조건_2_단면가정_3__하중계산26"/>
      <sheetName val="7__2_26"/>
      <sheetName val="Bank_charge26"/>
      <sheetName val="AQL(0_65)26"/>
      <sheetName val="U3_126"/>
      <sheetName val="GEN_Inputs26"/>
      <sheetName val="表03_26"/>
      <sheetName val="DIVP_L_199826"/>
      <sheetName val="제품L_D_26"/>
      <sheetName val="TO_DO26"/>
      <sheetName val="CC_Down_load_071626"/>
      <sheetName val="CF_RE_type26"/>
      <sheetName val="Ref_Filed26"/>
      <sheetName val="220_(2)26"/>
      <sheetName val="3_일반사상26"/>
      <sheetName val="S1_1총괄26"/>
      <sheetName val="1_능률현황26"/>
      <sheetName val="2_호선별예상실적26"/>
      <sheetName val="7_(2)23"/>
      <sheetName val="2181_91(Ex-pat)23"/>
      <sheetName val="2150_2(Equip-oth)23"/>
      <sheetName val="5_공종별예산내역서23"/>
      <sheetName val="SH_R설치23"/>
      <sheetName val="Business_Plan23"/>
      <sheetName val="Korea_Sign-Internal23"/>
      <sheetName val="FY00_OP3rdPrty23"/>
      <sheetName val="Q3_actuals23"/>
      <sheetName val="0307_Q3Update23"/>
      <sheetName val="3_부점발견재산23"/>
      <sheetName val="6_공사부점손익23"/>
      <sheetName val="5_공사손익실적23"/>
      <sheetName val="Cons_Total_company23"/>
      <sheetName val="FL'G_WT_23"/>
      <sheetName val="수금_23"/>
      <sheetName val="score_sheet32"/>
      <sheetName val="공제사업score_sheet32"/>
      <sheetName val="법인세비용_계산32"/>
      <sheetName val="정관_및_회계규정32"/>
      <sheetName val="주요ISSUE_사항32"/>
      <sheetName val="2006_과표및세액조정계산서32"/>
      <sheetName val="완성차_미수금32"/>
      <sheetName val="10_3132"/>
      <sheetName val="정비활동_수선비_절감31"/>
      <sheetName val="3_5_Inch_가동_효율31"/>
      <sheetName val="2_5_Inch_가동_효율31"/>
      <sheetName val="외상매출금현황-수정분_A232"/>
      <sheetName val="계수원본(99_2_28)32"/>
      <sheetName val="YTD_Sales(0411)32"/>
      <sheetName val="매출_물동명세32"/>
      <sheetName val="Net_PL(세분류)31"/>
      <sheetName val="Cash_Flow31"/>
      <sheetName val="3_판관비명세서31"/>
      <sheetName val="1월실적_(2)31"/>
      <sheetName val="장할생활_(2)31"/>
      <sheetName val="아파트_기성내역서31"/>
      <sheetName val="증감분석_및_연결조정31"/>
      <sheetName val="2_대외공문31"/>
      <sheetName val="업무분장_31"/>
      <sheetName val="매출채권_및_담보비율_변동31"/>
      <sheetName val="1공장_재공품생산현황31"/>
      <sheetName val="11_17-11_2331"/>
      <sheetName val="11_24-11_3031"/>
      <sheetName val="2_상각보정명세31"/>
      <sheetName val="받을어음할인및_융통어음31"/>
      <sheetName val="비교원가제출_고31"/>
      <sheetName val="의뢰건_(2)30"/>
      <sheetName val="5_소재30"/>
      <sheetName val="Dólar_Observado30"/>
      <sheetName val="대차대조표12_0130"/>
      <sheetName val="4-1__매출원가_손익계획_집계표30"/>
      <sheetName val="퇴직급여충당금12_3131"/>
      <sheetName val="4_2유효폭의_계산30"/>
      <sheetName val="1_MDF1공장30"/>
      <sheetName val="CT_재공품생산현황30"/>
      <sheetName val="화섬_MDP31"/>
      <sheetName val="25_보증금(임차보증금외)30"/>
      <sheetName val="24_보증금(전신전화가입권)30"/>
      <sheetName val="비용_배부후30"/>
      <sheetName val="입력_판매30"/>
      <sheetName val="입력_인원30"/>
      <sheetName val="2_Critical_Component_Estimati30"/>
      <sheetName val="Reference_(변경)30"/>
      <sheetName val="경영계획_수립_참고자료_▶▶▶30"/>
      <sheetName val="사업부서_작성자료_▶▶▶30"/>
      <sheetName val="15년_손익_(GS신규Vision)_요약-연간비교장30"/>
      <sheetName val="15년_손익_(GS신규Vision)_요약-(간접비_포30"/>
      <sheetName val="15년_손익-GS신규Vision30"/>
      <sheetName val="매출_계획30"/>
      <sheetName val="매출계획_산출근거30"/>
      <sheetName val="재료비(율)_계획30"/>
      <sheetName val="재료비(율)_산출근거30"/>
      <sheetName val="인원인건비&amp;간접비_계획30"/>
      <sheetName val="감가상각비_계산30"/>
      <sheetName val="간접비_계획30"/>
      <sheetName val="Reference_(기존)30"/>
      <sheetName val="2014년_손익30"/>
      <sheetName val="15년_손익_(GDR_Rental사업)_요약-연간비교30"/>
      <sheetName val="15년_손익_(GDR_Rent사업)_요약-(간접비_포30"/>
      <sheetName val="15년_손익-GDR_Rental사업30"/>
      <sheetName val="매출&amp;재료비&amp;비용&amp;투자_산출근거30"/>
      <sheetName val="아울렛_농산벤더30"/>
      <sheetName val="00_08계정30"/>
      <sheetName val="경영비율_30"/>
      <sheetName val="#2_BSPL30"/>
      <sheetName val="퇴직충당금(3_31)(국문)30"/>
      <sheetName val="매출액(명)_30"/>
      <sheetName val="118_세금과공과30"/>
      <sheetName val="control_sheet30"/>
      <sheetName val="VB_30"/>
      <sheetName val="중장기_외화자금_보정명세(PBC)30"/>
      <sheetName val="POS_(2)30"/>
      <sheetName val="05_1Q30"/>
      <sheetName val="산업은행_경영지표30"/>
      <sheetName val="unit_430"/>
      <sheetName val="내역서_(2)30"/>
      <sheetName val="INCOME_STATEMENT30"/>
      <sheetName val="관계회사거래내역및_채권채무잔액_9928"/>
      <sheetName val="Team_종합28"/>
      <sheetName val="에뛰드_내부관리가28"/>
      <sheetName val="Packaging_cost_Back_Data28"/>
      <sheetName val="현지법인_대손설정28"/>
      <sheetName val="원가계산_(2)29"/>
      <sheetName val="현금_및_예치금Lead28"/>
      <sheetName val="현금및예치금_명세서28"/>
      <sheetName val="유첨3_적용기준28"/>
      <sheetName val="업체손실공수_xls28"/>
      <sheetName val="108_수선비29"/>
      <sheetName val="General_Inputs28"/>
      <sheetName val="CGC_Inputs28"/>
      <sheetName val="Office_only_Letup28"/>
      <sheetName val="sap`04_7_1428"/>
      <sheetName val="13_보증금(전신전화가입권)28"/>
      <sheetName val="붙임2-1__지급조서명세서(2001년분)28"/>
      <sheetName val="중부사업담당_1-11월_원가30"/>
      <sheetName val="0_0ControlSheet28"/>
      <sheetName val="현금흐름표_근거자료28"/>
      <sheetName val="01_12月_Lot별_판매실적_xls28"/>
      <sheetName val="Industry_Indices28"/>
      <sheetName val="공항,제주_판매율_분석28"/>
      <sheetName val="값목록(Do_not_touch)27"/>
      <sheetName val="Item_LIST27"/>
      <sheetName val="Volume_LIST27"/>
      <sheetName val="99_7월_당월회수_실적27"/>
      <sheetName val="US_Revenue_(2)28"/>
      <sheetName val="LEAD_SHEET_(K상각후회수율)27"/>
      <sheetName val="2_지분법적용주식Leadsheet(회사제시)27"/>
      <sheetName val="년간_자금계획(90일_적용)27"/>
      <sheetName val="서비스별_매출추이27"/>
      <sheetName val="참고__카본단가_비교27"/>
      <sheetName val="수입검사현황_Rev127"/>
      <sheetName val="7_3_DY팀27"/>
      <sheetName val="감사보고서_(날인X)_KEIT27"/>
      <sheetName val="감사보고서_(날인X)_KIAT27"/>
      <sheetName val="감사보고서_(날인X)_KETEP27"/>
      <sheetName val="재원별지출내역_(2)27"/>
      <sheetName val="연구시설·장비_및_재료비27"/>
      <sheetName val="세목별_사용내역조회27"/>
      <sheetName val="인건비_소요_명세27"/>
      <sheetName val="Sheet1_(2)27"/>
      <sheetName val="DATA_입력란27"/>
      <sheetName val="1__설계조건_2_단면가정_3__하중계산27"/>
      <sheetName val="7__2_27"/>
      <sheetName val="Bank_charge27"/>
      <sheetName val="AQL(0_65)27"/>
      <sheetName val="U3_127"/>
      <sheetName val="GEN_Inputs27"/>
      <sheetName val="表03_27"/>
      <sheetName val="DIVP_L_199827"/>
      <sheetName val="제품L_D_27"/>
      <sheetName val="TO_DO27"/>
      <sheetName val="CC_Down_load_071627"/>
      <sheetName val="CF_RE_type27"/>
      <sheetName val="Ref_Filed27"/>
      <sheetName val="220_(2)27"/>
      <sheetName val="3_일반사상27"/>
      <sheetName val="S1_1총괄27"/>
      <sheetName val="1_능률현황27"/>
      <sheetName val="2_호선별예상실적27"/>
      <sheetName val="7_(2)24"/>
      <sheetName val="2181_91(Ex-pat)24"/>
      <sheetName val="2150_2(Equip-oth)24"/>
      <sheetName val="5_공종별예산내역서24"/>
      <sheetName val="SH_R설치24"/>
      <sheetName val="Business_Plan24"/>
      <sheetName val="Korea_Sign-Internal24"/>
      <sheetName val="FY00_OP3rdPrty24"/>
      <sheetName val="Q3_actuals24"/>
      <sheetName val="0307_Q3Update24"/>
      <sheetName val="3_부점발견재산24"/>
      <sheetName val="6_공사부점손익24"/>
      <sheetName val="5_공사손익실적24"/>
      <sheetName val="Cons_Total_company24"/>
      <sheetName val="FL'G_WT_24"/>
      <sheetName val="수금_24"/>
      <sheetName val="score_sheet33"/>
      <sheetName val="공제사업score_sheet33"/>
      <sheetName val="법인세비용_계산33"/>
      <sheetName val="정관_및_회계규정33"/>
      <sheetName val="주요ISSUE_사항33"/>
      <sheetName val="2006_과표및세액조정계산서33"/>
      <sheetName val="완성차_미수금33"/>
      <sheetName val="10_3133"/>
      <sheetName val="정비활동_수선비_절감32"/>
      <sheetName val="3_5_Inch_가동_효율32"/>
      <sheetName val="2_5_Inch_가동_효율32"/>
      <sheetName val="외상매출금현황-수정분_A233"/>
      <sheetName val="계수원본(99_2_28)33"/>
      <sheetName val="YTD_Sales(0411)33"/>
      <sheetName val="매출_물동명세33"/>
      <sheetName val="Net_PL(세분류)32"/>
      <sheetName val="Cash_Flow32"/>
      <sheetName val="3_판관비명세서32"/>
      <sheetName val="1월실적_(2)32"/>
      <sheetName val="장할생활_(2)32"/>
      <sheetName val="아파트_기성내역서32"/>
      <sheetName val="증감분석_및_연결조정32"/>
      <sheetName val="2_대외공문32"/>
      <sheetName val="업무분장_32"/>
      <sheetName val="매출채권_및_담보비율_변동32"/>
      <sheetName val="1공장_재공품생산현황32"/>
      <sheetName val="11_17-11_2332"/>
      <sheetName val="11_24-11_3032"/>
      <sheetName val="2_상각보정명세32"/>
      <sheetName val="받을어음할인및_융통어음32"/>
      <sheetName val="비교원가제출_고32"/>
      <sheetName val="의뢰건_(2)31"/>
      <sheetName val="5_소재31"/>
      <sheetName val="Dólar_Observado31"/>
      <sheetName val="대차대조표12_0131"/>
      <sheetName val="4-1__매출원가_손익계획_집계표31"/>
      <sheetName val="퇴직급여충당금12_3132"/>
      <sheetName val="4_2유효폭의_계산31"/>
      <sheetName val="1_MDF1공장31"/>
      <sheetName val="CT_재공품생산현황31"/>
      <sheetName val="화섬_MDP32"/>
      <sheetName val="25_보증금(임차보증금외)31"/>
      <sheetName val="24_보증금(전신전화가입권)31"/>
      <sheetName val="비용_배부후31"/>
      <sheetName val="입력_판매31"/>
      <sheetName val="입력_인원31"/>
      <sheetName val="2_Critical_Component_Estimati31"/>
      <sheetName val="Reference_(변경)31"/>
      <sheetName val="경영계획_수립_참고자료_▶▶▶31"/>
      <sheetName val="사업부서_작성자료_▶▶▶31"/>
      <sheetName val="15년_손익_(GS신규Vision)_요약-연간비교장31"/>
      <sheetName val="15년_손익_(GS신규Vision)_요약-(간접비_포31"/>
      <sheetName val="15년_손익-GS신규Vision31"/>
      <sheetName val="매출_계획31"/>
      <sheetName val="매출계획_산출근거31"/>
      <sheetName val="재료비(율)_계획31"/>
      <sheetName val="재료비(율)_산출근거31"/>
      <sheetName val="인원인건비&amp;간접비_계획31"/>
      <sheetName val="감가상각비_계산31"/>
      <sheetName val="간접비_계획31"/>
      <sheetName val="Reference_(기존)31"/>
      <sheetName val="2014년_손익31"/>
      <sheetName val="15년_손익_(GDR_Rental사업)_요약-연간비교31"/>
      <sheetName val="15년_손익_(GDR_Rent사업)_요약-(간접비_포31"/>
      <sheetName val="15년_손익-GDR_Rental사업31"/>
      <sheetName val="매출&amp;재료비&amp;비용&amp;투자_산출근거31"/>
      <sheetName val="아울렛_농산벤더31"/>
      <sheetName val="00_08계정31"/>
      <sheetName val="경영비율_31"/>
      <sheetName val="#2_BSPL31"/>
      <sheetName val="퇴직충당금(3_31)(국문)31"/>
      <sheetName val="매출액(명)_31"/>
      <sheetName val="118_세금과공과31"/>
      <sheetName val="control_sheet31"/>
      <sheetName val="VB_31"/>
      <sheetName val="중장기_외화자금_보정명세(PBC)31"/>
      <sheetName val="POS_(2)31"/>
      <sheetName val="05_1Q31"/>
      <sheetName val="산업은행_경영지표31"/>
      <sheetName val="unit_431"/>
      <sheetName val="내역서_(2)31"/>
      <sheetName val="INCOME_STATEMENT31"/>
      <sheetName val="관계회사거래내역및_채권채무잔액_9929"/>
      <sheetName val="Team_종합29"/>
      <sheetName val="에뛰드_내부관리가29"/>
      <sheetName val="Packaging_cost_Back_Data29"/>
      <sheetName val="현지법인_대손설정29"/>
      <sheetName val="원가계산_(2)30"/>
      <sheetName val="현금_및_예치금Lead29"/>
      <sheetName val="현금및예치금_명세서29"/>
      <sheetName val="유첨3_적용기준29"/>
      <sheetName val="업체손실공수_xls29"/>
      <sheetName val="108_수선비30"/>
      <sheetName val="General_Inputs29"/>
      <sheetName val="CGC_Inputs29"/>
      <sheetName val="Office_only_Letup29"/>
      <sheetName val="sap`04_7_1429"/>
      <sheetName val="13_보증금(전신전화가입권)29"/>
      <sheetName val="붙임2-1__지급조서명세서(2001년분)29"/>
      <sheetName val="중부사업담당_1-11월_원가31"/>
      <sheetName val="0_0ControlSheet29"/>
      <sheetName val="현금흐름표_근거자료29"/>
      <sheetName val="01_12月_Lot별_판매실적_xls29"/>
      <sheetName val="Industry_Indices29"/>
      <sheetName val="공항,제주_판매율_분석29"/>
      <sheetName val="값목록(Do_not_touch)28"/>
      <sheetName val="Item_LIST28"/>
      <sheetName val="Volume_LIST28"/>
      <sheetName val="99_7월_당월회수_실적28"/>
      <sheetName val="US_Revenue_(2)29"/>
      <sheetName val="LEAD_SHEET_(K상각후회수율)28"/>
      <sheetName val="2_지분법적용주식Leadsheet(회사제시)28"/>
      <sheetName val="년간_자금계획(90일_적용)28"/>
      <sheetName val="서비스별_매출추이28"/>
      <sheetName val="참고__카본단가_비교28"/>
      <sheetName val="수입검사현황_Rev128"/>
      <sheetName val="7_3_DY팀28"/>
      <sheetName val="감사보고서_(날인X)_KEIT28"/>
      <sheetName val="감사보고서_(날인X)_KIAT28"/>
      <sheetName val="감사보고서_(날인X)_KETEP28"/>
      <sheetName val="재원별지출내역_(2)28"/>
      <sheetName val="연구시설·장비_및_재료비28"/>
      <sheetName val="세목별_사용내역조회28"/>
      <sheetName val="인건비_소요_명세28"/>
      <sheetName val="Sheet1_(2)28"/>
      <sheetName val="DATA_입력란28"/>
      <sheetName val="1__설계조건_2_단면가정_3__하중계산28"/>
      <sheetName val="7__2_28"/>
      <sheetName val="Bank_charge28"/>
      <sheetName val="AQL(0_65)28"/>
      <sheetName val="U3_128"/>
      <sheetName val="GEN_Inputs28"/>
      <sheetName val="表03_28"/>
      <sheetName val="DIVP_L_199828"/>
      <sheetName val="제품L_D_28"/>
      <sheetName val="TO_DO28"/>
      <sheetName val="CC_Down_load_071628"/>
      <sheetName val="CF_RE_type28"/>
      <sheetName val="Ref_Filed28"/>
      <sheetName val="220_(2)28"/>
      <sheetName val="3_일반사상28"/>
      <sheetName val="S1_1총괄28"/>
      <sheetName val="1_능률현황28"/>
      <sheetName val="2_호선별예상실적28"/>
      <sheetName val="7_(2)25"/>
      <sheetName val="2181_91(Ex-pat)25"/>
      <sheetName val="2150_2(Equip-oth)25"/>
      <sheetName val="5_공종별예산내역서25"/>
      <sheetName val="SH_R설치25"/>
      <sheetName val="Business_Plan25"/>
      <sheetName val="Korea_Sign-Internal25"/>
      <sheetName val="FY00_OP3rdPrty25"/>
      <sheetName val="Q3_actuals25"/>
      <sheetName val="0307_Q3Update25"/>
      <sheetName val="3_부점발견재산25"/>
      <sheetName val="6_공사부점손익25"/>
      <sheetName val="5_공사손익실적25"/>
      <sheetName val="Cons_Total_company25"/>
      <sheetName val="FL'G_WT_25"/>
      <sheetName val="수금_25"/>
      <sheetName val="score_sheet34"/>
      <sheetName val="공제사업score_sheet34"/>
      <sheetName val="법인세비용_계산34"/>
      <sheetName val="정관_및_회계규정34"/>
      <sheetName val="주요ISSUE_사항34"/>
      <sheetName val="2006_과표및세액조정계산서34"/>
      <sheetName val="완성차_미수금34"/>
      <sheetName val="10_3134"/>
      <sheetName val="정비활동_수선비_절감33"/>
      <sheetName val="3_5_Inch_가동_효율33"/>
      <sheetName val="2_5_Inch_가동_효율33"/>
      <sheetName val="외상매출금현황-수정분_A234"/>
      <sheetName val="계수원본(99_2_28)34"/>
      <sheetName val="YTD_Sales(0411)34"/>
      <sheetName val="매출_물동명세34"/>
      <sheetName val="Net_PL(세분류)33"/>
      <sheetName val="Cash_Flow33"/>
      <sheetName val="3_판관비명세서33"/>
      <sheetName val="1월실적_(2)33"/>
      <sheetName val="장할생활_(2)33"/>
      <sheetName val="아파트_기성내역서33"/>
      <sheetName val="증감분석_및_연결조정33"/>
      <sheetName val="2_대외공문33"/>
      <sheetName val="업무분장_33"/>
      <sheetName val="매출채권_및_담보비율_변동33"/>
      <sheetName val="1공장_재공품생산현황33"/>
      <sheetName val="11_17-11_2333"/>
      <sheetName val="11_24-11_3033"/>
      <sheetName val="2_상각보정명세33"/>
      <sheetName val="받을어음할인및_융통어음33"/>
      <sheetName val="비교원가제출_고33"/>
      <sheetName val="의뢰건_(2)32"/>
      <sheetName val="5_소재32"/>
      <sheetName val="Dólar_Observado32"/>
      <sheetName val="대차대조표12_0132"/>
      <sheetName val="4-1__매출원가_손익계획_집계표32"/>
      <sheetName val="퇴직급여충당금12_3133"/>
      <sheetName val="4_2유효폭의_계산32"/>
      <sheetName val="1_MDF1공장32"/>
      <sheetName val="CT_재공품생산현황32"/>
      <sheetName val="화섬_MDP33"/>
      <sheetName val="25_보증금(임차보증금외)32"/>
      <sheetName val="24_보증금(전신전화가입권)32"/>
      <sheetName val="비용_배부후32"/>
      <sheetName val="입력_판매32"/>
      <sheetName val="입력_인원32"/>
      <sheetName val="2_Critical_Component_Estimati32"/>
      <sheetName val="Reference_(변경)32"/>
      <sheetName val="경영계획_수립_참고자료_▶▶▶32"/>
      <sheetName val="사업부서_작성자료_▶▶▶32"/>
      <sheetName val="15년_손익_(GS신규Vision)_요약-연간비교장32"/>
      <sheetName val="15년_손익_(GS신규Vision)_요약-(간접비_포32"/>
      <sheetName val="15년_손익-GS신규Vision32"/>
      <sheetName val="매출_계획32"/>
      <sheetName val="매출계획_산출근거32"/>
      <sheetName val="재료비(율)_계획32"/>
      <sheetName val="재료비(율)_산출근거32"/>
      <sheetName val="인원인건비&amp;간접비_계획32"/>
      <sheetName val="감가상각비_계산32"/>
      <sheetName val="간접비_계획32"/>
      <sheetName val="Reference_(기존)32"/>
      <sheetName val="2014년_손익32"/>
      <sheetName val="15년_손익_(GDR_Rental사업)_요약-연간비교32"/>
      <sheetName val="15년_손익_(GDR_Rent사업)_요약-(간접비_포32"/>
      <sheetName val="15년_손익-GDR_Rental사업32"/>
      <sheetName val="매출&amp;재료비&amp;비용&amp;투자_산출근거32"/>
      <sheetName val="아울렛_농산벤더32"/>
      <sheetName val="00_08계정32"/>
      <sheetName val="경영비율_32"/>
      <sheetName val="#2_BSPL32"/>
      <sheetName val="퇴직충당금(3_31)(국문)32"/>
      <sheetName val="매출액(명)_32"/>
      <sheetName val="118_세금과공과32"/>
      <sheetName val="control_sheet32"/>
      <sheetName val="VB_32"/>
      <sheetName val="중장기_외화자금_보정명세(PBC)32"/>
      <sheetName val="POS_(2)32"/>
      <sheetName val="05_1Q32"/>
      <sheetName val="산업은행_경영지표32"/>
      <sheetName val="unit_432"/>
      <sheetName val="내역서_(2)32"/>
      <sheetName val="INCOME_STATEMENT32"/>
      <sheetName val="관계회사거래내역및_채권채무잔액_9930"/>
      <sheetName val="Team_종합30"/>
      <sheetName val="에뛰드_내부관리가30"/>
      <sheetName val="Packaging_cost_Back_Data30"/>
      <sheetName val="현지법인_대손설정30"/>
      <sheetName val="원가계산_(2)31"/>
      <sheetName val="현금_및_예치금Lead30"/>
      <sheetName val="현금및예치금_명세서30"/>
      <sheetName val="유첨3_적용기준30"/>
      <sheetName val="업체손실공수_xls30"/>
      <sheetName val="108_수선비31"/>
      <sheetName val="General_Inputs30"/>
      <sheetName val="CGC_Inputs30"/>
      <sheetName val="Office_only_Letup30"/>
      <sheetName val="sap`04_7_1430"/>
      <sheetName val="13_보증금(전신전화가입권)30"/>
      <sheetName val="붙임2-1__지급조서명세서(2001년분)30"/>
      <sheetName val="중부사업담당_1-11월_원가32"/>
      <sheetName val="0_0ControlSheet30"/>
      <sheetName val="현금흐름표_근거자료30"/>
      <sheetName val="01_12月_Lot별_판매실적_xls30"/>
      <sheetName val="Industry_Indices30"/>
      <sheetName val="공항,제주_판매율_분석30"/>
      <sheetName val="값목록(Do_not_touch)29"/>
      <sheetName val="Item_LIST29"/>
      <sheetName val="Volume_LIST29"/>
      <sheetName val="99_7월_당월회수_실적29"/>
      <sheetName val="US_Revenue_(2)30"/>
      <sheetName val="LEAD_SHEET_(K상각후회수율)29"/>
      <sheetName val="2_지분법적용주식Leadsheet(회사제시)29"/>
      <sheetName val="년간_자금계획(90일_적용)29"/>
      <sheetName val="서비스별_매출추이29"/>
      <sheetName val="참고__카본단가_비교29"/>
      <sheetName val="수입검사현황_Rev129"/>
      <sheetName val="7_3_DY팀29"/>
      <sheetName val="감사보고서_(날인X)_KEIT29"/>
      <sheetName val="감사보고서_(날인X)_KIAT29"/>
      <sheetName val="감사보고서_(날인X)_KETEP29"/>
      <sheetName val="재원별지출내역_(2)29"/>
      <sheetName val="연구시설·장비_및_재료비29"/>
      <sheetName val="세목별_사용내역조회29"/>
      <sheetName val="인건비_소요_명세29"/>
      <sheetName val="Sheet1_(2)29"/>
      <sheetName val="DATA_입력란29"/>
      <sheetName val="1__설계조건_2_단면가정_3__하중계산29"/>
      <sheetName val="7__2_29"/>
      <sheetName val="Bank_charge29"/>
      <sheetName val="AQL(0_65)29"/>
      <sheetName val="U3_129"/>
      <sheetName val="GEN_Inputs29"/>
      <sheetName val="表03_29"/>
      <sheetName val="DIVP_L_199829"/>
      <sheetName val="제품L_D_29"/>
      <sheetName val="TO_DO29"/>
      <sheetName val="CC_Down_load_071629"/>
      <sheetName val="CF_RE_type29"/>
      <sheetName val="Ref_Filed29"/>
      <sheetName val="220_(2)29"/>
      <sheetName val="3_일반사상29"/>
      <sheetName val="S1_1총괄29"/>
      <sheetName val="1_능률현황29"/>
      <sheetName val="2_호선별예상실적29"/>
      <sheetName val="7_(2)26"/>
      <sheetName val="2181_91(Ex-pat)26"/>
      <sheetName val="2150_2(Equip-oth)26"/>
      <sheetName val="5_공종별예산내역서26"/>
      <sheetName val="SH_R설치26"/>
      <sheetName val="Business_Plan26"/>
      <sheetName val="Korea_Sign-Internal26"/>
      <sheetName val="FY00_OP3rdPrty26"/>
      <sheetName val="Q3_actuals26"/>
      <sheetName val="0307_Q3Update26"/>
      <sheetName val="3_부점발견재산26"/>
      <sheetName val="6_공사부점손익26"/>
      <sheetName val="5_공사손익실적26"/>
      <sheetName val="Cons_Total_company26"/>
      <sheetName val="FL'G_WT_26"/>
      <sheetName val="수금_26"/>
      <sheetName val="score_sheet35"/>
      <sheetName val="공제사업score_sheet35"/>
      <sheetName val="법인세비용_계산35"/>
      <sheetName val="정관_및_회계규정35"/>
      <sheetName val="주요ISSUE_사항35"/>
      <sheetName val="2006_과표및세액조정계산서35"/>
      <sheetName val="완성차_미수금35"/>
      <sheetName val="10_3135"/>
      <sheetName val="정비활동_수선비_절감34"/>
      <sheetName val="3_5_Inch_가동_효율34"/>
      <sheetName val="2_5_Inch_가동_효율34"/>
      <sheetName val="외상매출금현황-수정분_A235"/>
      <sheetName val="계수원본(99_2_28)35"/>
      <sheetName val="YTD_Sales(0411)35"/>
      <sheetName val="매출_물동명세35"/>
      <sheetName val="Net_PL(세분류)34"/>
      <sheetName val="Cash_Flow34"/>
      <sheetName val="3_판관비명세서34"/>
      <sheetName val="1월실적_(2)34"/>
      <sheetName val="장할생활_(2)34"/>
      <sheetName val="아파트_기성내역서34"/>
      <sheetName val="증감분석_및_연결조정34"/>
      <sheetName val="2_대외공문34"/>
      <sheetName val="업무분장_34"/>
      <sheetName val="매출채권_및_담보비율_변동34"/>
      <sheetName val="1공장_재공품생산현황34"/>
      <sheetName val="11_17-11_2334"/>
      <sheetName val="11_24-11_3034"/>
      <sheetName val="2_상각보정명세34"/>
      <sheetName val="받을어음할인및_융통어음34"/>
      <sheetName val="비교원가제출_고34"/>
      <sheetName val="의뢰건_(2)33"/>
      <sheetName val="5_소재33"/>
      <sheetName val="Dólar_Observado33"/>
      <sheetName val="대차대조표12_0133"/>
      <sheetName val="4-1__매출원가_손익계획_집계표33"/>
      <sheetName val="퇴직급여충당금12_3134"/>
      <sheetName val="4_2유효폭의_계산33"/>
      <sheetName val="1_MDF1공장33"/>
      <sheetName val="CT_재공품생산현황33"/>
      <sheetName val="화섬_MDP34"/>
      <sheetName val="25_보증금(임차보증금외)33"/>
      <sheetName val="24_보증금(전신전화가입권)33"/>
      <sheetName val="비용_배부후33"/>
      <sheetName val="입력_판매33"/>
      <sheetName val="입력_인원33"/>
      <sheetName val="2_Critical_Component_Estimati33"/>
      <sheetName val="Reference_(변경)33"/>
      <sheetName val="경영계획_수립_참고자료_▶▶▶33"/>
      <sheetName val="사업부서_작성자료_▶▶▶33"/>
      <sheetName val="15년_손익_(GS신규Vision)_요약-연간비교장33"/>
      <sheetName val="15년_손익_(GS신규Vision)_요약-(간접비_포33"/>
      <sheetName val="15년_손익-GS신규Vision33"/>
      <sheetName val="매출_계획33"/>
      <sheetName val="매출계획_산출근거33"/>
      <sheetName val="재료비(율)_계획33"/>
      <sheetName val="재료비(율)_산출근거33"/>
      <sheetName val="인원인건비&amp;간접비_계획33"/>
      <sheetName val="감가상각비_계산33"/>
      <sheetName val="간접비_계획33"/>
      <sheetName val="Reference_(기존)33"/>
      <sheetName val="2014년_손익33"/>
      <sheetName val="15년_손익_(GDR_Rental사업)_요약-연간비교33"/>
      <sheetName val="15년_손익_(GDR_Rent사업)_요약-(간접비_포33"/>
      <sheetName val="15년_손익-GDR_Rental사업33"/>
      <sheetName val="매출&amp;재료비&amp;비용&amp;투자_산출근거33"/>
      <sheetName val="아울렛_농산벤더33"/>
      <sheetName val="00_08계정33"/>
      <sheetName val="경영비율_33"/>
      <sheetName val="#2_BSPL33"/>
      <sheetName val="퇴직충당금(3_31)(국문)33"/>
      <sheetName val="매출액(명)_33"/>
      <sheetName val="118_세금과공과33"/>
      <sheetName val="control_sheet33"/>
      <sheetName val="VB_33"/>
      <sheetName val="중장기_외화자금_보정명세(PBC)33"/>
      <sheetName val="POS_(2)33"/>
      <sheetName val="05_1Q33"/>
      <sheetName val="산업은행_경영지표33"/>
      <sheetName val="unit_433"/>
      <sheetName val="내역서_(2)33"/>
      <sheetName val="INCOME_STATEMENT33"/>
      <sheetName val="관계회사거래내역및_채권채무잔액_9931"/>
      <sheetName val="Team_종합31"/>
      <sheetName val="에뛰드_내부관리가31"/>
      <sheetName val="Packaging_cost_Back_Data31"/>
      <sheetName val="현지법인_대손설정31"/>
      <sheetName val="원가계산_(2)32"/>
      <sheetName val="현금_및_예치금Lead31"/>
      <sheetName val="현금및예치금_명세서31"/>
      <sheetName val="유첨3_적용기준31"/>
      <sheetName val="업체손실공수_xls31"/>
      <sheetName val="108_수선비32"/>
      <sheetName val="General_Inputs31"/>
      <sheetName val="CGC_Inputs31"/>
      <sheetName val="Office_only_Letup31"/>
      <sheetName val="sap`04_7_1431"/>
      <sheetName val="13_보증금(전신전화가입권)31"/>
      <sheetName val="붙임2-1__지급조서명세서(2001년분)31"/>
      <sheetName val="중부사업담당_1-11월_원가33"/>
      <sheetName val="0_0ControlSheet31"/>
      <sheetName val="현금흐름표_근거자료31"/>
      <sheetName val="01_12月_Lot별_판매실적_xls31"/>
      <sheetName val="Industry_Indices31"/>
      <sheetName val="공항,제주_판매율_분석31"/>
      <sheetName val="값목록(Do_not_touch)30"/>
      <sheetName val="Item_LIST30"/>
      <sheetName val="Volume_LIST30"/>
      <sheetName val="99_7월_당월회수_실적30"/>
      <sheetName val="US_Revenue_(2)31"/>
      <sheetName val="LEAD_SHEET_(K상각후회수율)30"/>
      <sheetName val="2_지분법적용주식Leadsheet(회사제시)30"/>
      <sheetName val="년간_자금계획(90일_적용)30"/>
      <sheetName val="서비스별_매출추이30"/>
      <sheetName val="참고__카본단가_비교30"/>
      <sheetName val="수입검사현황_Rev130"/>
      <sheetName val="7_3_DY팀30"/>
      <sheetName val="감사보고서_(날인X)_KEIT30"/>
      <sheetName val="감사보고서_(날인X)_KIAT30"/>
      <sheetName val="감사보고서_(날인X)_KETEP30"/>
      <sheetName val="재원별지출내역_(2)30"/>
      <sheetName val="연구시설·장비_및_재료비30"/>
      <sheetName val="세목별_사용내역조회30"/>
      <sheetName val="인건비_소요_명세30"/>
      <sheetName val="Sheet1_(2)30"/>
      <sheetName val="DATA_입력란30"/>
      <sheetName val="1__설계조건_2_단면가정_3__하중계산30"/>
      <sheetName val="7__2_30"/>
      <sheetName val="Bank_charge30"/>
      <sheetName val="AQL(0_65)30"/>
      <sheetName val="U3_130"/>
      <sheetName val="GEN_Inputs30"/>
      <sheetName val="表03_30"/>
      <sheetName val="DIVP_L_199830"/>
      <sheetName val="제품L_D_30"/>
      <sheetName val="TO_DO30"/>
      <sheetName val="CC_Down_load_071630"/>
      <sheetName val="CF_RE_type30"/>
      <sheetName val="Ref_Filed30"/>
      <sheetName val="220_(2)30"/>
      <sheetName val="3_일반사상30"/>
      <sheetName val="S1_1총괄30"/>
      <sheetName val="1_능률현황30"/>
      <sheetName val="2_호선별예상실적30"/>
      <sheetName val="7_(2)27"/>
      <sheetName val="2181_91(Ex-pat)27"/>
      <sheetName val="2150_2(Equip-oth)27"/>
      <sheetName val="5_공종별예산내역서27"/>
      <sheetName val="SH_R설치27"/>
      <sheetName val="Business_Plan27"/>
      <sheetName val="Korea_Sign-Internal27"/>
      <sheetName val="FY00_OP3rdPrty27"/>
      <sheetName val="Q3_actuals27"/>
      <sheetName val="0307_Q3Update27"/>
      <sheetName val="3_부점발견재산27"/>
      <sheetName val="6_공사부점손익27"/>
      <sheetName val="5_공사손익실적27"/>
      <sheetName val="Cons_Total_company27"/>
      <sheetName val="FL'G_WT_27"/>
      <sheetName val="수금_27"/>
      <sheetName val="score_sheet36"/>
      <sheetName val="공제사업score_sheet36"/>
      <sheetName val="법인세비용_계산36"/>
      <sheetName val="정관_및_회계규정36"/>
      <sheetName val="주요ISSUE_사항36"/>
      <sheetName val="2006_과표및세액조정계산서36"/>
      <sheetName val="완성차_미수금36"/>
      <sheetName val="10_3136"/>
      <sheetName val="정비활동_수선비_절감35"/>
      <sheetName val="3_5_Inch_가동_효율35"/>
      <sheetName val="2_5_Inch_가동_효율35"/>
      <sheetName val="외상매출금현황-수정분_A236"/>
      <sheetName val="계수원본(99_2_28)36"/>
      <sheetName val="YTD_Sales(0411)36"/>
      <sheetName val="매출_물동명세36"/>
      <sheetName val="Net_PL(세분류)35"/>
      <sheetName val="Cash_Flow35"/>
      <sheetName val="3_판관비명세서35"/>
      <sheetName val="1월실적_(2)35"/>
      <sheetName val="장할생활_(2)35"/>
      <sheetName val="아파트_기성내역서35"/>
      <sheetName val="증감분석_및_연결조정35"/>
      <sheetName val="2_대외공문35"/>
      <sheetName val="업무분장_35"/>
      <sheetName val="매출채권_및_담보비율_변동35"/>
      <sheetName val="1공장_재공품생산현황35"/>
      <sheetName val="11_17-11_2335"/>
      <sheetName val="11_24-11_3035"/>
      <sheetName val="2_상각보정명세35"/>
      <sheetName val="받을어음할인및_융통어음35"/>
      <sheetName val="비교원가제출_고35"/>
      <sheetName val="의뢰건_(2)34"/>
      <sheetName val="5_소재34"/>
      <sheetName val="Dólar_Observado34"/>
      <sheetName val="대차대조표12_0134"/>
      <sheetName val="4-1__매출원가_손익계획_집계표34"/>
      <sheetName val="퇴직급여충당금12_3135"/>
      <sheetName val="4_2유효폭의_계산34"/>
      <sheetName val="1_MDF1공장34"/>
      <sheetName val="CT_재공품생산현황34"/>
      <sheetName val="화섬_MDP35"/>
      <sheetName val="25_보증금(임차보증금외)34"/>
      <sheetName val="24_보증금(전신전화가입권)34"/>
      <sheetName val="비용_배부후34"/>
      <sheetName val="입력_판매34"/>
      <sheetName val="입력_인원34"/>
      <sheetName val="2_Critical_Component_Estimati34"/>
      <sheetName val="Reference_(변경)34"/>
      <sheetName val="경영계획_수립_참고자료_▶▶▶34"/>
      <sheetName val="사업부서_작성자료_▶▶▶34"/>
      <sheetName val="15년_손익_(GS신규Vision)_요약-연간비교장34"/>
      <sheetName val="15년_손익_(GS신규Vision)_요약-(간접비_포34"/>
      <sheetName val="15년_손익-GS신규Vision34"/>
      <sheetName val="매출_계획34"/>
      <sheetName val="매출계획_산출근거34"/>
      <sheetName val="재료비(율)_계획34"/>
      <sheetName val="재료비(율)_산출근거34"/>
      <sheetName val="인원인건비&amp;간접비_계획34"/>
      <sheetName val="감가상각비_계산34"/>
      <sheetName val="간접비_계획34"/>
      <sheetName val="Reference_(기존)34"/>
      <sheetName val="2014년_손익34"/>
      <sheetName val="15년_손익_(GDR_Rental사업)_요약-연간비교34"/>
      <sheetName val="15년_손익_(GDR_Rent사업)_요약-(간접비_포34"/>
      <sheetName val="15년_손익-GDR_Rental사업34"/>
      <sheetName val="매출&amp;재료비&amp;비용&amp;투자_산출근거34"/>
      <sheetName val="아울렛_농산벤더34"/>
      <sheetName val="00_08계정34"/>
      <sheetName val="경영비율_34"/>
      <sheetName val="#2_BSPL34"/>
      <sheetName val="퇴직충당금(3_31)(국문)34"/>
      <sheetName val="매출액(명)_34"/>
      <sheetName val="118_세금과공과34"/>
      <sheetName val="control_sheet34"/>
      <sheetName val="VB_34"/>
      <sheetName val="중장기_외화자금_보정명세(PBC)34"/>
      <sheetName val="POS_(2)34"/>
      <sheetName val="05_1Q34"/>
      <sheetName val="산업은행_경영지표34"/>
      <sheetName val="unit_434"/>
      <sheetName val="내역서_(2)34"/>
      <sheetName val="INCOME_STATEMENT34"/>
      <sheetName val="관계회사거래내역및_채권채무잔액_9932"/>
      <sheetName val="Team_종합32"/>
      <sheetName val="에뛰드_내부관리가32"/>
      <sheetName val="Packaging_cost_Back_Data32"/>
      <sheetName val="현지법인_대손설정32"/>
      <sheetName val="원가계산_(2)33"/>
      <sheetName val="현금_및_예치금Lead32"/>
      <sheetName val="현금및예치금_명세서32"/>
      <sheetName val="유첨3_적용기준32"/>
      <sheetName val="업체손실공수_xls32"/>
      <sheetName val="108_수선비33"/>
      <sheetName val="General_Inputs32"/>
      <sheetName val="CGC_Inputs32"/>
      <sheetName val="Office_only_Letup32"/>
      <sheetName val="sap`04_7_1432"/>
      <sheetName val="13_보증금(전신전화가입권)32"/>
      <sheetName val="붙임2-1__지급조서명세서(2001년분)32"/>
      <sheetName val="중부사업담당_1-11월_원가34"/>
      <sheetName val="0_0ControlSheet32"/>
      <sheetName val="현금흐름표_근거자료32"/>
      <sheetName val="01_12月_Lot별_판매실적_xls32"/>
      <sheetName val="Industry_Indices32"/>
      <sheetName val="공항,제주_판매율_분석32"/>
      <sheetName val="값목록(Do_not_touch)31"/>
      <sheetName val="Item_LIST31"/>
      <sheetName val="Volume_LIST31"/>
      <sheetName val="99_7월_당월회수_실적31"/>
      <sheetName val="US_Revenue_(2)32"/>
      <sheetName val="LEAD_SHEET_(K상각후회수율)31"/>
      <sheetName val="2_지분법적용주식Leadsheet(회사제시)31"/>
      <sheetName val="년간_자금계획(90일_적용)31"/>
      <sheetName val="서비스별_매출추이31"/>
      <sheetName val="참고__카본단가_비교31"/>
      <sheetName val="수입검사현황_Rev131"/>
      <sheetName val="7_3_DY팀31"/>
      <sheetName val="감사보고서_(날인X)_KEIT31"/>
      <sheetName val="감사보고서_(날인X)_KIAT31"/>
      <sheetName val="감사보고서_(날인X)_KETEP31"/>
      <sheetName val="재원별지출내역_(2)31"/>
      <sheetName val="연구시설·장비_및_재료비31"/>
      <sheetName val="세목별_사용내역조회31"/>
      <sheetName val="인건비_소요_명세31"/>
      <sheetName val="Sheet1_(2)31"/>
      <sheetName val="DATA_입력란31"/>
      <sheetName val="1__설계조건_2_단면가정_3__하중계산31"/>
      <sheetName val="7__2_31"/>
      <sheetName val="Bank_charge31"/>
      <sheetName val="AQL(0_65)31"/>
      <sheetName val="U3_131"/>
      <sheetName val="GEN_Inputs31"/>
      <sheetName val="表03_31"/>
      <sheetName val="DIVP_L_199831"/>
      <sheetName val="제품L_D_31"/>
      <sheetName val="TO_DO31"/>
      <sheetName val="CC_Down_load_071631"/>
      <sheetName val="CF_RE_type31"/>
      <sheetName val="Ref_Filed31"/>
      <sheetName val="220_(2)31"/>
      <sheetName val="3_일반사상31"/>
      <sheetName val="S1_1총괄31"/>
      <sheetName val="1_능률현황31"/>
      <sheetName val="2_호선별예상실적31"/>
      <sheetName val="7_(2)28"/>
      <sheetName val="2181_91(Ex-pat)28"/>
      <sheetName val="2150_2(Equip-oth)28"/>
      <sheetName val="5_공종별예산내역서28"/>
      <sheetName val="SH_R설치28"/>
      <sheetName val="Business_Plan28"/>
      <sheetName val="Korea_Sign-Internal28"/>
      <sheetName val="FY00_OP3rdPrty28"/>
      <sheetName val="Q3_actuals28"/>
      <sheetName val="0307_Q3Update28"/>
      <sheetName val="3_부점발견재산28"/>
      <sheetName val="6_공사부점손익28"/>
      <sheetName val="5_공사손익실적28"/>
      <sheetName val="Cons_Total_company28"/>
      <sheetName val="FL'G_WT_28"/>
      <sheetName val="수금_28"/>
      <sheetName val="score_sheet37"/>
      <sheetName val="공제사업score_sheet37"/>
      <sheetName val="법인세비용_계산37"/>
      <sheetName val="정관_및_회계규정37"/>
      <sheetName val="주요ISSUE_사항37"/>
      <sheetName val="2006_과표및세액조정계산서37"/>
      <sheetName val="완성차_미수금37"/>
      <sheetName val="10_3137"/>
      <sheetName val="정비활동_수선비_절감36"/>
      <sheetName val="3_5_Inch_가동_효율36"/>
      <sheetName val="2_5_Inch_가동_효율36"/>
      <sheetName val="외상매출금현황-수정분_A237"/>
      <sheetName val="계수원본(99_2_28)37"/>
      <sheetName val="YTD_Sales(0411)37"/>
      <sheetName val="매출_물동명세37"/>
      <sheetName val="Net_PL(세분류)36"/>
      <sheetName val="Cash_Flow36"/>
      <sheetName val="3_판관비명세서36"/>
      <sheetName val="1월실적_(2)36"/>
      <sheetName val="장할생활_(2)36"/>
      <sheetName val="아파트_기성내역서36"/>
      <sheetName val="증감분석_및_연결조정36"/>
      <sheetName val="2_대외공문36"/>
      <sheetName val="업무분장_36"/>
      <sheetName val="매출채권_및_담보비율_변동36"/>
      <sheetName val="1공장_재공품생산현황36"/>
      <sheetName val="11_17-11_2336"/>
      <sheetName val="11_24-11_3036"/>
      <sheetName val="2_상각보정명세36"/>
      <sheetName val="받을어음할인및_융통어음36"/>
      <sheetName val="비교원가제출_고36"/>
      <sheetName val="의뢰건_(2)35"/>
      <sheetName val="5_소재35"/>
      <sheetName val="Dólar_Observado35"/>
      <sheetName val="대차대조표12_0135"/>
      <sheetName val="4-1__매출원가_손익계획_집계표35"/>
      <sheetName val="퇴직급여충당금12_3136"/>
      <sheetName val="4_2유효폭의_계산35"/>
      <sheetName val="1_MDF1공장35"/>
      <sheetName val="CT_재공품생산현황35"/>
      <sheetName val="화섬_MDP36"/>
      <sheetName val="25_보증금(임차보증금외)35"/>
      <sheetName val="24_보증금(전신전화가입권)35"/>
      <sheetName val="비용_배부후35"/>
      <sheetName val="입력_판매35"/>
      <sheetName val="입력_인원35"/>
      <sheetName val="2_Critical_Component_Estimati35"/>
      <sheetName val="Reference_(변경)35"/>
      <sheetName val="경영계획_수립_참고자료_▶▶▶35"/>
      <sheetName val="사업부서_작성자료_▶▶▶35"/>
      <sheetName val="15년_손익_(GS신규Vision)_요약-연간비교장35"/>
      <sheetName val="15년_손익_(GS신규Vision)_요약-(간접비_포35"/>
      <sheetName val="15년_손익-GS신규Vision35"/>
      <sheetName val="매출_계획35"/>
      <sheetName val="매출계획_산출근거35"/>
      <sheetName val="재료비(율)_계획35"/>
      <sheetName val="재료비(율)_산출근거35"/>
      <sheetName val="인원인건비&amp;간접비_계획35"/>
      <sheetName val="감가상각비_계산35"/>
      <sheetName val="간접비_계획35"/>
      <sheetName val="Reference_(기존)35"/>
      <sheetName val="2014년_손익35"/>
      <sheetName val="15년_손익_(GDR_Rental사업)_요약-연간비교35"/>
      <sheetName val="15년_손익_(GDR_Rent사업)_요약-(간접비_포35"/>
      <sheetName val="15년_손익-GDR_Rental사업35"/>
      <sheetName val="매출&amp;재료비&amp;비용&amp;투자_산출근거35"/>
      <sheetName val="아울렛_농산벤더35"/>
      <sheetName val="00_08계정35"/>
      <sheetName val="경영비율_35"/>
      <sheetName val="#2_BSPL35"/>
      <sheetName val="퇴직충당금(3_31)(국문)35"/>
      <sheetName val="매출액(명)_35"/>
      <sheetName val="118_세금과공과35"/>
      <sheetName val="control_sheet35"/>
      <sheetName val="VB_35"/>
      <sheetName val="중장기_외화자금_보정명세(PBC)35"/>
      <sheetName val="POS_(2)35"/>
      <sheetName val="05_1Q35"/>
      <sheetName val="산업은행_경영지표35"/>
      <sheetName val="unit_435"/>
      <sheetName val="내역서_(2)35"/>
      <sheetName val="INCOME_STATEMENT35"/>
      <sheetName val="관계회사거래내역및_채권채무잔액_9933"/>
      <sheetName val="Team_종합33"/>
      <sheetName val="에뛰드_내부관리가33"/>
      <sheetName val="Packaging_cost_Back_Data33"/>
      <sheetName val="현지법인_대손설정33"/>
      <sheetName val="원가계산_(2)34"/>
      <sheetName val="현금_및_예치금Lead33"/>
      <sheetName val="현금및예치금_명세서33"/>
      <sheetName val="유첨3_적용기준33"/>
      <sheetName val="업체손실공수_xls33"/>
      <sheetName val="108_수선비34"/>
      <sheetName val="General_Inputs33"/>
      <sheetName val="CGC_Inputs33"/>
      <sheetName val="Office_only_Letup33"/>
      <sheetName val="sap`04_7_1433"/>
      <sheetName val="13_보증금(전신전화가입권)33"/>
      <sheetName val="붙임2-1__지급조서명세서(2001년분)33"/>
      <sheetName val="중부사업담당_1-11월_원가35"/>
      <sheetName val="0_0ControlSheet33"/>
      <sheetName val="현금흐름표_근거자료33"/>
      <sheetName val="01_12月_Lot별_판매실적_xls33"/>
      <sheetName val="Industry_Indices33"/>
      <sheetName val="공항,제주_판매율_분석33"/>
      <sheetName val="값목록(Do_not_touch)32"/>
      <sheetName val="Item_LIST32"/>
      <sheetName val="Volume_LIST32"/>
      <sheetName val="99_7월_당월회수_실적32"/>
      <sheetName val="US_Revenue_(2)33"/>
      <sheetName val="LEAD_SHEET_(K상각후회수율)32"/>
      <sheetName val="2_지분법적용주식Leadsheet(회사제시)32"/>
      <sheetName val="년간_자금계획(90일_적용)32"/>
      <sheetName val="서비스별_매출추이32"/>
      <sheetName val="참고__카본단가_비교32"/>
      <sheetName val="수입검사현황_Rev132"/>
      <sheetName val="7_3_DY팀32"/>
      <sheetName val="감사보고서_(날인X)_KEIT32"/>
      <sheetName val="감사보고서_(날인X)_KIAT32"/>
      <sheetName val="감사보고서_(날인X)_KETEP32"/>
      <sheetName val="재원별지출내역_(2)32"/>
      <sheetName val="연구시설·장비_및_재료비32"/>
      <sheetName val="세목별_사용내역조회32"/>
      <sheetName val="인건비_소요_명세32"/>
      <sheetName val="Sheet1_(2)32"/>
      <sheetName val="DATA_입력란32"/>
      <sheetName val="1__설계조건_2_단면가정_3__하중계산32"/>
      <sheetName val="7__2_32"/>
      <sheetName val="Bank_charge32"/>
      <sheetName val="AQL(0_65)32"/>
      <sheetName val="U3_132"/>
      <sheetName val="GEN_Inputs32"/>
      <sheetName val="表03_32"/>
      <sheetName val="DIVP_L_199832"/>
      <sheetName val="제품L_D_32"/>
      <sheetName val="TO_DO32"/>
      <sheetName val="CC_Down_load_071632"/>
      <sheetName val="CF_RE_type32"/>
      <sheetName val="Ref_Filed32"/>
      <sheetName val="220_(2)32"/>
      <sheetName val="3_일반사상32"/>
      <sheetName val="S1_1총괄32"/>
      <sheetName val="1_능률현황32"/>
      <sheetName val="2_호선별예상실적32"/>
      <sheetName val="7_(2)29"/>
      <sheetName val="2181_91(Ex-pat)29"/>
      <sheetName val="2150_2(Equip-oth)29"/>
      <sheetName val="5_공종별예산내역서29"/>
      <sheetName val="SH_R설치29"/>
      <sheetName val="Business_Plan29"/>
      <sheetName val="Korea_Sign-Internal29"/>
      <sheetName val="FY00_OP3rdPrty29"/>
      <sheetName val="Q3_actuals29"/>
      <sheetName val="0307_Q3Update29"/>
      <sheetName val="3_부점발견재산29"/>
      <sheetName val="6_공사부점손익29"/>
      <sheetName val="5_공사손익실적29"/>
      <sheetName val="Cons_Total_company29"/>
      <sheetName val="FL'G_WT_29"/>
      <sheetName val="수금_29"/>
      <sheetName val="score_sheet38"/>
      <sheetName val="공제사업score_sheet38"/>
      <sheetName val="법인세비용_계산38"/>
      <sheetName val="정관_및_회계규정38"/>
      <sheetName val="주요ISSUE_사항38"/>
      <sheetName val="2006_과표및세액조정계산서38"/>
      <sheetName val="완성차_미수금38"/>
      <sheetName val="10_3138"/>
      <sheetName val="정비활동_수선비_절감37"/>
      <sheetName val="3_5_Inch_가동_효율37"/>
      <sheetName val="2_5_Inch_가동_효율37"/>
      <sheetName val="외상매출금현황-수정분_A238"/>
      <sheetName val="계수원본(99_2_28)38"/>
      <sheetName val="YTD_Sales(0411)38"/>
      <sheetName val="매출_물동명세38"/>
      <sheetName val="Net_PL(세분류)37"/>
      <sheetName val="Cash_Flow37"/>
      <sheetName val="3_판관비명세서37"/>
      <sheetName val="1월실적_(2)37"/>
      <sheetName val="장할생활_(2)37"/>
      <sheetName val="아파트_기성내역서37"/>
      <sheetName val="증감분석_및_연결조정37"/>
      <sheetName val="2_대외공문37"/>
      <sheetName val="업무분장_37"/>
      <sheetName val="매출채권_및_담보비율_변동37"/>
      <sheetName val="1공장_재공품생산현황37"/>
      <sheetName val="11_17-11_2337"/>
      <sheetName val="11_24-11_3037"/>
      <sheetName val="2_상각보정명세37"/>
      <sheetName val="받을어음할인및_융통어음37"/>
      <sheetName val="비교원가제출_고37"/>
      <sheetName val="의뢰건_(2)36"/>
      <sheetName val="5_소재36"/>
      <sheetName val="Dólar_Observado36"/>
      <sheetName val="대차대조표12_0136"/>
      <sheetName val="4-1__매출원가_손익계획_집계표36"/>
      <sheetName val="퇴직급여충당금12_3137"/>
      <sheetName val="4_2유효폭의_계산36"/>
      <sheetName val="1_MDF1공장36"/>
      <sheetName val="CT_재공품생산현황36"/>
      <sheetName val="화섬_MDP37"/>
      <sheetName val="25_보증금(임차보증금외)36"/>
      <sheetName val="24_보증금(전신전화가입권)36"/>
      <sheetName val="비용_배부후36"/>
      <sheetName val="입력_판매36"/>
      <sheetName val="입력_인원36"/>
      <sheetName val="2_Critical_Component_Estimati36"/>
      <sheetName val="Reference_(변경)36"/>
      <sheetName val="경영계획_수립_참고자료_▶▶▶36"/>
      <sheetName val="사업부서_작성자료_▶▶▶36"/>
      <sheetName val="15년_손익_(GS신규Vision)_요약-연간비교장36"/>
      <sheetName val="15년_손익_(GS신규Vision)_요약-(간접비_포36"/>
      <sheetName val="15년_손익-GS신규Vision36"/>
      <sheetName val="매출_계획36"/>
      <sheetName val="매출계획_산출근거36"/>
      <sheetName val="재료비(율)_계획36"/>
      <sheetName val="재료비(율)_산출근거36"/>
      <sheetName val="인원인건비&amp;간접비_계획36"/>
      <sheetName val="감가상각비_계산36"/>
      <sheetName val="간접비_계획36"/>
      <sheetName val="Reference_(기존)36"/>
      <sheetName val="2014년_손익36"/>
      <sheetName val="15년_손익_(GDR_Rental사업)_요약-연간비교36"/>
      <sheetName val="15년_손익_(GDR_Rent사업)_요약-(간접비_포36"/>
      <sheetName val="15년_손익-GDR_Rental사업36"/>
      <sheetName val="매출&amp;재료비&amp;비용&amp;투자_산출근거36"/>
      <sheetName val="아울렛_농산벤더36"/>
      <sheetName val="00_08계정36"/>
      <sheetName val="경영비율_36"/>
      <sheetName val="#2_BSPL36"/>
      <sheetName val="퇴직충당금(3_31)(국문)36"/>
      <sheetName val="매출액(명)_36"/>
      <sheetName val="118_세금과공과36"/>
      <sheetName val="control_sheet36"/>
      <sheetName val="VB_36"/>
      <sheetName val="중장기_외화자금_보정명세(PBC)36"/>
      <sheetName val="POS_(2)36"/>
      <sheetName val="05_1Q36"/>
      <sheetName val="산업은행_경영지표36"/>
      <sheetName val="unit_436"/>
      <sheetName val="내역서_(2)36"/>
      <sheetName val="INCOME_STATEMENT36"/>
      <sheetName val="관계회사거래내역및_채권채무잔액_9934"/>
      <sheetName val="Team_종합34"/>
      <sheetName val="에뛰드_내부관리가34"/>
      <sheetName val="Packaging_cost_Back_Data34"/>
      <sheetName val="현지법인_대손설정34"/>
      <sheetName val="원가계산_(2)35"/>
      <sheetName val="현금_및_예치금Lead34"/>
      <sheetName val="현금및예치금_명세서34"/>
      <sheetName val="유첨3_적용기준34"/>
      <sheetName val="업체손실공수_xls34"/>
      <sheetName val="108_수선비35"/>
      <sheetName val="General_Inputs34"/>
      <sheetName val="CGC_Inputs34"/>
      <sheetName val="Office_only_Letup34"/>
      <sheetName val="sap`04_7_1434"/>
      <sheetName val="13_보증금(전신전화가입권)34"/>
      <sheetName val="붙임2-1__지급조서명세서(2001년분)34"/>
      <sheetName val="중부사업담당_1-11월_원가36"/>
      <sheetName val="0_0ControlSheet34"/>
      <sheetName val="현금흐름표_근거자료34"/>
      <sheetName val="01_12月_Lot별_판매실적_xls34"/>
      <sheetName val="Industry_Indices34"/>
      <sheetName val="공항,제주_판매율_분석34"/>
      <sheetName val="값목록(Do_not_touch)33"/>
      <sheetName val="Item_LIST33"/>
      <sheetName val="Volume_LIST33"/>
      <sheetName val="99_7월_당월회수_실적33"/>
      <sheetName val="US_Revenue_(2)34"/>
      <sheetName val="LEAD_SHEET_(K상각후회수율)33"/>
      <sheetName val="2_지분법적용주식Leadsheet(회사제시)33"/>
      <sheetName val="년간_자금계획(90일_적용)33"/>
      <sheetName val="서비스별_매출추이33"/>
      <sheetName val="참고__카본단가_비교33"/>
      <sheetName val="수입검사현황_Rev133"/>
      <sheetName val="7_3_DY팀33"/>
      <sheetName val="감사보고서_(날인X)_KEIT33"/>
      <sheetName val="감사보고서_(날인X)_KIAT33"/>
      <sheetName val="감사보고서_(날인X)_KETEP33"/>
      <sheetName val="재원별지출내역_(2)33"/>
      <sheetName val="연구시설·장비_및_재료비33"/>
      <sheetName val="세목별_사용내역조회33"/>
      <sheetName val="인건비_소요_명세33"/>
      <sheetName val="Sheet1_(2)33"/>
      <sheetName val="DATA_입력란33"/>
      <sheetName val="1__설계조건_2_단면가정_3__하중계산33"/>
      <sheetName val="7__2_33"/>
      <sheetName val="Bank_charge33"/>
      <sheetName val="AQL(0_65)33"/>
      <sheetName val="U3_133"/>
      <sheetName val="GEN_Inputs33"/>
      <sheetName val="表03_33"/>
      <sheetName val="DIVP_L_199833"/>
      <sheetName val="제품L_D_33"/>
      <sheetName val="TO_DO33"/>
      <sheetName val="CC_Down_load_071633"/>
      <sheetName val="CF_RE_type33"/>
      <sheetName val="Ref_Filed33"/>
      <sheetName val="220_(2)33"/>
      <sheetName val="3_일반사상33"/>
      <sheetName val="S1_1총괄33"/>
      <sheetName val="1_능률현황33"/>
      <sheetName val="2_호선별예상실적33"/>
      <sheetName val="7_(2)30"/>
      <sheetName val="2181_91(Ex-pat)30"/>
      <sheetName val="2150_2(Equip-oth)30"/>
      <sheetName val="5_공종별예산내역서30"/>
      <sheetName val="SH_R설치30"/>
      <sheetName val="Business_Plan30"/>
      <sheetName val="Korea_Sign-Internal30"/>
      <sheetName val="FY00_OP3rdPrty30"/>
      <sheetName val="Q3_actuals30"/>
      <sheetName val="0307_Q3Update30"/>
      <sheetName val="3_부점발견재산30"/>
      <sheetName val="6_공사부점손익30"/>
      <sheetName val="5_공사손익실적30"/>
      <sheetName val="Cons_Total_company30"/>
      <sheetName val="FL'G_WT_30"/>
      <sheetName val="수금_30"/>
      <sheetName val="score_sheet39"/>
      <sheetName val="공제사업score_sheet39"/>
      <sheetName val="법인세비용_계산39"/>
      <sheetName val="정관_및_회계규정39"/>
      <sheetName val="주요ISSUE_사항39"/>
      <sheetName val="2006_과표및세액조정계산서39"/>
      <sheetName val="완성차_미수금39"/>
      <sheetName val="10_3139"/>
      <sheetName val="정비활동_수선비_절감38"/>
      <sheetName val="3_5_Inch_가동_효율38"/>
      <sheetName val="2_5_Inch_가동_효율38"/>
      <sheetName val="외상매출금현황-수정분_A239"/>
      <sheetName val="계수원본(99_2_28)39"/>
      <sheetName val="YTD_Sales(0411)39"/>
      <sheetName val="매출_물동명세39"/>
      <sheetName val="Net_PL(세분류)38"/>
      <sheetName val="Cash_Flow38"/>
      <sheetName val="3_판관비명세서38"/>
      <sheetName val="1월실적_(2)38"/>
      <sheetName val="장할생활_(2)38"/>
      <sheetName val="아파트_기성내역서38"/>
      <sheetName val="증감분석_및_연결조정38"/>
      <sheetName val="2_대외공문38"/>
      <sheetName val="업무분장_38"/>
      <sheetName val="매출채권_및_담보비율_변동38"/>
      <sheetName val="1공장_재공품생산현황38"/>
      <sheetName val="11_17-11_2338"/>
      <sheetName val="11_24-11_3038"/>
      <sheetName val="2_상각보정명세38"/>
      <sheetName val="받을어음할인및_융통어음38"/>
      <sheetName val="비교원가제출_고38"/>
      <sheetName val="의뢰건_(2)37"/>
      <sheetName val="5_소재37"/>
      <sheetName val="Dólar_Observado37"/>
      <sheetName val="대차대조표12_0137"/>
      <sheetName val="4-1__매출원가_손익계획_집계표37"/>
      <sheetName val="퇴직급여충당금12_3138"/>
      <sheetName val="4_2유효폭의_계산37"/>
      <sheetName val="1_MDF1공장37"/>
      <sheetName val="CT_재공품생산현황37"/>
      <sheetName val="화섬_MDP38"/>
      <sheetName val="25_보증금(임차보증금외)37"/>
      <sheetName val="24_보증금(전신전화가입권)37"/>
      <sheetName val="비용_배부후37"/>
      <sheetName val="입력_판매37"/>
      <sheetName val="입력_인원37"/>
      <sheetName val="2_Critical_Component_Estimati37"/>
      <sheetName val="Reference_(변경)37"/>
      <sheetName val="경영계획_수립_참고자료_▶▶▶37"/>
      <sheetName val="사업부서_작성자료_▶▶▶37"/>
      <sheetName val="15년_손익_(GS신규Vision)_요약-연간비교장37"/>
      <sheetName val="15년_손익_(GS신규Vision)_요약-(간접비_포37"/>
      <sheetName val="15년_손익-GS신규Vision37"/>
      <sheetName val="매출_계획37"/>
      <sheetName val="매출계획_산출근거37"/>
      <sheetName val="재료비(율)_계획37"/>
      <sheetName val="재료비(율)_산출근거37"/>
      <sheetName val="인원인건비&amp;간접비_계획37"/>
      <sheetName val="감가상각비_계산37"/>
      <sheetName val="간접비_계획37"/>
      <sheetName val="Reference_(기존)37"/>
      <sheetName val="2014년_손익37"/>
      <sheetName val="15년_손익_(GDR_Rental사업)_요약-연간비교37"/>
      <sheetName val="15년_손익_(GDR_Rent사업)_요약-(간접비_포37"/>
      <sheetName val="15년_손익-GDR_Rental사업37"/>
      <sheetName val="매출&amp;재료비&amp;비용&amp;투자_산출근거37"/>
      <sheetName val="아울렛_농산벤더37"/>
      <sheetName val="00_08계정37"/>
      <sheetName val="경영비율_37"/>
      <sheetName val="#2_BSPL37"/>
      <sheetName val="퇴직충당금(3_31)(국문)37"/>
      <sheetName val="매출액(명)_37"/>
      <sheetName val="118_세금과공과37"/>
      <sheetName val="control_sheet37"/>
      <sheetName val="VB_37"/>
      <sheetName val="중장기_외화자금_보정명세(PBC)37"/>
      <sheetName val="POS_(2)37"/>
      <sheetName val="05_1Q37"/>
      <sheetName val="산업은행_경영지표37"/>
      <sheetName val="unit_437"/>
      <sheetName val="내역서_(2)37"/>
      <sheetName val="INCOME_STATEMENT37"/>
      <sheetName val="관계회사거래내역및_채권채무잔액_9935"/>
      <sheetName val="Team_종합35"/>
      <sheetName val="에뛰드_내부관리가35"/>
      <sheetName val="Packaging_cost_Back_Data35"/>
      <sheetName val="현지법인_대손설정35"/>
      <sheetName val="원가계산_(2)36"/>
      <sheetName val="현금_및_예치금Lead35"/>
      <sheetName val="현금및예치금_명세서35"/>
      <sheetName val="유첨3_적용기준35"/>
      <sheetName val="업체손실공수_xls35"/>
      <sheetName val="108_수선비36"/>
      <sheetName val="General_Inputs35"/>
      <sheetName val="CGC_Inputs35"/>
      <sheetName val="Office_only_Letup35"/>
      <sheetName val="sap`04_7_1435"/>
      <sheetName val="13_보증금(전신전화가입권)35"/>
      <sheetName val="붙임2-1__지급조서명세서(2001년분)35"/>
      <sheetName val="중부사업담당_1-11월_원가37"/>
      <sheetName val="0_0ControlSheet35"/>
      <sheetName val="현금흐름표_근거자료35"/>
      <sheetName val="01_12月_Lot별_판매실적_xls35"/>
      <sheetName val="Industry_Indices35"/>
      <sheetName val="공항,제주_판매율_분석35"/>
      <sheetName val="값목록(Do_not_touch)34"/>
      <sheetName val="Item_LIST34"/>
      <sheetName val="Volume_LIST34"/>
      <sheetName val="99_7월_당월회수_실적34"/>
      <sheetName val="US_Revenue_(2)35"/>
      <sheetName val="LEAD_SHEET_(K상각후회수율)34"/>
      <sheetName val="2_지분법적용주식Leadsheet(회사제시)34"/>
      <sheetName val="년간_자금계획(90일_적용)34"/>
      <sheetName val="서비스별_매출추이34"/>
      <sheetName val="참고__카본단가_비교34"/>
      <sheetName val="수입검사현황_Rev134"/>
      <sheetName val="7_3_DY팀34"/>
      <sheetName val="감사보고서_(날인X)_KEIT34"/>
      <sheetName val="감사보고서_(날인X)_KIAT34"/>
      <sheetName val="감사보고서_(날인X)_KETEP34"/>
      <sheetName val="재원별지출내역_(2)34"/>
      <sheetName val="연구시설·장비_및_재료비34"/>
      <sheetName val="세목별_사용내역조회34"/>
      <sheetName val="인건비_소요_명세34"/>
      <sheetName val="Sheet1_(2)34"/>
      <sheetName val="DATA_입력란34"/>
      <sheetName val="1__설계조건_2_단면가정_3__하중계산34"/>
      <sheetName val="7__2_34"/>
      <sheetName val="Bank_charge34"/>
      <sheetName val="AQL(0_65)34"/>
      <sheetName val="U3_134"/>
      <sheetName val="GEN_Inputs34"/>
      <sheetName val="表03_34"/>
      <sheetName val="DIVP_L_199834"/>
      <sheetName val="제품L_D_34"/>
      <sheetName val="TO_DO34"/>
      <sheetName val="CC_Down_load_071634"/>
      <sheetName val="CF_RE_type34"/>
      <sheetName val="Ref_Filed34"/>
      <sheetName val="220_(2)34"/>
      <sheetName val="3_일반사상34"/>
      <sheetName val="S1_1총괄34"/>
      <sheetName val="1_능률현황34"/>
      <sheetName val="2_호선별예상실적34"/>
      <sheetName val="7_(2)31"/>
      <sheetName val="2181_91(Ex-pat)31"/>
      <sheetName val="2150_2(Equip-oth)31"/>
      <sheetName val="5_공종별예산내역서31"/>
      <sheetName val="SH_R설치31"/>
      <sheetName val="Business_Plan31"/>
      <sheetName val="Korea_Sign-Internal31"/>
      <sheetName val="FY00_OP3rdPrty31"/>
      <sheetName val="Q3_actuals31"/>
      <sheetName val="0307_Q3Update31"/>
      <sheetName val="3_부점발견재산31"/>
      <sheetName val="6_공사부점손익31"/>
      <sheetName val="5_공사손익실적31"/>
      <sheetName val="Cons_Total_company31"/>
      <sheetName val="FL'G_WT_31"/>
      <sheetName val="수금_31"/>
      <sheetName val="score_sheet40"/>
      <sheetName val="공제사업score_sheet40"/>
      <sheetName val="법인세비용_계산40"/>
      <sheetName val="정관_및_회계규정40"/>
      <sheetName val="주요ISSUE_사항40"/>
      <sheetName val="2006_과표및세액조정계산서40"/>
      <sheetName val="완성차_미수금40"/>
      <sheetName val="10_3140"/>
      <sheetName val="정비활동_수선비_절감39"/>
      <sheetName val="3_5_Inch_가동_효율39"/>
      <sheetName val="2_5_Inch_가동_효율39"/>
      <sheetName val="외상매출금현황-수정분_A240"/>
      <sheetName val="계수원본(99_2_28)40"/>
      <sheetName val="YTD_Sales(0411)40"/>
      <sheetName val="매출_물동명세40"/>
      <sheetName val="Net_PL(세분류)39"/>
      <sheetName val="Cash_Flow39"/>
      <sheetName val="3_판관비명세서39"/>
      <sheetName val="1월실적_(2)39"/>
      <sheetName val="장할생활_(2)39"/>
      <sheetName val="아파트_기성내역서39"/>
      <sheetName val="증감분석_및_연결조정39"/>
      <sheetName val="2_대외공문39"/>
      <sheetName val="업무분장_39"/>
      <sheetName val="매출채권_및_담보비율_변동39"/>
      <sheetName val="1공장_재공품생산현황39"/>
      <sheetName val="11_17-11_2339"/>
      <sheetName val="11_24-11_3039"/>
      <sheetName val="2_상각보정명세39"/>
      <sheetName val="받을어음할인및_융통어음39"/>
      <sheetName val="비교원가제출_고39"/>
      <sheetName val="의뢰건_(2)38"/>
      <sheetName val="5_소재38"/>
      <sheetName val="Dólar_Observado38"/>
      <sheetName val="대차대조표12_0138"/>
      <sheetName val="4-1__매출원가_손익계획_집계표38"/>
      <sheetName val="퇴직급여충당금12_3139"/>
      <sheetName val="4_2유효폭의_계산38"/>
      <sheetName val="1_MDF1공장38"/>
      <sheetName val="CT_재공품생산현황38"/>
      <sheetName val="화섬_MDP39"/>
      <sheetName val="25_보증금(임차보증금외)38"/>
      <sheetName val="24_보증금(전신전화가입권)38"/>
      <sheetName val="비용_배부후38"/>
      <sheetName val="입력_판매38"/>
      <sheetName val="입력_인원38"/>
      <sheetName val="2_Critical_Component_Estimati38"/>
      <sheetName val="Reference_(변경)38"/>
      <sheetName val="경영계획_수립_참고자료_▶▶▶38"/>
      <sheetName val="사업부서_작성자료_▶▶▶38"/>
      <sheetName val="15년_손익_(GS신규Vision)_요약-연간비교장38"/>
      <sheetName val="15년_손익_(GS신규Vision)_요약-(간접비_포38"/>
      <sheetName val="15년_손익-GS신규Vision38"/>
      <sheetName val="매출_계획38"/>
      <sheetName val="매출계획_산출근거38"/>
      <sheetName val="재료비(율)_계획38"/>
      <sheetName val="재료비(율)_산출근거38"/>
      <sheetName val="인원인건비&amp;간접비_계획38"/>
      <sheetName val="감가상각비_계산38"/>
      <sheetName val="간접비_계획38"/>
      <sheetName val="Reference_(기존)38"/>
      <sheetName val="2014년_손익38"/>
      <sheetName val="15년_손익_(GDR_Rental사업)_요약-연간비교38"/>
      <sheetName val="15년_손익_(GDR_Rent사업)_요약-(간접비_포38"/>
      <sheetName val="15년_손익-GDR_Rental사업38"/>
      <sheetName val="매출&amp;재료비&amp;비용&amp;투자_산출근거38"/>
      <sheetName val="아울렛_농산벤더38"/>
      <sheetName val="00_08계정38"/>
      <sheetName val="경영비율_38"/>
      <sheetName val="#2_BSPL38"/>
      <sheetName val="퇴직충당금(3_31)(국문)38"/>
      <sheetName val="매출액(명)_38"/>
      <sheetName val="118_세금과공과38"/>
      <sheetName val="control_sheet38"/>
      <sheetName val="VB_38"/>
      <sheetName val="중장기_외화자금_보정명세(PBC)38"/>
      <sheetName val="POS_(2)38"/>
      <sheetName val="05_1Q38"/>
      <sheetName val="산업은행_경영지표38"/>
      <sheetName val="unit_438"/>
      <sheetName val="내역서_(2)38"/>
      <sheetName val="INCOME_STATEMENT38"/>
      <sheetName val="관계회사거래내역및_채권채무잔액_9936"/>
      <sheetName val="Team_종합36"/>
      <sheetName val="에뛰드_내부관리가36"/>
      <sheetName val="Packaging_cost_Back_Data36"/>
      <sheetName val="현지법인_대손설정36"/>
      <sheetName val="원가계산_(2)37"/>
      <sheetName val="현금_및_예치금Lead36"/>
      <sheetName val="현금및예치금_명세서36"/>
      <sheetName val="유첨3_적용기준36"/>
      <sheetName val="업체손실공수_xls36"/>
      <sheetName val="108_수선비37"/>
      <sheetName val="General_Inputs36"/>
      <sheetName val="CGC_Inputs36"/>
      <sheetName val="Office_only_Letup36"/>
      <sheetName val="sap`04_7_1436"/>
      <sheetName val="13_보증금(전신전화가입권)36"/>
      <sheetName val="붙임2-1__지급조서명세서(2001년분)36"/>
      <sheetName val="중부사업담당_1-11월_원가38"/>
      <sheetName val="0_0ControlSheet36"/>
      <sheetName val="현금흐름표_근거자료36"/>
      <sheetName val="01_12月_Lot별_판매실적_xls36"/>
      <sheetName val="Industry_Indices36"/>
      <sheetName val="공항,제주_판매율_분석36"/>
      <sheetName val="값목록(Do_not_touch)35"/>
      <sheetName val="Item_LIST35"/>
      <sheetName val="Volume_LIST35"/>
      <sheetName val="99_7월_당월회수_실적35"/>
      <sheetName val="US_Revenue_(2)36"/>
      <sheetName val="LEAD_SHEET_(K상각후회수율)35"/>
      <sheetName val="2_지분법적용주식Leadsheet(회사제시)35"/>
      <sheetName val="년간_자금계획(90일_적용)35"/>
      <sheetName val="서비스별_매출추이35"/>
      <sheetName val="참고__카본단가_비교35"/>
      <sheetName val="수입검사현황_Rev135"/>
      <sheetName val="7_3_DY팀35"/>
      <sheetName val="감사보고서_(날인X)_KEIT35"/>
      <sheetName val="감사보고서_(날인X)_KIAT35"/>
      <sheetName val="감사보고서_(날인X)_KETEP35"/>
      <sheetName val="재원별지출내역_(2)35"/>
      <sheetName val="연구시설·장비_및_재료비35"/>
      <sheetName val="세목별_사용내역조회35"/>
      <sheetName val="인건비_소요_명세35"/>
      <sheetName val="Sheet1_(2)35"/>
      <sheetName val="DATA_입력란35"/>
      <sheetName val="1__설계조건_2_단면가정_3__하중계산35"/>
      <sheetName val="7__2_35"/>
      <sheetName val="Bank_charge35"/>
      <sheetName val="AQL(0_65)35"/>
      <sheetName val="U3_135"/>
      <sheetName val="GEN_Inputs35"/>
      <sheetName val="表03_35"/>
      <sheetName val="DIVP_L_199835"/>
      <sheetName val="제품L_D_35"/>
      <sheetName val="TO_DO35"/>
      <sheetName val="CC_Down_load_071635"/>
      <sheetName val="CF_RE_type35"/>
      <sheetName val="Ref_Filed35"/>
      <sheetName val="220_(2)35"/>
      <sheetName val="3_일반사상35"/>
      <sheetName val="S1_1총괄35"/>
      <sheetName val="1_능률현황35"/>
      <sheetName val="2_호선별예상실적35"/>
      <sheetName val="7_(2)32"/>
      <sheetName val="2181_91(Ex-pat)32"/>
      <sheetName val="2150_2(Equip-oth)32"/>
      <sheetName val="5_공종별예산내역서32"/>
      <sheetName val="SH_R설치32"/>
      <sheetName val="Business_Plan32"/>
      <sheetName val="Korea_Sign-Internal32"/>
      <sheetName val="FY00_OP3rdPrty32"/>
      <sheetName val="Q3_actuals32"/>
      <sheetName val="0307_Q3Update32"/>
      <sheetName val="3_부점발견재산32"/>
      <sheetName val="6_공사부점손익32"/>
      <sheetName val="5_공사손익실적32"/>
      <sheetName val="Cons_Total_company32"/>
      <sheetName val="FL'G_WT_32"/>
      <sheetName val="수금_32"/>
      <sheetName val="score_sheet41"/>
      <sheetName val="공제사업score_sheet41"/>
      <sheetName val="법인세비용_계산41"/>
      <sheetName val="정관_및_회계규정41"/>
      <sheetName val="주요ISSUE_사항41"/>
      <sheetName val="2006_과표및세액조정계산서41"/>
      <sheetName val="완성차_미수금41"/>
      <sheetName val="10_3141"/>
      <sheetName val="정비활동_수선비_절감40"/>
      <sheetName val="3_5_Inch_가동_효율40"/>
      <sheetName val="2_5_Inch_가동_효율40"/>
      <sheetName val="외상매출금현황-수정분_A241"/>
      <sheetName val="계수원본(99_2_28)41"/>
      <sheetName val="YTD_Sales(0411)41"/>
      <sheetName val="매출_물동명세41"/>
      <sheetName val="Net_PL(세분류)40"/>
      <sheetName val="Cash_Flow40"/>
      <sheetName val="3_판관비명세서40"/>
      <sheetName val="1월실적_(2)40"/>
      <sheetName val="장할생활_(2)40"/>
      <sheetName val="아파트_기성내역서40"/>
      <sheetName val="증감분석_및_연결조정40"/>
      <sheetName val="2_대외공문40"/>
      <sheetName val="업무분장_40"/>
      <sheetName val="매출채권_및_담보비율_변동40"/>
      <sheetName val="1공장_재공품생산현황40"/>
      <sheetName val="11_17-11_2340"/>
      <sheetName val="11_24-11_3040"/>
      <sheetName val="2_상각보정명세40"/>
      <sheetName val="받을어음할인및_융통어음40"/>
      <sheetName val="비교원가제출_고40"/>
      <sheetName val="의뢰건_(2)39"/>
      <sheetName val="5_소재39"/>
      <sheetName val="Dólar_Observado39"/>
      <sheetName val="대차대조표12_0139"/>
      <sheetName val="4-1__매출원가_손익계획_집계표39"/>
      <sheetName val="퇴직급여충당금12_3140"/>
      <sheetName val="4_2유효폭의_계산39"/>
      <sheetName val="1_MDF1공장39"/>
      <sheetName val="CT_재공품생산현황39"/>
      <sheetName val="화섬_MDP40"/>
      <sheetName val="25_보증금(임차보증금외)39"/>
      <sheetName val="24_보증금(전신전화가입권)39"/>
      <sheetName val="비용_배부후39"/>
      <sheetName val="입력_판매39"/>
      <sheetName val="입력_인원39"/>
      <sheetName val="2_Critical_Component_Estimati39"/>
      <sheetName val="Reference_(변경)39"/>
      <sheetName val="경영계획_수립_참고자료_▶▶▶39"/>
      <sheetName val="사업부서_작성자료_▶▶▶39"/>
      <sheetName val="15년_손익_(GS신규Vision)_요약-연간비교장39"/>
      <sheetName val="15년_손익_(GS신규Vision)_요약-(간접비_포39"/>
      <sheetName val="15년_손익-GS신규Vision39"/>
      <sheetName val="매출_계획39"/>
      <sheetName val="매출계획_산출근거39"/>
      <sheetName val="재료비(율)_계획39"/>
      <sheetName val="재료비(율)_산출근거39"/>
      <sheetName val="인원인건비&amp;간접비_계획39"/>
      <sheetName val="감가상각비_계산39"/>
      <sheetName val="간접비_계획39"/>
      <sheetName val="Reference_(기존)39"/>
      <sheetName val="2014년_손익39"/>
      <sheetName val="15년_손익_(GDR_Rental사업)_요약-연간비교39"/>
      <sheetName val="15년_손익_(GDR_Rent사업)_요약-(간접비_포39"/>
      <sheetName val="15년_손익-GDR_Rental사업39"/>
      <sheetName val="매출&amp;재료비&amp;비용&amp;투자_산출근거39"/>
      <sheetName val="아울렛_농산벤더39"/>
      <sheetName val="00_08계정39"/>
      <sheetName val="경영비율_39"/>
      <sheetName val="#2_BSPL39"/>
      <sheetName val="퇴직충당금(3_31)(국문)39"/>
      <sheetName val="매출액(명)_39"/>
      <sheetName val="118_세금과공과39"/>
      <sheetName val="control_sheet39"/>
      <sheetName val="VB_39"/>
      <sheetName val="중장기_외화자금_보정명세(PBC)39"/>
      <sheetName val="POS_(2)39"/>
      <sheetName val="05_1Q39"/>
      <sheetName val="산업은행_경영지표39"/>
      <sheetName val="unit_439"/>
      <sheetName val="내역서_(2)39"/>
      <sheetName val="INCOME_STATEMENT39"/>
      <sheetName val="관계회사거래내역및_채권채무잔액_9937"/>
      <sheetName val="Team_종합37"/>
      <sheetName val="에뛰드_내부관리가37"/>
      <sheetName val="Packaging_cost_Back_Data37"/>
      <sheetName val="현지법인_대손설정37"/>
      <sheetName val="원가계산_(2)38"/>
      <sheetName val="현금_및_예치금Lead37"/>
      <sheetName val="현금및예치금_명세서37"/>
      <sheetName val="유첨3_적용기준37"/>
      <sheetName val="업체손실공수_xls37"/>
      <sheetName val="108_수선비38"/>
      <sheetName val="General_Inputs37"/>
      <sheetName val="CGC_Inputs37"/>
      <sheetName val="Office_only_Letup37"/>
      <sheetName val="sap`04_7_1437"/>
      <sheetName val="13_보증금(전신전화가입권)37"/>
      <sheetName val="붙임2-1__지급조서명세서(2001년분)37"/>
      <sheetName val="중부사업담당_1-11월_원가39"/>
      <sheetName val="0_0ControlSheet37"/>
      <sheetName val="현금흐름표_근거자료37"/>
      <sheetName val="01_12月_Lot별_판매실적_xls37"/>
      <sheetName val="Industry_Indices37"/>
      <sheetName val="공항,제주_판매율_분석37"/>
      <sheetName val="값목록(Do_not_touch)36"/>
      <sheetName val="Item_LIST36"/>
      <sheetName val="Volume_LIST36"/>
      <sheetName val="99_7월_당월회수_실적36"/>
      <sheetName val="US_Revenue_(2)37"/>
      <sheetName val="LEAD_SHEET_(K상각후회수율)36"/>
      <sheetName val="2_지분법적용주식Leadsheet(회사제시)36"/>
      <sheetName val="년간_자금계획(90일_적용)36"/>
      <sheetName val="서비스별_매출추이36"/>
      <sheetName val="참고__카본단가_비교36"/>
      <sheetName val="수입검사현황_Rev136"/>
      <sheetName val="7_3_DY팀36"/>
      <sheetName val="감사보고서_(날인X)_KEIT36"/>
      <sheetName val="감사보고서_(날인X)_KIAT36"/>
      <sheetName val="감사보고서_(날인X)_KETEP36"/>
      <sheetName val="재원별지출내역_(2)36"/>
      <sheetName val="연구시설·장비_및_재료비36"/>
      <sheetName val="세목별_사용내역조회36"/>
      <sheetName val="인건비_소요_명세36"/>
      <sheetName val="Sheet1_(2)36"/>
      <sheetName val="DATA_입력란36"/>
      <sheetName val="1__설계조건_2_단면가정_3__하중계산36"/>
      <sheetName val="7__2_36"/>
      <sheetName val="Bank_charge36"/>
      <sheetName val="AQL(0_65)36"/>
      <sheetName val="U3_136"/>
      <sheetName val="GEN_Inputs36"/>
      <sheetName val="表03_36"/>
      <sheetName val="DIVP_L_199836"/>
      <sheetName val="제품L_D_36"/>
      <sheetName val="TO_DO36"/>
      <sheetName val="CC_Down_load_071636"/>
      <sheetName val="CF_RE_type36"/>
      <sheetName val="Ref_Filed36"/>
      <sheetName val="220_(2)36"/>
      <sheetName val="3_일반사상36"/>
      <sheetName val="S1_1총괄36"/>
      <sheetName val="1_능률현황36"/>
      <sheetName val="2_호선별예상실적36"/>
      <sheetName val="7_(2)33"/>
      <sheetName val="2181_91(Ex-pat)33"/>
      <sheetName val="2150_2(Equip-oth)33"/>
      <sheetName val="5_공종별예산내역서33"/>
      <sheetName val="SH_R설치33"/>
      <sheetName val="Business_Plan33"/>
      <sheetName val="Korea_Sign-Internal33"/>
      <sheetName val="FY00_OP3rdPrty33"/>
      <sheetName val="Q3_actuals33"/>
      <sheetName val="0307_Q3Update33"/>
      <sheetName val="3_부점발견재산33"/>
      <sheetName val="6_공사부점손익33"/>
      <sheetName val="5_공사손익실적33"/>
      <sheetName val="Cons_Total_company33"/>
      <sheetName val="FL'G_WT_33"/>
      <sheetName val="수금_33"/>
      <sheetName val="score_sheet42"/>
      <sheetName val="공제사업score_sheet42"/>
      <sheetName val="법인세비용_계산42"/>
      <sheetName val="정관_및_회계규정42"/>
      <sheetName val="주요ISSUE_사항42"/>
      <sheetName val="2006_과표및세액조정계산서42"/>
      <sheetName val="완성차_미수금42"/>
      <sheetName val="10_3142"/>
      <sheetName val="정비활동_수선비_절감41"/>
      <sheetName val="3_5_Inch_가동_효율41"/>
      <sheetName val="2_5_Inch_가동_효율41"/>
      <sheetName val="외상매출금현황-수정분_A242"/>
      <sheetName val="계수원본(99_2_28)42"/>
      <sheetName val="YTD_Sales(0411)42"/>
      <sheetName val="매출_물동명세42"/>
      <sheetName val="Net_PL(세분류)41"/>
      <sheetName val="Cash_Flow41"/>
      <sheetName val="3_판관비명세서41"/>
      <sheetName val="1월실적_(2)41"/>
      <sheetName val="장할생활_(2)41"/>
      <sheetName val="아파트_기성내역서41"/>
      <sheetName val="증감분석_및_연결조정41"/>
      <sheetName val="2_대외공문41"/>
      <sheetName val="업무분장_41"/>
      <sheetName val="매출채권_및_담보비율_변동41"/>
      <sheetName val="1공장_재공품생산현황41"/>
      <sheetName val="11_17-11_2341"/>
      <sheetName val="11_24-11_3041"/>
      <sheetName val="2_상각보정명세41"/>
      <sheetName val="받을어음할인및_융통어음41"/>
      <sheetName val="비교원가제출_고41"/>
      <sheetName val="의뢰건_(2)40"/>
      <sheetName val="5_소재40"/>
      <sheetName val="Dólar_Observado40"/>
      <sheetName val="대차대조표12_0140"/>
      <sheetName val="4-1__매출원가_손익계획_집계표40"/>
      <sheetName val="퇴직급여충당금12_3141"/>
      <sheetName val="4_2유효폭의_계산40"/>
      <sheetName val="1_MDF1공장40"/>
      <sheetName val="CT_재공품생산현황40"/>
      <sheetName val="화섬_MDP41"/>
      <sheetName val="25_보증금(임차보증금외)40"/>
      <sheetName val="24_보증금(전신전화가입권)40"/>
      <sheetName val="비용_배부후40"/>
      <sheetName val="입력_판매40"/>
      <sheetName val="입력_인원40"/>
      <sheetName val="2_Critical_Component_Estimati40"/>
      <sheetName val="Reference_(변경)40"/>
      <sheetName val="경영계획_수립_참고자료_▶▶▶40"/>
      <sheetName val="사업부서_작성자료_▶▶▶40"/>
      <sheetName val="15년_손익_(GS신규Vision)_요약-연간비교장40"/>
      <sheetName val="15년_손익_(GS신규Vision)_요약-(간접비_포40"/>
      <sheetName val="15년_손익-GS신규Vision40"/>
      <sheetName val="매출_계획40"/>
      <sheetName val="매출계획_산출근거40"/>
      <sheetName val="재료비(율)_계획40"/>
      <sheetName val="재료비(율)_산출근거40"/>
      <sheetName val="인원인건비&amp;간접비_계획40"/>
      <sheetName val="감가상각비_계산40"/>
      <sheetName val="간접비_계획40"/>
      <sheetName val="Reference_(기존)40"/>
      <sheetName val="2014년_손익40"/>
      <sheetName val="15년_손익_(GDR_Rental사업)_요약-연간비교40"/>
      <sheetName val="15년_손익_(GDR_Rent사업)_요약-(간접비_포40"/>
      <sheetName val="15년_손익-GDR_Rental사업40"/>
      <sheetName val="매출&amp;재료비&amp;비용&amp;투자_산출근거40"/>
      <sheetName val="아울렛_농산벤더40"/>
      <sheetName val="00_08계정40"/>
      <sheetName val="경영비율_40"/>
      <sheetName val="#2_BSPL40"/>
      <sheetName val="퇴직충당금(3_31)(국문)40"/>
      <sheetName val="매출액(명)_40"/>
      <sheetName val="118_세금과공과40"/>
      <sheetName val="control_sheet40"/>
      <sheetName val="VB_40"/>
      <sheetName val="중장기_외화자금_보정명세(PBC)40"/>
      <sheetName val="POS_(2)40"/>
      <sheetName val="05_1Q40"/>
      <sheetName val="산업은행_경영지표40"/>
      <sheetName val="unit_440"/>
      <sheetName val="내역서_(2)40"/>
      <sheetName val="INCOME_STATEMENT40"/>
      <sheetName val="관계회사거래내역및_채권채무잔액_9938"/>
      <sheetName val="Team_종합38"/>
      <sheetName val="에뛰드_내부관리가38"/>
      <sheetName val="Packaging_cost_Back_Data38"/>
      <sheetName val="현지법인_대손설정38"/>
      <sheetName val="원가계산_(2)39"/>
      <sheetName val="현금_및_예치금Lead38"/>
      <sheetName val="현금및예치금_명세서38"/>
      <sheetName val="유첨3_적용기준38"/>
      <sheetName val="업체손실공수_xls38"/>
      <sheetName val="108_수선비39"/>
      <sheetName val="General_Inputs38"/>
      <sheetName val="CGC_Inputs38"/>
      <sheetName val="Office_only_Letup38"/>
      <sheetName val="sap`04_7_1438"/>
      <sheetName val="13_보증금(전신전화가입권)38"/>
      <sheetName val="붙임2-1__지급조서명세서(2001년분)38"/>
      <sheetName val="중부사업담당_1-11월_원가40"/>
      <sheetName val="0_0ControlSheet38"/>
      <sheetName val="현금흐름표_근거자료38"/>
      <sheetName val="01_12月_Lot별_판매실적_xls38"/>
      <sheetName val="Industry_Indices38"/>
      <sheetName val="공항,제주_판매율_분석38"/>
      <sheetName val="값목록(Do_not_touch)37"/>
      <sheetName val="Item_LIST37"/>
      <sheetName val="Volume_LIST37"/>
      <sheetName val="99_7월_당월회수_실적37"/>
      <sheetName val="US_Revenue_(2)38"/>
      <sheetName val="LEAD_SHEET_(K상각후회수율)37"/>
      <sheetName val="2_지분법적용주식Leadsheet(회사제시)37"/>
      <sheetName val="년간_자금계획(90일_적용)37"/>
      <sheetName val="서비스별_매출추이37"/>
      <sheetName val="참고__카본단가_비교37"/>
      <sheetName val="수입검사현황_Rev137"/>
      <sheetName val="7_3_DY팀37"/>
      <sheetName val="감사보고서_(날인X)_KEIT37"/>
      <sheetName val="감사보고서_(날인X)_KIAT37"/>
      <sheetName val="감사보고서_(날인X)_KETEP37"/>
      <sheetName val="재원별지출내역_(2)37"/>
      <sheetName val="연구시설·장비_및_재료비37"/>
      <sheetName val="세목별_사용내역조회37"/>
      <sheetName val="인건비_소요_명세37"/>
      <sheetName val="Sheet1_(2)37"/>
      <sheetName val="DATA_입력란37"/>
      <sheetName val="1__설계조건_2_단면가정_3__하중계산37"/>
      <sheetName val="7__2_37"/>
      <sheetName val="Bank_charge37"/>
      <sheetName val="AQL(0_65)37"/>
      <sheetName val="U3_137"/>
      <sheetName val="GEN_Inputs37"/>
      <sheetName val="表03_37"/>
      <sheetName val="DIVP_L_199837"/>
      <sheetName val="제품L_D_37"/>
      <sheetName val="TO_DO37"/>
      <sheetName val="CC_Down_load_071637"/>
      <sheetName val="CF_RE_type37"/>
      <sheetName val="Ref_Filed37"/>
      <sheetName val="220_(2)37"/>
      <sheetName val="3_일반사상37"/>
      <sheetName val="S1_1총괄37"/>
      <sheetName val="1_능률현황37"/>
      <sheetName val="2_호선별예상실적37"/>
      <sheetName val="7_(2)34"/>
      <sheetName val="2181_91(Ex-pat)34"/>
      <sheetName val="2150_2(Equip-oth)34"/>
      <sheetName val="5_공종별예산내역서34"/>
      <sheetName val="SH_R설치34"/>
      <sheetName val="Business_Plan34"/>
      <sheetName val="Korea_Sign-Internal34"/>
      <sheetName val="FY00_OP3rdPrty34"/>
      <sheetName val="Q3_actuals34"/>
      <sheetName val="0307_Q3Update34"/>
      <sheetName val="3_부점발견재산34"/>
      <sheetName val="6_공사부점손익34"/>
      <sheetName val="5_공사손익실적34"/>
      <sheetName val="Cons_Total_company34"/>
      <sheetName val="FL'G_WT_34"/>
      <sheetName val="수금_34"/>
      <sheetName val="score_sheet43"/>
      <sheetName val="공제사업score_sheet43"/>
      <sheetName val="법인세비용_계산43"/>
      <sheetName val="정관_및_회계규정43"/>
      <sheetName val="주요ISSUE_사항43"/>
      <sheetName val="2006_과표및세액조정계산서43"/>
      <sheetName val="완성차_미수금43"/>
      <sheetName val="10_3143"/>
      <sheetName val="정비활동_수선비_절감42"/>
      <sheetName val="3_5_Inch_가동_효율42"/>
      <sheetName val="2_5_Inch_가동_효율42"/>
      <sheetName val="외상매출금현황-수정분_A243"/>
      <sheetName val="계수원본(99_2_28)43"/>
      <sheetName val="YTD_Sales(0411)43"/>
      <sheetName val="매출_물동명세43"/>
      <sheetName val="Net_PL(세분류)42"/>
      <sheetName val="Cash_Flow42"/>
      <sheetName val="3_판관비명세서42"/>
      <sheetName val="1월실적_(2)42"/>
      <sheetName val="장할생활_(2)42"/>
      <sheetName val="아파트_기성내역서42"/>
      <sheetName val="증감분석_및_연결조정42"/>
      <sheetName val="2_대외공문42"/>
      <sheetName val="업무분장_42"/>
      <sheetName val="매출채권_및_담보비율_변동42"/>
      <sheetName val="1공장_재공품생산현황42"/>
      <sheetName val="11_17-11_2342"/>
      <sheetName val="11_24-11_3042"/>
      <sheetName val="2_상각보정명세42"/>
      <sheetName val="받을어음할인및_융통어음42"/>
      <sheetName val="비교원가제출_고42"/>
      <sheetName val="의뢰건_(2)41"/>
      <sheetName val="5_소재41"/>
      <sheetName val="Dólar_Observado41"/>
      <sheetName val="대차대조표12_0141"/>
      <sheetName val="4-1__매출원가_손익계획_집계표41"/>
      <sheetName val="퇴직급여충당금12_3142"/>
      <sheetName val="4_2유효폭의_계산41"/>
      <sheetName val="1_MDF1공장41"/>
      <sheetName val="CT_재공품생산현황41"/>
      <sheetName val="화섬_MDP42"/>
      <sheetName val="25_보증금(임차보증금외)41"/>
      <sheetName val="24_보증금(전신전화가입권)41"/>
      <sheetName val="비용_배부후41"/>
      <sheetName val="입력_판매41"/>
      <sheetName val="입력_인원41"/>
      <sheetName val="2_Critical_Component_Estimati41"/>
      <sheetName val="Reference_(변경)41"/>
      <sheetName val="경영계획_수립_참고자료_▶▶▶41"/>
      <sheetName val="사업부서_작성자료_▶▶▶41"/>
      <sheetName val="15년_손익_(GS신규Vision)_요약-연간비교장41"/>
      <sheetName val="15년_손익_(GS신규Vision)_요약-(간접비_포41"/>
      <sheetName val="15년_손익-GS신규Vision41"/>
      <sheetName val="매출_계획41"/>
      <sheetName val="매출계획_산출근거41"/>
      <sheetName val="재료비(율)_계획41"/>
      <sheetName val="재료비(율)_산출근거41"/>
      <sheetName val="인원인건비&amp;간접비_계획41"/>
      <sheetName val="감가상각비_계산41"/>
      <sheetName val="간접비_계획41"/>
      <sheetName val="Reference_(기존)41"/>
      <sheetName val="2014년_손익41"/>
      <sheetName val="15년_손익_(GDR_Rental사업)_요약-연간비교41"/>
      <sheetName val="15년_손익_(GDR_Rent사업)_요약-(간접비_포41"/>
      <sheetName val="15년_손익-GDR_Rental사업41"/>
      <sheetName val="매출&amp;재료비&amp;비용&amp;투자_산출근거41"/>
      <sheetName val="아울렛_농산벤더41"/>
      <sheetName val="00_08계정41"/>
      <sheetName val="경영비율_41"/>
      <sheetName val="#2_BSPL41"/>
      <sheetName val="퇴직충당금(3_31)(국문)41"/>
      <sheetName val="매출액(명)_41"/>
      <sheetName val="118_세금과공과41"/>
      <sheetName val="control_sheet41"/>
      <sheetName val="VB_41"/>
      <sheetName val="중장기_외화자금_보정명세(PBC)41"/>
      <sheetName val="POS_(2)41"/>
      <sheetName val="05_1Q41"/>
      <sheetName val="산업은행_경영지표41"/>
      <sheetName val="unit_441"/>
      <sheetName val="내역서_(2)41"/>
      <sheetName val="INCOME_STATEMENT41"/>
      <sheetName val="관계회사거래내역및_채권채무잔액_9939"/>
      <sheetName val="Team_종합39"/>
      <sheetName val="에뛰드_내부관리가39"/>
      <sheetName val="Packaging_cost_Back_Data39"/>
      <sheetName val="현지법인_대손설정39"/>
      <sheetName val="원가계산_(2)40"/>
      <sheetName val="현금_및_예치금Lead39"/>
      <sheetName val="현금및예치금_명세서39"/>
      <sheetName val="유첨3_적용기준39"/>
      <sheetName val="업체손실공수_xls39"/>
      <sheetName val="108_수선비40"/>
      <sheetName val="General_Inputs39"/>
      <sheetName val="CGC_Inputs39"/>
      <sheetName val="Office_only_Letup39"/>
      <sheetName val="sap`04_7_1439"/>
      <sheetName val="13_보증금(전신전화가입권)39"/>
      <sheetName val="붙임2-1__지급조서명세서(2001년분)39"/>
      <sheetName val="중부사업담당_1-11월_원가41"/>
      <sheetName val="0_0ControlSheet39"/>
      <sheetName val="현금흐름표_근거자료39"/>
      <sheetName val="01_12月_Lot별_판매실적_xls39"/>
      <sheetName val="Industry_Indices39"/>
      <sheetName val="공항,제주_판매율_분석39"/>
      <sheetName val="값목록(Do_not_touch)38"/>
      <sheetName val="Item_LIST38"/>
      <sheetName val="Volume_LIST38"/>
      <sheetName val="99_7월_당월회수_실적38"/>
      <sheetName val="US_Revenue_(2)39"/>
      <sheetName val="LEAD_SHEET_(K상각후회수율)38"/>
      <sheetName val="2_지분법적용주식Leadsheet(회사제시)38"/>
      <sheetName val="년간_자금계획(90일_적용)38"/>
      <sheetName val="서비스별_매출추이38"/>
      <sheetName val="참고__카본단가_비교38"/>
      <sheetName val="수입검사현황_Rev138"/>
      <sheetName val="7_3_DY팀38"/>
      <sheetName val="감사보고서_(날인X)_KEIT38"/>
      <sheetName val="감사보고서_(날인X)_KIAT38"/>
      <sheetName val="감사보고서_(날인X)_KETEP38"/>
      <sheetName val="재원별지출내역_(2)38"/>
      <sheetName val="연구시설·장비_및_재료비38"/>
      <sheetName val="세목별_사용내역조회38"/>
      <sheetName val="인건비_소요_명세38"/>
      <sheetName val="Sheet1_(2)38"/>
      <sheetName val="DATA_입력란38"/>
      <sheetName val="1__설계조건_2_단면가정_3__하중계산38"/>
      <sheetName val="7__2_38"/>
      <sheetName val="Bank_charge38"/>
      <sheetName val="AQL(0_65)38"/>
      <sheetName val="U3_138"/>
      <sheetName val="GEN_Inputs38"/>
      <sheetName val="表03_38"/>
      <sheetName val="DIVP_L_199838"/>
      <sheetName val="제품L_D_38"/>
      <sheetName val="TO_DO38"/>
      <sheetName val="CC_Down_load_071638"/>
      <sheetName val="CF_RE_type38"/>
      <sheetName val="Ref_Filed38"/>
      <sheetName val="220_(2)38"/>
      <sheetName val="3_일반사상38"/>
      <sheetName val="S1_1총괄38"/>
      <sheetName val="1_능률현황38"/>
      <sheetName val="2_호선별예상실적38"/>
      <sheetName val="7_(2)35"/>
      <sheetName val="2181_91(Ex-pat)35"/>
      <sheetName val="2150_2(Equip-oth)35"/>
      <sheetName val="5_공종별예산내역서35"/>
      <sheetName val="SH_R설치35"/>
      <sheetName val="Business_Plan35"/>
      <sheetName val="Korea_Sign-Internal35"/>
      <sheetName val="FY00_OP3rdPrty35"/>
      <sheetName val="Q3_actuals35"/>
      <sheetName val="0307_Q3Update35"/>
      <sheetName val="3_부점발견재산35"/>
      <sheetName val="6_공사부점손익35"/>
      <sheetName val="5_공사손익실적35"/>
      <sheetName val="Cons_Total_company35"/>
      <sheetName val="FL'G_WT_35"/>
      <sheetName val="수금_35"/>
      <sheetName val="score_sheet44"/>
      <sheetName val="공제사업score_sheet44"/>
      <sheetName val="법인세비용_계산44"/>
      <sheetName val="정관_및_회계규정44"/>
      <sheetName val="주요ISSUE_사항44"/>
      <sheetName val="2006_과표및세액조정계산서44"/>
      <sheetName val="완성차_미수금44"/>
      <sheetName val="10_3144"/>
      <sheetName val="정비활동_수선비_절감43"/>
      <sheetName val="3_5_Inch_가동_효율43"/>
      <sheetName val="2_5_Inch_가동_효율43"/>
      <sheetName val="외상매출금현황-수정분_A244"/>
      <sheetName val="계수원본(99_2_28)44"/>
      <sheetName val="YTD_Sales(0411)44"/>
      <sheetName val="매출_물동명세44"/>
      <sheetName val="Net_PL(세분류)43"/>
      <sheetName val="Cash_Flow43"/>
      <sheetName val="3_판관비명세서43"/>
      <sheetName val="1월실적_(2)43"/>
      <sheetName val="장할생활_(2)43"/>
      <sheetName val="아파트_기성내역서43"/>
      <sheetName val="증감분석_및_연결조정43"/>
      <sheetName val="2_대외공문43"/>
      <sheetName val="업무분장_43"/>
      <sheetName val="매출채권_및_담보비율_변동43"/>
      <sheetName val="1공장_재공품생산현황43"/>
      <sheetName val="11_17-11_2343"/>
      <sheetName val="11_24-11_3043"/>
      <sheetName val="2_상각보정명세43"/>
      <sheetName val="받을어음할인및_융통어음43"/>
      <sheetName val="비교원가제출_고43"/>
      <sheetName val="의뢰건_(2)42"/>
      <sheetName val="5_소재42"/>
      <sheetName val="Dólar_Observado42"/>
      <sheetName val="대차대조표12_0142"/>
      <sheetName val="4-1__매출원가_손익계획_집계표42"/>
      <sheetName val="퇴직급여충당금12_3143"/>
      <sheetName val="4_2유효폭의_계산42"/>
      <sheetName val="1_MDF1공장42"/>
      <sheetName val="CT_재공품생산현황42"/>
      <sheetName val="화섬_MDP43"/>
      <sheetName val="25_보증금(임차보증금외)42"/>
      <sheetName val="24_보증금(전신전화가입권)42"/>
      <sheetName val="비용_배부후42"/>
      <sheetName val="입력_판매42"/>
      <sheetName val="입력_인원42"/>
      <sheetName val="2_Critical_Component_Estimati42"/>
      <sheetName val="Reference_(변경)42"/>
      <sheetName val="경영계획_수립_참고자료_▶▶▶42"/>
      <sheetName val="사업부서_작성자료_▶▶▶42"/>
      <sheetName val="15년_손익_(GS신규Vision)_요약-연간비교장42"/>
      <sheetName val="15년_손익_(GS신규Vision)_요약-(간접비_포42"/>
      <sheetName val="15년_손익-GS신규Vision42"/>
      <sheetName val="매출_계획42"/>
      <sheetName val="매출계획_산출근거42"/>
      <sheetName val="재료비(율)_계획42"/>
      <sheetName val="재료비(율)_산출근거42"/>
      <sheetName val="인원인건비&amp;간접비_계획42"/>
      <sheetName val="감가상각비_계산42"/>
      <sheetName val="간접비_계획42"/>
      <sheetName val="Reference_(기존)42"/>
      <sheetName val="2014년_손익42"/>
      <sheetName val="15년_손익_(GDR_Rental사업)_요약-연간비교42"/>
      <sheetName val="15년_손익_(GDR_Rent사업)_요약-(간접비_포42"/>
      <sheetName val="15년_손익-GDR_Rental사업42"/>
      <sheetName val="매출&amp;재료비&amp;비용&amp;투자_산출근거42"/>
      <sheetName val="아울렛_농산벤더42"/>
      <sheetName val="00_08계정42"/>
      <sheetName val="경영비율_42"/>
      <sheetName val="#2_BSPL42"/>
      <sheetName val="퇴직충당금(3_31)(국문)42"/>
      <sheetName val="매출액(명)_42"/>
      <sheetName val="118_세금과공과42"/>
      <sheetName val="control_sheet42"/>
      <sheetName val="VB_42"/>
      <sheetName val="중장기_외화자금_보정명세(PBC)42"/>
      <sheetName val="POS_(2)42"/>
      <sheetName val="05_1Q42"/>
      <sheetName val="산업은행_경영지표42"/>
      <sheetName val="unit_442"/>
      <sheetName val="내역서_(2)42"/>
      <sheetName val="INCOME_STATEMENT42"/>
      <sheetName val="관계회사거래내역및_채권채무잔액_9940"/>
      <sheetName val="Team_종합40"/>
      <sheetName val="에뛰드_내부관리가40"/>
      <sheetName val="Packaging_cost_Back_Data40"/>
      <sheetName val="현지법인_대손설정40"/>
      <sheetName val="원가계산_(2)41"/>
      <sheetName val="현금_및_예치금Lead40"/>
      <sheetName val="현금및예치금_명세서40"/>
      <sheetName val="유첨3_적용기준40"/>
      <sheetName val="업체손실공수_xls40"/>
      <sheetName val="108_수선비41"/>
      <sheetName val="General_Inputs40"/>
      <sheetName val="CGC_Inputs40"/>
      <sheetName val="Office_only_Letup40"/>
      <sheetName val="sap`04_7_1440"/>
      <sheetName val="13_보증금(전신전화가입권)40"/>
      <sheetName val="붙임2-1__지급조서명세서(2001년분)40"/>
      <sheetName val="중부사업담당_1-11월_원가42"/>
      <sheetName val="0_0ControlSheet40"/>
      <sheetName val="현금흐름표_근거자료40"/>
      <sheetName val="01_12月_Lot별_판매실적_xls40"/>
      <sheetName val="Industry_Indices40"/>
      <sheetName val="공항,제주_판매율_분석40"/>
      <sheetName val="값목록(Do_not_touch)39"/>
      <sheetName val="Item_LIST39"/>
      <sheetName val="Volume_LIST39"/>
      <sheetName val="99_7월_당월회수_실적39"/>
      <sheetName val="US_Revenue_(2)40"/>
      <sheetName val="LEAD_SHEET_(K상각후회수율)39"/>
      <sheetName val="2_지분법적용주식Leadsheet(회사제시)39"/>
      <sheetName val="년간_자금계획(90일_적용)39"/>
      <sheetName val="서비스별_매출추이39"/>
      <sheetName val="참고__카본단가_비교39"/>
      <sheetName val="수입검사현황_Rev139"/>
      <sheetName val="7_3_DY팀39"/>
      <sheetName val="감사보고서_(날인X)_KEIT39"/>
      <sheetName val="감사보고서_(날인X)_KIAT39"/>
      <sheetName val="감사보고서_(날인X)_KETEP39"/>
      <sheetName val="재원별지출내역_(2)39"/>
      <sheetName val="연구시설·장비_및_재료비39"/>
      <sheetName val="세목별_사용내역조회39"/>
      <sheetName val="인건비_소요_명세39"/>
      <sheetName val="Sheet1_(2)39"/>
      <sheetName val="DATA_입력란39"/>
      <sheetName val="1__설계조건_2_단면가정_3__하중계산39"/>
      <sheetName val="7__2_39"/>
      <sheetName val="Bank_charge39"/>
      <sheetName val="AQL(0_65)39"/>
      <sheetName val="U3_139"/>
      <sheetName val="GEN_Inputs39"/>
      <sheetName val="表03_39"/>
      <sheetName val="DIVP_L_199839"/>
      <sheetName val="제품L_D_39"/>
      <sheetName val="TO_DO39"/>
      <sheetName val="CC_Down_load_071639"/>
      <sheetName val="CF_RE_type39"/>
      <sheetName val="Ref_Filed39"/>
      <sheetName val="220_(2)39"/>
      <sheetName val="3_일반사상39"/>
      <sheetName val="S1_1총괄39"/>
      <sheetName val="1_능률현황39"/>
      <sheetName val="2_호선별예상실적39"/>
      <sheetName val="7_(2)36"/>
      <sheetName val="2181_91(Ex-pat)36"/>
      <sheetName val="2150_2(Equip-oth)36"/>
      <sheetName val="5_공종별예산내역서36"/>
      <sheetName val="SH_R설치36"/>
      <sheetName val="Business_Plan36"/>
      <sheetName val="Korea_Sign-Internal36"/>
      <sheetName val="FY00_OP3rdPrty36"/>
      <sheetName val="Q3_actuals36"/>
      <sheetName val="0307_Q3Update36"/>
      <sheetName val="3_부점발견재산36"/>
      <sheetName val="6_공사부점손익36"/>
      <sheetName val="5_공사손익실적36"/>
      <sheetName val="Cons_Total_company36"/>
      <sheetName val="FL'G_WT_36"/>
      <sheetName val="수금_36"/>
      <sheetName val="score_sheet45"/>
      <sheetName val="공제사업score_sheet45"/>
      <sheetName val="법인세비용_계산45"/>
      <sheetName val="정관_및_회계규정45"/>
      <sheetName val="주요ISSUE_사항45"/>
      <sheetName val="2006_과표및세액조정계산서45"/>
      <sheetName val="완성차_미수금45"/>
      <sheetName val="10_3145"/>
      <sheetName val="정비활동_수선비_절감44"/>
      <sheetName val="3_5_Inch_가동_효율44"/>
      <sheetName val="2_5_Inch_가동_효율44"/>
      <sheetName val="외상매출금현황-수정분_A245"/>
      <sheetName val="계수원본(99_2_28)45"/>
      <sheetName val="YTD_Sales(0411)45"/>
      <sheetName val="매출_물동명세45"/>
      <sheetName val="Net_PL(세분류)44"/>
      <sheetName val="Cash_Flow44"/>
      <sheetName val="3_판관비명세서44"/>
      <sheetName val="1월실적_(2)44"/>
      <sheetName val="장할생활_(2)44"/>
      <sheetName val="아파트_기성내역서44"/>
      <sheetName val="증감분석_및_연결조정44"/>
      <sheetName val="2_대외공문44"/>
      <sheetName val="업무분장_44"/>
      <sheetName val="매출채권_및_담보비율_변동44"/>
      <sheetName val="1공장_재공품생산현황44"/>
      <sheetName val="11_17-11_2344"/>
      <sheetName val="11_24-11_3044"/>
      <sheetName val="2_상각보정명세44"/>
      <sheetName val="받을어음할인및_융통어음44"/>
      <sheetName val="비교원가제출_고44"/>
      <sheetName val="의뢰건_(2)43"/>
      <sheetName val="5_소재43"/>
      <sheetName val="Dólar_Observado43"/>
      <sheetName val="대차대조표12_0143"/>
      <sheetName val="4-1__매출원가_손익계획_집계표43"/>
      <sheetName val="퇴직급여충당금12_3144"/>
      <sheetName val="4_2유효폭의_계산43"/>
      <sheetName val="1_MDF1공장43"/>
      <sheetName val="CT_재공품생산현황43"/>
      <sheetName val="화섬_MDP44"/>
      <sheetName val="25_보증금(임차보증금외)43"/>
      <sheetName val="24_보증금(전신전화가입권)43"/>
      <sheetName val="비용_배부후43"/>
      <sheetName val="입력_판매43"/>
      <sheetName val="입력_인원43"/>
      <sheetName val="2_Critical_Component_Estimati43"/>
      <sheetName val="Reference_(변경)43"/>
      <sheetName val="경영계획_수립_참고자료_▶▶▶43"/>
      <sheetName val="사업부서_작성자료_▶▶▶43"/>
      <sheetName val="15년_손익_(GS신규Vision)_요약-연간비교장43"/>
      <sheetName val="15년_손익_(GS신규Vision)_요약-(간접비_포43"/>
      <sheetName val="15년_손익-GS신규Vision43"/>
      <sheetName val="매출_계획43"/>
      <sheetName val="매출계획_산출근거43"/>
      <sheetName val="재료비(율)_계획43"/>
      <sheetName val="재료비(율)_산출근거43"/>
      <sheetName val="인원인건비&amp;간접비_계획43"/>
      <sheetName val="감가상각비_계산43"/>
      <sheetName val="간접비_계획43"/>
      <sheetName val="Reference_(기존)43"/>
      <sheetName val="2014년_손익43"/>
      <sheetName val="15년_손익_(GDR_Rental사업)_요약-연간비교43"/>
      <sheetName val="15년_손익_(GDR_Rent사업)_요약-(간접비_포43"/>
      <sheetName val="15년_손익-GDR_Rental사업43"/>
      <sheetName val="매출&amp;재료비&amp;비용&amp;투자_산출근거43"/>
      <sheetName val="아울렛_농산벤더43"/>
      <sheetName val="00_08계정43"/>
      <sheetName val="경영비율_43"/>
      <sheetName val="#2_BSPL43"/>
      <sheetName val="퇴직충당금(3_31)(국문)43"/>
      <sheetName val="매출액(명)_43"/>
      <sheetName val="118_세금과공과43"/>
      <sheetName val="control_sheet43"/>
      <sheetName val="VB_43"/>
      <sheetName val="중장기_외화자금_보정명세(PBC)43"/>
      <sheetName val="POS_(2)43"/>
      <sheetName val="05_1Q43"/>
      <sheetName val="산업은행_경영지표43"/>
      <sheetName val="unit_443"/>
      <sheetName val="내역서_(2)43"/>
      <sheetName val="INCOME_STATEMENT43"/>
      <sheetName val="관계회사거래내역및_채권채무잔액_9941"/>
      <sheetName val="Team_종합41"/>
      <sheetName val="에뛰드_내부관리가41"/>
      <sheetName val="Packaging_cost_Back_Data41"/>
      <sheetName val="현지법인_대손설정41"/>
      <sheetName val="원가계산_(2)42"/>
      <sheetName val="현금_및_예치금Lead41"/>
      <sheetName val="현금및예치금_명세서41"/>
      <sheetName val="유첨3_적용기준41"/>
      <sheetName val="업체손실공수_xls41"/>
      <sheetName val="108_수선비42"/>
      <sheetName val="General_Inputs41"/>
      <sheetName val="CGC_Inputs41"/>
      <sheetName val="Office_only_Letup41"/>
      <sheetName val="sap`04_7_1441"/>
      <sheetName val="13_보증금(전신전화가입권)41"/>
      <sheetName val="붙임2-1__지급조서명세서(2001년분)41"/>
      <sheetName val="중부사업담당_1-11월_원가43"/>
      <sheetName val="0_0ControlSheet41"/>
      <sheetName val="현금흐름표_근거자료41"/>
      <sheetName val="01_12月_Lot별_판매실적_xls41"/>
      <sheetName val="Industry_Indices41"/>
      <sheetName val="공항,제주_판매율_분석41"/>
      <sheetName val="값목록(Do_not_touch)40"/>
      <sheetName val="Item_LIST40"/>
      <sheetName val="Volume_LIST40"/>
      <sheetName val="99_7월_당월회수_실적40"/>
      <sheetName val="US_Revenue_(2)41"/>
      <sheetName val="LEAD_SHEET_(K상각후회수율)40"/>
      <sheetName val="2_지분법적용주식Leadsheet(회사제시)40"/>
      <sheetName val="년간_자금계획(90일_적용)40"/>
      <sheetName val="서비스별_매출추이40"/>
      <sheetName val="참고__카본단가_비교40"/>
      <sheetName val="수입검사현황_Rev140"/>
      <sheetName val="7_3_DY팀40"/>
      <sheetName val="감사보고서_(날인X)_KEIT40"/>
      <sheetName val="감사보고서_(날인X)_KIAT40"/>
      <sheetName val="감사보고서_(날인X)_KETEP40"/>
      <sheetName val="재원별지출내역_(2)40"/>
      <sheetName val="연구시설·장비_및_재료비40"/>
      <sheetName val="세목별_사용내역조회40"/>
      <sheetName val="인건비_소요_명세40"/>
      <sheetName val="Sheet1_(2)40"/>
      <sheetName val="DATA_입력란40"/>
      <sheetName val="1__설계조건_2_단면가정_3__하중계산40"/>
      <sheetName val="7__2_40"/>
      <sheetName val="Bank_charge40"/>
      <sheetName val="AQL(0_65)40"/>
      <sheetName val="U3_140"/>
      <sheetName val="GEN_Inputs40"/>
      <sheetName val="表03_40"/>
      <sheetName val="DIVP_L_199840"/>
      <sheetName val="제품L_D_40"/>
      <sheetName val="TO_DO40"/>
      <sheetName val="CC_Down_load_071640"/>
      <sheetName val="CF_RE_type40"/>
      <sheetName val="Ref_Filed40"/>
      <sheetName val="220_(2)40"/>
      <sheetName val="3_일반사상40"/>
      <sheetName val="S1_1총괄40"/>
      <sheetName val="1_능률현황40"/>
      <sheetName val="2_호선별예상실적40"/>
      <sheetName val="7_(2)37"/>
      <sheetName val="2181_91(Ex-pat)37"/>
      <sheetName val="2150_2(Equip-oth)37"/>
      <sheetName val="5_공종별예산내역서37"/>
      <sheetName val="SH_R설치37"/>
      <sheetName val="Business_Plan37"/>
      <sheetName val="Korea_Sign-Internal37"/>
      <sheetName val="FY00_OP3rdPrty37"/>
      <sheetName val="Q3_actuals37"/>
      <sheetName val="0307_Q3Update37"/>
      <sheetName val="3_부점발견재산37"/>
      <sheetName val="6_공사부점손익37"/>
      <sheetName val="5_공사손익실적37"/>
      <sheetName val="Cons_Total_company37"/>
      <sheetName val="FL'G_WT_37"/>
      <sheetName val="수금_37"/>
      <sheetName val="score_sheet46"/>
      <sheetName val="공제사업score_sheet46"/>
      <sheetName val="법인세비용_계산46"/>
      <sheetName val="정관_및_회계규정46"/>
      <sheetName val="주요ISSUE_사항46"/>
      <sheetName val="2006_과표및세액조정계산서46"/>
      <sheetName val="완성차_미수금46"/>
      <sheetName val="10_3146"/>
      <sheetName val="정비활동_수선비_절감45"/>
      <sheetName val="3_5_Inch_가동_효율45"/>
      <sheetName val="2_5_Inch_가동_효율45"/>
      <sheetName val="외상매출금현황-수정분_A246"/>
      <sheetName val="계수원본(99_2_28)46"/>
      <sheetName val="YTD_Sales(0411)46"/>
      <sheetName val="매출_물동명세46"/>
      <sheetName val="Net_PL(세분류)45"/>
      <sheetName val="Cash_Flow45"/>
      <sheetName val="3_판관비명세서45"/>
      <sheetName val="1월실적_(2)45"/>
      <sheetName val="장할생활_(2)45"/>
      <sheetName val="아파트_기성내역서45"/>
      <sheetName val="증감분석_및_연결조정45"/>
      <sheetName val="2_대외공문45"/>
      <sheetName val="업무분장_45"/>
      <sheetName val="매출채권_및_담보비율_변동45"/>
      <sheetName val="1공장_재공품생산현황45"/>
      <sheetName val="11_17-11_2345"/>
      <sheetName val="11_24-11_3045"/>
      <sheetName val="2_상각보정명세45"/>
      <sheetName val="받을어음할인및_융통어음45"/>
      <sheetName val="비교원가제출_고45"/>
      <sheetName val="의뢰건_(2)44"/>
      <sheetName val="5_소재44"/>
      <sheetName val="Dólar_Observado44"/>
      <sheetName val="대차대조표12_0144"/>
      <sheetName val="4-1__매출원가_손익계획_집계표44"/>
      <sheetName val="퇴직급여충당금12_3145"/>
      <sheetName val="4_2유효폭의_계산44"/>
      <sheetName val="1_MDF1공장44"/>
      <sheetName val="CT_재공품생산현황44"/>
      <sheetName val="화섬_MDP45"/>
      <sheetName val="25_보증금(임차보증금외)44"/>
      <sheetName val="24_보증금(전신전화가입권)44"/>
      <sheetName val="비용_배부후44"/>
      <sheetName val="입력_판매44"/>
      <sheetName val="입력_인원44"/>
      <sheetName val="2_Critical_Component_Estimati44"/>
      <sheetName val="Reference_(변경)44"/>
      <sheetName val="경영계획_수립_참고자료_▶▶▶44"/>
      <sheetName val="사업부서_작성자료_▶▶▶44"/>
      <sheetName val="15년_손익_(GS신규Vision)_요약-연간비교장44"/>
      <sheetName val="15년_손익_(GS신규Vision)_요약-(간접비_포44"/>
      <sheetName val="15년_손익-GS신규Vision44"/>
      <sheetName val="매출_계획44"/>
      <sheetName val="매출계획_산출근거44"/>
      <sheetName val="재료비(율)_계획44"/>
      <sheetName val="재료비(율)_산출근거44"/>
      <sheetName val="인원인건비&amp;간접비_계획44"/>
      <sheetName val="감가상각비_계산44"/>
      <sheetName val="간접비_계획44"/>
      <sheetName val="Reference_(기존)44"/>
      <sheetName val="2014년_손익44"/>
      <sheetName val="15년_손익_(GDR_Rental사업)_요약-연간비교44"/>
      <sheetName val="15년_손익_(GDR_Rent사업)_요약-(간접비_포44"/>
      <sheetName val="15년_손익-GDR_Rental사업44"/>
      <sheetName val="매출&amp;재료비&amp;비용&amp;투자_산출근거44"/>
      <sheetName val="아울렛_농산벤더44"/>
      <sheetName val="00_08계정44"/>
      <sheetName val="경영비율_44"/>
      <sheetName val="#2_BSPL44"/>
      <sheetName val="퇴직충당금(3_31)(국문)44"/>
      <sheetName val="매출액(명)_44"/>
      <sheetName val="118_세금과공과44"/>
      <sheetName val="control_sheet44"/>
      <sheetName val="VB_44"/>
      <sheetName val="중장기_외화자금_보정명세(PBC)44"/>
      <sheetName val="POS_(2)44"/>
      <sheetName val="05_1Q44"/>
      <sheetName val="산업은행_경영지표44"/>
      <sheetName val="unit_444"/>
      <sheetName val="내역서_(2)44"/>
      <sheetName val="INCOME_STATEMENT44"/>
      <sheetName val="관계회사거래내역및_채권채무잔액_9942"/>
      <sheetName val="Team_종합42"/>
      <sheetName val="에뛰드_내부관리가42"/>
      <sheetName val="Packaging_cost_Back_Data42"/>
      <sheetName val="현지법인_대손설정42"/>
      <sheetName val="원가계산_(2)43"/>
      <sheetName val="현금_및_예치금Lead42"/>
      <sheetName val="현금및예치금_명세서42"/>
      <sheetName val="유첨3_적용기준42"/>
      <sheetName val="업체손실공수_xls42"/>
      <sheetName val="108_수선비43"/>
      <sheetName val="General_Inputs42"/>
      <sheetName val="CGC_Inputs42"/>
      <sheetName val="Office_only_Letup42"/>
      <sheetName val="sap`04_7_1442"/>
      <sheetName val="13_보증금(전신전화가입권)42"/>
      <sheetName val="붙임2-1__지급조서명세서(2001년분)42"/>
      <sheetName val="중부사업담당_1-11월_원가44"/>
      <sheetName val="0_0ControlSheet42"/>
      <sheetName val="현금흐름표_근거자료42"/>
      <sheetName val="01_12月_Lot별_판매실적_xls42"/>
      <sheetName val="Industry_Indices42"/>
      <sheetName val="공항,제주_판매율_분석42"/>
      <sheetName val="값목록(Do_not_touch)41"/>
      <sheetName val="Item_LIST41"/>
      <sheetName val="Volume_LIST41"/>
      <sheetName val="99_7월_당월회수_실적41"/>
      <sheetName val="US_Revenue_(2)42"/>
      <sheetName val="LEAD_SHEET_(K상각후회수율)41"/>
      <sheetName val="2_지분법적용주식Leadsheet(회사제시)41"/>
      <sheetName val="년간_자금계획(90일_적용)41"/>
      <sheetName val="서비스별_매출추이41"/>
      <sheetName val="참고__카본단가_비교41"/>
      <sheetName val="수입검사현황_Rev141"/>
      <sheetName val="7_3_DY팀41"/>
      <sheetName val="감사보고서_(날인X)_KEIT41"/>
      <sheetName val="감사보고서_(날인X)_KIAT41"/>
      <sheetName val="감사보고서_(날인X)_KETEP41"/>
      <sheetName val="재원별지출내역_(2)41"/>
      <sheetName val="연구시설·장비_및_재료비41"/>
      <sheetName val="세목별_사용내역조회41"/>
      <sheetName val="인건비_소요_명세41"/>
      <sheetName val="Sheet1_(2)41"/>
      <sheetName val="DATA_입력란41"/>
      <sheetName val="1__설계조건_2_단면가정_3__하중계산41"/>
      <sheetName val="7__2_41"/>
      <sheetName val="Bank_charge41"/>
      <sheetName val="AQL(0_65)41"/>
      <sheetName val="U3_141"/>
      <sheetName val="GEN_Inputs41"/>
      <sheetName val="表03_41"/>
      <sheetName val="DIVP_L_199841"/>
      <sheetName val="제품L_D_41"/>
      <sheetName val="TO_DO41"/>
      <sheetName val="CC_Down_load_071641"/>
      <sheetName val="CF_RE_type41"/>
      <sheetName val="Ref_Filed41"/>
      <sheetName val="220_(2)41"/>
      <sheetName val="3_일반사상41"/>
      <sheetName val="S1_1총괄41"/>
      <sheetName val="1_능률현황41"/>
      <sheetName val="2_호선별예상실적41"/>
      <sheetName val="7_(2)38"/>
      <sheetName val="2181_91(Ex-pat)38"/>
      <sheetName val="2150_2(Equip-oth)38"/>
      <sheetName val="5_공종별예산내역서38"/>
      <sheetName val="SH_R설치38"/>
      <sheetName val="Business_Plan38"/>
      <sheetName val="Korea_Sign-Internal38"/>
      <sheetName val="FY00_OP3rdPrty38"/>
      <sheetName val="Q3_actuals38"/>
      <sheetName val="0307_Q3Update38"/>
      <sheetName val="3_부점발견재산38"/>
      <sheetName val="6_공사부점손익38"/>
      <sheetName val="5_공사손익실적38"/>
      <sheetName val="Cons_Total_company38"/>
      <sheetName val="FL'G_WT_38"/>
      <sheetName val="수금_38"/>
      <sheetName val="score_sheet47"/>
      <sheetName val="공제사업score_sheet47"/>
      <sheetName val="법인세비용_계산47"/>
      <sheetName val="정관_및_회계규정47"/>
      <sheetName val="주요ISSUE_사항47"/>
      <sheetName val="2006_과표및세액조정계산서47"/>
      <sheetName val="완성차_미수금47"/>
      <sheetName val="10_3147"/>
      <sheetName val="정비활동_수선비_절감46"/>
      <sheetName val="3_5_Inch_가동_효율46"/>
      <sheetName val="2_5_Inch_가동_효율46"/>
      <sheetName val="외상매출금현황-수정분_A247"/>
      <sheetName val="계수원본(99_2_28)47"/>
      <sheetName val="YTD_Sales(0411)47"/>
      <sheetName val="매출_물동명세47"/>
      <sheetName val="Net_PL(세분류)46"/>
      <sheetName val="Cash_Flow46"/>
      <sheetName val="3_판관비명세서46"/>
      <sheetName val="1월실적_(2)46"/>
      <sheetName val="장할생활_(2)46"/>
      <sheetName val="아파트_기성내역서46"/>
      <sheetName val="증감분석_및_연결조정46"/>
      <sheetName val="2_대외공문46"/>
      <sheetName val="업무분장_46"/>
      <sheetName val="매출채권_및_담보비율_변동46"/>
      <sheetName val="1공장_재공품생산현황46"/>
      <sheetName val="11_17-11_2346"/>
      <sheetName val="11_24-11_3046"/>
      <sheetName val="2_상각보정명세46"/>
      <sheetName val="받을어음할인및_융통어음46"/>
      <sheetName val="비교원가제출_고46"/>
      <sheetName val="의뢰건_(2)45"/>
      <sheetName val="5_소재45"/>
      <sheetName val="Dólar_Observado45"/>
      <sheetName val="대차대조표12_0145"/>
      <sheetName val="4-1__매출원가_손익계획_집계표45"/>
      <sheetName val="퇴직급여충당금12_3146"/>
      <sheetName val="4_2유효폭의_계산45"/>
      <sheetName val="1_MDF1공장45"/>
      <sheetName val="CT_재공품생산현황45"/>
      <sheetName val="화섬_MDP46"/>
      <sheetName val="25_보증금(임차보증금외)45"/>
      <sheetName val="24_보증금(전신전화가입권)45"/>
      <sheetName val="비용_배부후45"/>
      <sheetName val="입력_판매45"/>
      <sheetName val="입력_인원45"/>
      <sheetName val="2_Critical_Component_Estimati45"/>
      <sheetName val="Reference_(변경)45"/>
      <sheetName val="경영계획_수립_참고자료_▶▶▶45"/>
      <sheetName val="사업부서_작성자료_▶▶▶45"/>
      <sheetName val="15년_손익_(GS신규Vision)_요약-연간비교장45"/>
      <sheetName val="15년_손익_(GS신규Vision)_요약-(간접비_포45"/>
      <sheetName val="15년_손익-GS신규Vision45"/>
      <sheetName val="매출_계획45"/>
      <sheetName val="매출계획_산출근거45"/>
      <sheetName val="재료비(율)_계획45"/>
      <sheetName val="재료비(율)_산출근거45"/>
      <sheetName val="인원인건비&amp;간접비_계획45"/>
      <sheetName val="감가상각비_계산45"/>
      <sheetName val="간접비_계획45"/>
      <sheetName val="Reference_(기존)45"/>
      <sheetName val="2014년_손익45"/>
      <sheetName val="15년_손익_(GDR_Rental사업)_요약-연간비교45"/>
      <sheetName val="15년_손익_(GDR_Rent사업)_요약-(간접비_포45"/>
      <sheetName val="15년_손익-GDR_Rental사업45"/>
      <sheetName val="매출&amp;재료비&amp;비용&amp;투자_산출근거45"/>
      <sheetName val="아울렛_농산벤더45"/>
      <sheetName val="00_08계정45"/>
      <sheetName val="경영비율_45"/>
      <sheetName val="#2_BSPL45"/>
      <sheetName val="퇴직충당금(3_31)(국문)45"/>
      <sheetName val="매출액(명)_45"/>
      <sheetName val="118_세금과공과45"/>
      <sheetName val="control_sheet45"/>
      <sheetName val="VB_45"/>
      <sheetName val="중장기_외화자금_보정명세(PBC)45"/>
      <sheetName val="POS_(2)45"/>
      <sheetName val="05_1Q45"/>
      <sheetName val="산업은행_경영지표45"/>
      <sheetName val="unit_445"/>
      <sheetName val="내역서_(2)45"/>
      <sheetName val="INCOME_STATEMENT45"/>
      <sheetName val="관계회사거래내역및_채권채무잔액_9943"/>
      <sheetName val="Team_종합43"/>
      <sheetName val="에뛰드_내부관리가43"/>
      <sheetName val="Packaging_cost_Back_Data43"/>
      <sheetName val="현지법인_대손설정43"/>
      <sheetName val="원가계산_(2)44"/>
      <sheetName val="현금_및_예치금Lead43"/>
      <sheetName val="현금및예치금_명세서43"/>
      <sheetName val="유첨3_적용기준43"/>
      <sheetName val="업체손실공수_xls43"/>
      <sheetName val="108_수선비44"/>
      <sheetName val="General_Inputs43"/>
      <sheetName val="CGC_Inputs43"/>
      <sheetName val="Office_only_Letup43"/>
      <sheetName val="sap`04_7_1443"/>
      <sheetName val="13_보증금(전신전화가입권)43"/>
      <sheetName val="붙임2-1__지급조서명세서(2001년분)43"/>
      <sheetName val="중부사업담당_1-11월_원가45"/>
      <sheetName val="0_0ControlSheet43"/>
      <sheetName val="현금흐름표_근거자료43"/>
      <sheetName val="01_12月_Lot별_판매실적_xls43"/>
      <sheetName val="Industry_Indices43"/>
      <sheetName val="공항,제주_판매율_분석43"/>
      <sheetName val="값목록(Do_not_touch)42"/>
      <sheetName val="Item_LIST42"/>
      <sheetName val="Volume_LIST42"/>
      <sheetName val="99_7월_당월회수_실적42"/>
      <sheetName val="US_Revenue_(2)43"/>
      <sheetName val="LEAD_SHEET_(K상각후회수율)42"/>
      <sheetName val="2_지분법적용주식Leadsheet(회사제시)42"/>
      <sheetName val="년간_자금계획(90일_적용)42"/>
      <sheetName val="서비스별_매출추이42"/>
      <sheetName val="참고__카본단가_비교42"/>
      <sheetName val="수입검사현황_Rev142"/>
      <sheetName val="7_3_DY팀42"/>
      <sheetName val="감사보고서_(날인X)_KEIT42"/>
      <sheetName val="감사보고서_(날인X)_KIAT42"/>
      <sheetName val="감사보고서_(날인X)_KETEP42"/>
      <sheetName val="재원별지출내역_(2)42"/>
      <sheetName val="연구시설·장비_및_재료비42"/>
      <sheetName val="세목별_사용내역조회42"/>
      <sheetName val="인건비_소요_명세42"/>
      <sheetName val="Sheet1_(2)42"/>
      <sheetName val="DATA_입력란42"/>
      <sheetName val="1__설계조건_2_단면가정_3__하중계산42"/>
      <sheetName val="7__2_42"/>
      <sheetName val="Bank_charge42"/>
      <sheetName val="AQL(0_65)42"/>
      <sheetName val="U3_142"/>
      <sheetName val="GEN_Inputs42"/>
      <sheetName val="表03_42"/>
      <sheetName val="DIVP_L_199842"/>
      <sheetName val="제품L_D_42"/>
      <sheetName val="TO_DO42"/>
      <sheetName val="CC_Down_load_071642"/>
      <sheetName val="CF_RE_type42"/>
      <sheetName val="Ref_Filed42"/>
      <sheetName val="220_(2)42"/>
      <sheetName val="3_일반사상42"/>
      <sheetName val="S1_1총괄42"/>
      <sheetName val="1_능률현황42"/>
      <sheetName val="2_호선별예상실적42"/>
      <sheetName val="7_(2)39"/>
      <sheetName val="2181_91(Ex-pat)39"/>
      <sheetName val="2150_2(Equip-oth)39"/>
      <sheetName val="5_공종별예산내역서39"/>
      <sheetName val="SH_R설치39"/>
      <sheetName val="Business_Plan39"/>
      <sheetName val="Korea_Sign-Internal39"/>
      <sheetName val="FY00_OP3rdPrty39"/>
      <sheetName val="Q3_actuals39"/>
      <sheetName val="0307_Q3Update39"/>
      <sheetName val="3_부점발견재산39"/>
      <sheetName val="6_공사부점손익39"/>
      <sheetName val="5_공사손익실적39"/>
      <sheetName val="Cons_Total_company39"/>
      <sheetName val="FL'G_WT_39"/>
      <sheetName val="수금_39"/>
      <sheetName val="score_sheet48"/>
      <sheetName val="공제사업score_sheet48"/>
      <sheetName val="법인세비용_계산48"/>
      <sheetName val="정관_및_회계규정48"/>
      <sheetName val="주요ISSUE_사항48"/>
      <sheetName val="2006_과표및세액조정계산서48"/>
      <sheetName val="완성차_미수금48"/>
      <sheetName val="10_3148"/>
      <sheetName val="정비활동_수선비_절감47"/>
      <sheetName val="3_5_Inch_가동_효율47"/>
      <sheetName val="2_5_Inch_가동_효율47"/>
      <sheetName val="외상매출금현황-수정분_A248"/>
      <sheetName val="계수원본(99_2_28)48"/>
      <sheetName val="YTD_Sales(0411)48"/>
      <sheetName val="매출_물동명세48"/>
      <sheetName val="Net_PL(세분류)47"/>
      <sheetName val="Cash_Flow47"/>
      <sheetName val="3_판관비명세서47"/>
      <sheetName val="1월실적_(2)47"/>
      <sheetName val="장할생활_(2)47"/>
      <sheetName val="아파트_기성내역서47"/>
      <sheetName val="증감분석_및_연결조정47"/>
      <sheetName val="2_대외공문47"/>
      <sheetName val="업무분장_47"/>
      <sheetName val="매출채권_및_담보비율_변동47"/>
      <sheetName val="1공장_재공품생산현황47"/>
      <sheetName val="11_17-11_2347"/>
      <sheetName val="11_24-11_3047"/>
      <sheetName val="2_상각보정명세47"/>
      <sheetName val="받을어음할인및_융통어음47"/>
      <sheetName val="비교원가제출_고47"/>
      <sheetName val="의뢰건_(2)46"/>
      <sheetName val="5_소재46"/>
      <sheetName val="Dólar_Observado46"/>
      <sheetName val="대차대조표12_0146"/>
      <sheetName val="4-1__매출원가_손익계획_집계표46"/>
      <sheetName val="퇴직급여충당금12_3147"/>
      <sheetName val="4_2유효폭의_계산46"/>
      <sheetName val="1_MDF1공장46"/>
      <sheetName val="CT_재공품생산현황46"/>
      <sheetName val="화섬_MDP47"/>
      <sheetName val="25_보증금(임차보증금외)46"/>
      <sheetName val="24_보증금(전신전화가입권)46"/>
      <sheetName val="비용_배부후46"/>
      <sheetName val="입력_판매46"/>
      <sheetName val="입력_인원46"/>
      <sheetName val="2_Critical_Component_Estimati46"/>
      <sheetName val="Reference_(변경)46"/>
      <sheetName val="경영계획_수립_참고자료_▶▶▶46"/>
      <sheetName val="사업부서_작성자료_▶▶▶46"/>
      <sheetName val="15년_손익_(GS신규Vision)_요약-연간비교장46"/>
      <sheetName val="15년_손익_(GS신규Vision)_요약-(간접비_포46"/>
      <sheetName val="15년_손익-GS신규Vision46"/>
      <sheetName val="매출_계획46"/>
      <sheetName val="매출계획_산출근거46"/>
      <sheetName val="재료비(율)_계획46"/>
      <sheetName val="재료비(율)_산출근거46"/>
      <sheetName val="인원인건비&amp;간접비_계획46"/>
      <sheetName val="감가상각비_계산46"/>
      <sheetName val="간접비_계획46"/>
      <sheetName val="Reference_(기존)46"/>
      <sheetName val="2014년_손익46"/>
      <sheetName val="15년_손익_(GDR_Rental사업)_요약-연간비교46"/>
      <sheetName val="15년_손익_(GDR_Rent사업)_요약-(간접비_포46"/>
      <sheetName val="15년_손익-GDR_Rental사업46"/>
      <sheetName val="매출&amp;재료비&amp;비용&amp;투자_산출근거46"/>
      <sheetName val="아울렛_농산벤더46"/>
      <sheetName val="00_08계정46"/>
      <sheetName val="경영비율_46"/>
      <sheetName val="#2_BSPL46"/>
      <sheetName val="퇴직충당금(3_31)(국문)46"/>
      <sheetName val="매출액(명)_46"/>
      <sheetName val="118_세금과공과46"/>
      <sheetName val="control_sheet46"/>
      <sheetName val="VB_46"/>
      <sheetName val="중장기_외화자금_보정명세(PBC)46"/>
      <sheetName val="POS_(2)46"/>
      <sheetName val="05_1Q46"/>
      <sheetName val="산업은행_경영지표46"/>
      <sheetName val="unit_446"/>
      <sheetName val="내역서_(2)46"/>
      <sheetName val="INCOME_STATEMENT46"/>
      <sheetName val="관계회사거래내역및_채권채무잔액_9944"/>
      <sheetName val="Team_종합44"/>
      <sheetName val="에뛰드_내부관리가44"/>
      <sheetName val="Packaging_cost_Back_Data44"/>
      <sheetName val="현지법인_대손설정44"/>
      <sheetName val="원가계산_(2)45"/>
      <sheetName val="현금_및_예치금Lead44"/>
      <sheetName val="현금및예치금_명세서44"/>
      <sheetName val="유첨3_적용기준44"/>
      <sheetName val="업체손실공수_xls44"/>
      <sheetName val="108_수선비45"/>
      <sheetName val="General_Inputs44"/>
      <sheetName val="CGC_Inputs44"/>
      <sheetName val="Office_only_Letup44"/>
      <sheetName val="sap`04_7_1444"/>
      <sheetName val="13_보증금(전신전화가입권)44"/>
      <sheetName val="붙임2-1__지급조서명세서(2001년분)44"/>
      <sheetName val="중부사업담당_1-11월_원가46"/>
      <sheetName val="0_0ControlSheet44"/>
      <sheetName val="현금흐름표_근거자료44"/>
      <sheetName val="01_12月_Lot별_판매실적_xls44"/>
      <sheetName val="Industry_Indices44"/>
      <sheetName val="공항,제주_판매율_분석44"/>
      <sheetName val="값목록(Do_not_touch)43"/>
      <sheetName val="Item_LIST43"/>
      <sheetName val="Volume_LIST43"/>
      <sheetName val="99_7월_당월회수_실적43"/>
      <sheetName val="US_Revenue_(2)44"/>
      <sheetName val="LEAD_SHEET_(K상각후회수율)43"/>
      <sheetName val="2_지분법적용주식Leadsheet(회사제시)43"/>
      <sheetName val="년간_자금계획(90일_적용)43"/>
      <sheetName val="서비스별_매출추이43"/>
      <sheetName val="참고__카본단가_비교43"/>
      <sheetName val="수입검사현황_Rev143"/>
      <sheetName val="7_3_DY팀43"/>
      <sheetName val="감사보고서_(날인X)_KEIT43"/>
      <sheetName val="감사보고서_(날인X)_KIAT43"/>
      <sheetName val="감사보고서_(날인X)_KETEP43"/>
      <sheetName val="재원별지출내역_(2)43"/>
      <sheetName val="연구시설·장비_및_재료비43"/>
      <sheetName val="세목별_사용내역조회43"/>
      <sheetName val="인건비_소요_명세43"/>
      <sheetName val="Sheet1_(2)43"/>
      <sheetName val="DATA_입력란43"/>
      <sheetName val="1__설계조건_2_단면가정_3__하중계산43"/>
      <sheetName val="7__2_43"/>
      <sheetName val="Bank_charge43"/>
      <sheetName val="AQL(0_65)43"/>
      <sheetName val="U3_143"/>
      <sheetName val="GEN_Inputs43"/>
      <sheetName val="表03_43"/>
      <sheetName val="DIVP_L_199843"/>
      <sheetName val="제품L_D_43"/>
      <sheetName val="TO_DO43"/>
      <sheetName val="CC_Down_load_071643"/>
      <sheetName val="CF_RE_type43"/>
      <sheetName val="Ref_Filed43"/>
      <sheetName val="220_(2)43"/>
      <sheetName val="3_일반사상43"/>
      <sheetName val="S1_1총괄43"/>
      <sheetName val="1_능률현황43"/>
      <sheetName val="2_호선별예상실적43"/>
      <sheetName val="7_(2)40"/>
      <sheetName val="2181_91(Ex-pat)40"/>
      <sheetName val="2150_2(Equip-oth)40"/>
      <sheetName val="5_공종별예산내역서40"/>
      <sheetName val="SH_R설치40"/>
      <sheetName val="Business_Plan40"/>
      <sheetName val="Korea_Sign-Internal40"/>
      <sheetName val="FY00_OP3rdPrty40"/>
      <sheetName val="Q3_actuals40"/>
      <sheetName val="0307_Q3Update40"/>
      <sheetName val="3_부점발견재산40"/>
      <sheetName val="6_공사부점손익40"/>
      <sheetName val="5_공사손익실적40"/>
      <sheetName val="Cons_Total_company40"/>
      <sheetName val="FL'G_WT_40"/>
      <sheetName val="수금_40"/>
      <sheetName val="1__Exercised1"/>
      <sheetName val="Pref_B1"/>
      <sheetName val="score_sheet49"/>
      <sheetName val="공제사업score_sheet49"/>
      <sheetName val="법인세비용_계산49"/>
      <sheetName val="정관_및_회계규정49"/>
      <sheetName val="주요ISSUE_사항49"/>
      <sheetName val="2006_과표및세액조정계산서49"/>
      <sheetName val="완성차_미수금49"/>
      <sheetName val="10_3149"/>
      <sheetName val="정비활동_수선비_절감48"/>
      <sheetName val="3_5_Inch_가동_효율48"/>
      <sheetName val="2_5_Inch_가동_효율48"/>
      <sheetName val="외상매출금현황-수정분_A249"/>
      <sheetName val="계수원본(99_2_28)49"/>
      <sheetName val="YTD_Sales(0411)49"/>
      <sheetName val="매출_물동명세49"/>
      <sheetName val="Net_PL(세분류)48"/>
      <sheetName val="Cash_Flow48"/>
      <sheetName val="3_판관비명세서48"/>
      <sheetName val="1월실적_(2)48"/>
      <sheetName val="장할생활_(2)48"/>
      <sheetName val="아파트_기성내역서48"/>
      <sheetName val="증감분석_및_연결조정48"/>
      <sheetName val="2_대외공문48"/>
      <sheetName val="업무분장_48"/>
      <sheetName val="매출채권_및_담보비율_변동48"/>
      <sheetName val="1공장_재공품생산현황48"/>
      <sheetName val="11_17-11_2348"/>
      <sheetName val="11_24-11_3048"/>
      <sheetName val="2_상각보정명세48"/>
      <sheetName val="받을어음할인및_융통어음48"/>
      <sheetName val="비교원가제출_고48"/>
      <sheetName val="의뢰건_(2)47"/>
      <sheetName val="5_소재47"/>
      <sheetName val="Dólar_Observado47"/>
      <sheetName val="대차대조표12_0147"/>
      <sheetName val="4-1__매출원가_손익계획_집계표47"/>
      <sheetName val="퇴직급여충당금12_3148"/>
      <sheetName val="4_2유효폭의_계산47"/>
      <sheetName val="1_MDF1공장47"/>
      <sheetName val="CT_재공품생산현황47"/>
      <sheetName val="화섬_MDP48"/>
      <sheetName val="25_보증금(임차보증금외)47"/>
      <sheetName val="24_보증금(전신전화가입권)47"/>
      <sheetName val="비용_배부후47"/>
      <sheetName val="입력_판매47"/>
      <sheetName val="입력_인원47"/>
      <sheetName val="2_Critical_Component_Estimati47"/>
      <sheetName val="Reference_(변경)47"/>
      <sheetName val="경영계획_수립_참고자료_▶▶▶47"/>
      <sheetName val="사업부서_작성자료_▶▶▶47"/>
      <sheetName val="15년_손익_(GS신규Vision)_요약-연간비교장47"/>
      <sheetName val="15년_손익_(GS신규Vision)_요약-(간접비_포47"/>
      <sheetName val="15년_손익-GS신규Vision47"/>
      <sheetName val="매출_계획47"/>
      <sheetName val="매출계획_산출근거47"/>
      <sheetName val="재료비(율)_계획47"/>
      <sheetName val="재료비(율)_산출근거47"/>
      <sheetName val="인원인건비&amp;간접비_계획47"/>
      <sheetName val="감가상각비_계산47"/>
      <sheetName val="간접비_계획47"/>
      <sheetName val="Reference_(기존)47"/>
      <sheetName val="2014년_손익47"/>
      <sheetName val="15년_손익_(GDR_Rental사업)_요약-연간비교47"/>
      <sheetName val="15년_손익_(GDR_Rent사업)_요약-(간접비_포47"/>
      <sheetName val="15년_손익-GDR_Rental사업47"/>
      <sheetName val="매출&amp;재료비&amp;비용&amp;투자_산출근거47"/>
      <sheetName val="아울렛_농산벤더47"/>
      <sheetName val="00_08계정47"/>
      <sheetName val="경영비율_47"/>
      <sheetName val="#2_BSPL47"/>
      <sheetName val="퇴직충당금(3_31)(국문)47"/>
      <sheetName val="매출액(명)_47"/>
      <sheetName val="118_세금과공과47"/>
      <sheetName val="control_sheet47"/>
      <sheetName val="VB_47"/>
      <sheetName val="중장기_외화자금_보정명세(PBC)47"/>
      <sheetName val="POS_(2)47"/>
      <sheetName val="05_1Q47"/>
      <sheetName val="산업은행_경영지표47"/>
      <sheetName val="unit_447"/>
      <sheetName val="내역서_(2)47"/>
      <sheetName val="INCOME_STATEMENT47"/>
      <sheetName val="관계회사거래내역및_채권채무잔액_9945"/>
      <sheetName val="Team_종합45"/>
      <sheetName val="에뛰드_내부관리가45"/>
      <sheetName val="Packaging_cost_Back_Data45"/>
      <sheetName val="현지법인_대손설정45"/>
      <sheetName val="원가계산_(2)46"/>
      <sheetName val="현금_및_예치금Lead45"/>
      <sheetName val="현금및예치금_명세서45"/>
      <sheetName val="유첨3_적용기준45"/>
      <sheetName val="업체손실공수_xls45"/>
      <sheetName val="108_수선비46"/>
      <sheetName val="General_Inputs45"/>
      <sheetName val="CGC_Inputs45"/>
      <sheetName val="Office_only_Letup45"/>
      <sheetName val="sap`04_7_1445"/>
      <sheetName val="13_보증금(전신전화가입권)45"/>
      <sheetName val="붙임2-1__지급조서명세서(2001년분)45"/>
      <sheetName val="중부사업담당_1-11월_원가47"/>
      <sheetName val="0_0ControlSheet45"/>
      <sheetName val="현금흐름표_근거자료45"/>
      <sheetName val="01_12月_Lot별_판매실적_xls45"/>
      <sheetName val="Industry_Indices45"/>
      <sheetName val="공항,제주_판매율_분석45"/>
      <sheetName val="값목록(Do_not_touch)44"/>
      <sheetName val="Item_LIST44"/>
      <sheetName val="Volume_LIST44"/>
      <sheetName val="99_7월_당월회수_실적44"/>
      <sheetName val="US_Revenue_(2)45"/>
      <sheetName val="LEAD_SHEET_(K상각후회수율)44"/>
      <sheetName val="2_지분법적용주식Leadsheet(회사제시)44"/>
      <sheetName val="년간_자금계획(90일_적용)44"/>
      <sheetName val="서비스별_매출추이44"/>
      <sheetName val="참고__카본단가_비교44"/>
      <sheetName val="수입검사현황_Rev144"/>
      <sheetName val="7_3_DY팀44"/>
      <sheetName val="감사보고서_(날인X)_KEIT44"/>
      <sheetName val="감사보고서_(날인X)_KIAT44"/>
      <sheetName val="감사보고서_(날인X)_KETEP44"/>
      <sheetName val="재원별지출내역_(2)44"/>
      <sheetName val="연구시설·장비_및_재료비44"/>
      <sheetName val="세목별_사용내역조회44"/>
      <sheetName val="인건비_소요_명세44"/>
      <sheetName val="Sheet1_(2)44"/>
      <sheetName val="DATA_입력란44"/>
      <sheetName val="1__설계조건_2_단면가정_3__하중계산44"/>
      <sheetName val="7__2_44"/>
      <sheetName val="Bank_charge44"/>
      <sheetName val="AQL(0_65)44"/>
      <sheetName val="U3_144"/>
      <sheetName val="GEN_Inputs44"/>
      <sheetName val="表03_44"/>
      <sheetName val="DIVP_L_199844"/>
      <sheetName val="제품L_D_44"/>
      <sheetName val="TO_DO44"/>
      <sheetName val="CC_Down_load_071644"/>
      <sheetName val="CF_RE_type44"/>
      <sheetName val="Ref_Filed44"/>
      <sheetName val="220_(2)44"/>
      <sheetName val="3_일반사상44"/>
      <sheetName val="S1_1총괄44"/>
      <sheetName val="1_능률현황44"/>
      <sheetName val="2_호선별예상실적44"/>
      <sheetName val="7_(2)41"/>
      <sheetName val="2181_91(Ex-pat)41"/>
      <sheetName val="2150_2(Equip-oth)41"/>
      <sheetName val="5_공종별예산내역서41"/>
      <sheetName val="SH_R설치41"/>
      <sheetName val="Business_Plan41"/>
      <sheetName val="Korea_Sign-Internal41"/>
      <sheetName val="FY00_OP3rdPrty41"/>
      <sheetName val="Q3_actuals41"/>
      <sheetName val="0307_Q3Update41"/>
      <sheetName val="3_부점발견재산41"/>
      <sheetName val="6_공사부점손익41"/>
      <sheetName val="5_공사손익실적41"/>
      <sheetName val="Cons_Total_company41"/>
      <sheetName val="FL'G_WT_41"/>
      <sheetName val="수금_41"/>
      <sheetName val="1__Exercised2"/>
      <sheetName val="Pref_B2"/>
      <sheetName val="7월_생산,자공정_불량_현황2"/>
      <sheetName val="3.2 Tenancy Renewal"/>
      <sheetName val="参数"/>
      <sheetName val="賃料等一覧"/>
      <sheetName val="미지급금기타"/>
      <sheetName val="0-2.BDV"/>
      <sheetName val="AOF"/>
      <sheetName val="원자재 품질 "/>
      <sheetName val="직구입"/>
      <sheetName val="제조경비 (3)"/>
      <sheetName val="P3"/>
      <sheetName val="경비96(장항)"/>
      <sheetName val="2001-12 자산대장"/>
      <sheetName val="初始设定"/>
      <sheetName val="전문직"/>
      <sheetName val="인턴사원"/>
      <sheetName val="답변인덱스"/>
      <sheetName val="4.경비 5.영업외수지"/>
      <sheetName val="03년3분기선급비용"/>
      <sheetName val="Report3"/>
      <sheetName val="96전기자재수불"/>
      <sheetName val="score_sheet50"/>
      <sheetName val="공제사업score_sheet50"/>
      <sheetName val="법인세비용_계산50"/>
      <sheetName val="정관_및_회계규정50"/>
      <sheetName val="주요ISSUE_사항50"/>
      <sheetName val="2006_과표및세액조정계산서50"/>
      <sheetName val="완성차_미수금50"/>
      <sheetName val="10_3150"/>
      <sheetName val="정비활동_수선비_절감49"/>
      <sheetName val="3_5_Inch_가동_효율49"/>
      <sheetName val="2_5_Inch_가동_효율49"/>
      <sheetName val="외상매출금현황-수정분_A250"/>
      <sheetName val="계수원본(99_2_28)50"/>
      <sheetName val="YTD_Sales(0411)50"/>
      <sheetName val="매출_물동명세50"/>
      <sheetName val="Net_PL(세분류)49"/>
      <sheetName val="Cash_Flow49"/>
      <sheetName val="3_판관비명세서49"/>
      <sheetName val="1월실적_(2)49"/>
      <sheetName val="장할생활_(2)49"/>
      <sheetName val="아파트_기성내역서49"/>
      <sheetName val="증감분석_및_연결조정49"/>
      <sheetName val="2_대외공문49"/>
      <sheetName val="업무분장_49"/>
      <sheetName val="매출채권_및_담보비율_변동49"/>
      <sheetName val="1공장_재공품생산현황49"/>
      <sheetName val="11_17-11_2349"/>
      <sheetName val="11_24-11_3049"/>
      <sheetName val="2_상각보정명세49"/>
      <sheetName val="받을어음할인및_융통어음49"/>
      <sheetName val="비교원가제출_고49"/>
      <sheetName val="의뢰건_(2)48"/>
      <sheetName val="5_소재48"/>
      <sheetName val="Dólar_Observado48"/>
      <sheetName val="대차대조표12_0148"/>
      <sheetName val="4-1__매출원가_손익계획_집계표48"/>
      <sheetName val="퇴직급여충당금12_3149"/>
      <sheetName val="4_2유효폭의_계산48"/>
      <sheetName val="1_MDF1공장48"/>
      <sheetName val="CT_재공품생산현황48"/>
      <sheetName val="화섬_MDP49"/>
      <sheetName val="25_보증금(임차보증금외)48"/>
      <sheetName val="24_보증금(전신전화가입권)48"/>
      <sheetName val="비용_배부후48"/>
      <sheetName val="입력_판매48"/>
      <sheetName val="입력_인원48"/>
      <sheetName val="2_Critical_Component_Estimati48"/>
      <sheetName val="Reference_(변경)48"/>
      <sheetName val="경영계획_수립_참고자료_▶▶▶48"/>
      <sheetName val="사업부서_작성자료_▶▶▶48"/>
      <sheetName val="15년_손익_(GS신규Vision)_요약-연간비교장48"/>
      <sheetName val="15년_손익_(GS신규Vision)_요약-(간접비_포48"/>
      <sheetName val="15년_손익-GS신규Vision48"/>
      <sheetName val="매출_계획48"/>
      <sheetName val="매출계획_산출근거48"/>
      <sheetName val="재료비(율)_계획48"/>
      <sheetName val="재료비(율)_산출근거48"/>
      <sheetName val="인원인건비&amp;간접비_계획48"/>
      <sheetName val="감가상각비_계산48"/>
      <sheetName val="간접비_계획48"/>
      <sheetName val="Reference_(기존)48"/>
      <sheetName val="2014년_손익48"/>
      <sheetName val="15년_손익_(GDR_Rental사업)_요약-연간비교48"/>
      <sheetName val="15년_손익_(GDR_Rent사업)_요약-(간접비_포48"/>
      <sheetName val="15년_손익-GDR_Rental사업48"/>
      <sheetName val="매출&amp;재료비&amp;비용&amp;투자_산출근거48"/>
      <sheetName val="아울렛_농산벤더48"/>
      <sheetName val="00_08계정48"/>
      <sheetName val="경영비율_48"/>
      <sheetName val="#2_BSPL48"/>
      <sheetName val="퇴직충당금(3_31)(국문)48"/>
      <sheetName val="매출액(명)_48"/>
      <sheetName val="118_세금과공과48"/>
      <sheetName val="control_sheet48"/>
      <sheetName val="VB_48"/>
      <sheetName val="중장기_외화자금_보정명세(PBC)48"/>
      <sheetName val="POS_(2)48"/>
      <sheetName val="05_1Q48"/>
      <sheetName val="산업은행_경영지표48"/>
      <sheetName val="unit_448"/>
      <sheetName val="내역서_(2)48"/>
      <sheetName val="INCOME_STATEMENT48"/>
      <sheetName val="관계회사거래내역및_채권채무잔액_9946"/>
      <sheetName val="Team_종합46"/>
      <sheetName val="에뛰드_내부관리가46"/>
      <sheetName val="Packaging_cost_Back_Data46"/>
      <sheetName val="현지법인_대손설정46"/>
      <sheetName val="원가계산_(2)47"/>
      <sheetName val="현금_및_예치금Lead46"/>
      <sheetName val="현금및예치금_명세서46"/>
      <sheetName val="유첨3_적용기준46"/>
      <sheetName val="업체손실공수_xls46"/>
      <sheetName val="108_수선비47"/>
      <sheetName val="General_Inputs46"/>
      <sheetName val="CGC_Inputs46"/>
      <sheetName val="Office_only_Letup46"/>
      <sheetName val="sap`04_7_1446"/>
      <sheetName val="13_보증금(전신전화가입권)46"/>
      <sheetName val="붙임2-1__지급조서명세서(2001년분)46"/>
      <sheetName val="중부사업담당_1-11월_원가48"/>
      <sheetName val="0_0ControlSheet46"/>
      <sheetName val="현금흐름표_근거자료46"/>
      <sheetName val="01_12月_Lot별_판매실적_xls46"/>
      <sheetName val="Industry_Indices46"/>
      <sheetName val="공항,제주_판매율_분석46"/>
      <sheetName val="값목록(Do_not_touch)45"/>
      <sheetName val="Item_LIST45"/>
      <sheetName val="Volume_LIST45"/>
      <sheetName val="99_7월_당월회수_실적45"/>
      <sheetName val="US_Revenue_(2)46"/>
      <sheetName val="LEAD_SHEET_(K상각후회수율)45"/>
      <sheetName val="2_지분법적용주식Leadsheet(회사제시)45"/>
      <sheetName val="년간_자금계획(90일_적용)45"/>
      <sheetName val="서비스별_매출추이45"/>
      <sheetName val="참고__카본단가_비교45"/>
      <sheetName val="수입검사현황_Rev145"/>
      <sheetName val="7_3_DY팀45"/>
      <sheetName val="감사보고서_(날인X)_KEIT45"/>
      <sheetName val="감사보고서_(날인X)_KIAT45"/>
      <sheetName val="감사보고서_(날인X)_KETEP45"/>
      <sheetName val="재원별지출내역_(2)45"/>
      <sheetName val="연구시설·장비_및_재료비45"/>
      <sheetName val="세목별_사용내역조회45"/>
      <sheetName val="인건비_소요_명세45"/>
      <sheetName val="Sheet1_(2)45"/>
      <sheetName val="DATA_입력란45"/>
      <sheetName val="1__설계조건_2_단면가정_3__하중계산45"/>
      <sheetName val="7__2_45"/>
      <sheetName val="Bank_charge45"/>
      <sheetName val="AQL(0_65)45"/>
      <sheetName val="U3_145"/>
      <sheetName val="GEN_Inputs45"/>
      <sheetName val="表03_45"/>
      <sheetName val="DIVP_L_199845"/>
      <sheetName val="제품L_D_45"/>
      <sheetName val="TO_DO45"/>
      <sheetName val="CC_Down_load_071645"/>
      <sheetName val="CF_RE_type45"/>
      <sheetName val="Ref_Filed45"/>
      <sheetName val="220_(2)45"/>
      <sheetName val="3_일반사상45"/>
      <sheetName val="S1_1총괄45"/>
      <sheetName val="1_능률현황45"/>
      <sheetName val="2_호선별예상실적45"/>
      <sheetName val="7_(2)42"/>
      <sheetName val="2181_91(Ex-pat)42"/>
      <sheetName val="2150_2(Equip-oth)42"/>
      <sheetName val="5_공종별예산내역서42"/>
      <sheetName val="SH_R설치42"/>
      <sheetName val="Business_Plan42"/>
      <sheetName val="Korea_Sign-Internal42"/>
      <sheetName val="FY00_OP3rdPrty42"/>
      <sheetName val="Q3_actuals42"/>
      <sheetName val="0307_Q3Update42"/>
      <sheetName val="3_부점발견재산42"/>
      <sheetName val="6_공사부점손익42"/>
      <sheetName val="5_공사손익실적42"/>
      <sheetName val="Cons_Total_company42"/>
      <sheetName val="FL'G_WT_42"/>
      <sheetName val="수금_42"/>
      <sheetName val="5층_건축물대장_등기_예정4"/>
      <sheetName val="층별면적표-060411-5층_통합4"/>
      <sheetName val="Drop_down_참고3"/>
      <sheetName val="8_월별판관비3"/>
      <sheetName val="0_1keyAssumption3"/>
      <sheetName val="5客诉对比_(2)3"/>
      <sheetName val="比较_(2)3"/>
      <sheetName val="원료_CODE4"/>
      <sheetName val="원가투입계획('15_06~12)_봉3"/>
      <sheetName val="노방제,촉진제_단가추이4"/>
      <sheetName val="Main_Assumptions4"/>
      <sheetName val="Revenue_Assumptions4"/>
      <sheetName val="company_operations3"/>
      <sheetName val="Summary_-_Budget3"/>
      <sheetName val="Chi_tiet3"/>
      <sheetName val="보관문서목록표_기획3"/>
      <sheetName val="2002년_교육출장비3"/>
      <sheetName val="MNT_개발계획_최종3"/>
      <sheetName val="short_term_loan3"/>
      <sheetName val="Tax_Category3"/>
      <sheetName val="Acct_Group3"/>
      <sheetName val="JT3_0견적-구13"/>
      <sheetName val="TOWER_12TON3"/>
      <sheetName val="TOWER_10TON3"/>
      <sheetName val="JIB_CRANE,HOIST3"/>
      <sheetName val="8월_매출수주3"/>
      <sheetName val="재고_3"/>
      <sheetName val="Revised_PEGS983"/>
      <sheetName val="2000년_충당금자료3"/>
      <sheetName val="매__출3"/>
      <sheetName val="채권_현황3"/>
      <sheetName val="SUB_(N)3"/>
      <sheetName val="LOT_이상품_조치_이력3"/>
      <sheetName val="2019년_세부자료_(입력할_시트)3"/>
      <sheetName val="2019년보험요율_(입력할_시트)3"/>
      <sheetName val="1__Exercised3"/>
      <sheetName val="Pref_B3"/>
      <sheetName val="7월_생산,자공정_불량_현황3"/>
      <sheetName val="Исходная_база_сентябрь3"/>
      <sheetName val="5-_МЫ3"/>
      <sheetName val="ADL_Val3"/>
      <sheetName val="ADL2_Val3"/>
      <sheetName val="ADL3_Val3"/>
      <sheetName val="ADL4_Val3"/>
      <sheetName val="ADL5_Val3"/>
      <sheetName val="ASO_II_Val3"/>
      <sheetName val="ASO_I_Val3"/>
      <sheetName val="ASO_I_Delaware_Val3"/>
      <sheetName val="GS_CK3"/>
      <sheetName val="ASO_I_Mauritius_Val3"/>
      <sheetName val="MDL_Val3"/>
      <sheetName val="score_sheet51"/>
      <sheetName val="공제사업score_sheet51"/>
      <sheetName val="법인세비용_계산51"/>
      <sheetName val="정관_및_회계규정51"/>
      <sheetName val="주요ISSUE_사항51"/>
      <sheetName val="2006_과표및세액조정계산서51"/>
      <sheetName val="완성차_미수금51"/>
      <sheetName val="10_3151"/>
      <sheetName val="정비활동_수선비_절감50"/>
      <sheetName val="3_5_Inch_가동_효율50"/>
      <sheetName val="2_5_Inch_가동_효율50"/>
      <sheetName val="외상매출금현황-수정분_A251"/>
      <sheetName val="계수원본(99_2_28)51"/>
      <sheetName val="YTD_Sales(0411)51"/>
      <sheetName val="매출_물동명세51"/>
      <sheetName val="Net_PL(세분류)50"/>
      <sheetName val="Cash_Flow50"/>
      <sheetName val="3_판관비명세서50"/>
      <sheetName val="1월실적_(2)50"/>
      <sheetName val="장할생활_(2)50"/>
      <sheetName val="아파트_기성내역서50"/>
      <sheetName val="증감분석_및_연결조정50"/>
      <sheetName val="2_대외공문50"/>
      <sheetName val="업무분장_50"/>
      <sheetName val="매출채권_및_담보비율_변동50"/>
      <sheetName val="1공장_재공품생산현황50"/>
      <sheetName val="11_17-11_2350"/>
      <sheetName val="11_24-11_3050"/>
      <sheetName val="2_상각보정명세50"/>
      <sheetName val="받을어음할인및_융통어음50"/>
      <sheetName val="비교원가제출_고50"/>
      <sheetName val="의뢰건_(2)49"/>
      <sheetName val="5_소재49"/>
      <sheetName val="Dólar_Observado49"/>
      <sheetName val="대차대조표12_0149"/>
      <sheetName val="4-1__매출원가_손익계획_집계표49"/>
      <sheetName val="퇴직급여충당금12_3150"/>
      <sheetName val="4_2유효폭의_계산49"/>
      <sheetName val="1_MDF1공장49"/>
      <sheetName val="CT_재공품생산현황49"/>
      <sheetName val="화섬_MDP50"/>
      <sheetName val="25_보증금(임차보증금외)49"/>
      <sheetName val="24_보증금(전신전화가입권)49"/>
      <sheetName val="비용_배부후49"/>
      <sheetName val="입력_판매49"/>
      <sheetName val="입력_인원49"/>
      <sheetName val="2_Critical_Component_Estimati49"/>
      <sheetName val="Reference_(변경)49"/>
      <sheetName val="경영계획_수립_참고자료_▶▶▶49"/>
      <sheetName val="사업부서_작성자료_▶▶▶49"/>
      <sheetName val="15년_손익_(GS신규Vision)_요약-연간비교장49"/>
      <sheetName val="15년_손익_(GS신규Vision)_요약-(간접비_포49"/>
      <sheetName val="15년_손익-GS신규Vision49"/>
      <sheetName val="매출_계획49"/>
      <sheetName val="매출계획_산출근거49"/>
      <sheetName val="재료비(율)_계획49"/>
      <sheetName val="재료비(율)_산출근거49"/>
      <sheetName val="인원인건비&amp;간접비_계획49"/>
      <sheetName val="감가상각비_계산49"/>
      <sheetName val="간접비_계획49"/>
      <sheetName val="Reference_(기존)49"/>
      <sheetName val="2014년_손익49"/>
      <sheetName val="15년_손익_(GDR_Rental사업)_요약-연간비교49"/>
      <sheetName val="15년_손익_(GDR_Rent사업)_요약-(간접비_포49"/>
      <sheetName val="15년_손익-GDR_Rental사업49"/>
      <sheetName val="매출&amp;재료비&amp;비용&amp;투자_산출근거49"/>
      <sheetName val="아울렛_농산벤더49"/>
      <sheetName val="00_08계정49"/>
      <sheetName val="경영비율_49"/>
      <sheetName val="#2_BSPL49"/>
      <sheetName val="퇴직충당금(3_31)(국문)49"/>
      <sheetName val="매출액(명)_49"/>
      <sheetName val="118_세금과공과49"/>
      <sheetName val="control_sheet49"/>
      <sheetName val="VB_49"/>
      <sheetName val="중장기_외화자금_보정명세(PBC)49"/>
      <sheetName val="POS_(2)49"/>
      <sheetName val="05_1Q49"/>
      <sheetName val="산업은행_경영지표49"/>
      <sheetName val="unit_449"/>
      <sheetName val="내역서_(2)49"/>
      <sheetName val="INCOME_STATEMENT49"/>
      <sheetName val="관계회사거래내역및_채권채무잔액_9947"/>
      <sheetName val="Team_종합47"/>
      <sheetName val="에뛰드_내부관리가47"/>
      <sheetName val="Packaging_cost_Back_Data47"/>
      <sheetName val="현지법인_대손설정47"/>
      <sheetName val="원가계산_(2)48"/>
      <sheetName val="현금_및_예치금Lead47"/>
      <sheetName val="현금및예치금_명세서47"/>
      <sheetName val="유첨3_적용기준47"/>
      <sheetName val="업체손실공수_xls47"/>
      <sheetName val="108_수선비48"/>
      <sheetName val="General_Inputs47"/>
      <sheetName val="CGC_Inputs47"/>
      <sheetName val="Office_only_Letup47"/>
      <sheetName val="sap`04_7_1447"/>
      <sheetName val="13_보증금(전신전화가입권)47"/>
      <sheetName val="붙임2-1__지급조서명세서(2001년분)47"/>
      <sheetName val="중부사업담당_1-11월_원가49"/>
      <sheetName val="0_0ControlSheet47"/>
      <sheetName val="현금흐름표_근거자료47"/>
      <sheetName val="01_12月_Lot별_판매실적_xls47"/>
      <sheetName val="Industry_Indices47"/>
      <sheetName val="공항,제주_판매율_분석47"/>
      <sheetName val="값목록(Do_not_touch)46"/>
      <sheetName val="Item_LIST46"/>
      <sheetName val="Volume_LIST46"/>
      <sheetName val="99_7월_당월회수_실적46"/>
      <sheetName val="US_Revenue_(2)47"/>
      <sheetName val="LEAD_SHEET_(K상각후회수율)46"/>
      <sheetName val="2_지분법적용주식Leadsheet(회사제시)46"/>
      <sheetName val="년간_자금계획(90일_적용)46"/>
      <sheetName val="서비스별_매출추이46"/>
      <sheetName val="참고__카본단가_비교46"/>
      <sheetName val="수입검사현황_Rev146"/>
      <sheetName val="7_3_DY팀46"/>
      <sheetName val="감사보고서_(날인X)_KEIT46"/>
      <sheetName val="감사보고서_(날인X)_KIAT46"/>
      <sheetName val="감사보고서_(날인X)_KETEP46"/>
      <sheetName val="재원별지출내역_(2)46"/>
      <sheetName val="연구시설·장비_및_재료비46"/>
      <sheetName val="세목별_사용내역조회46"/>
      <sheetName val="인건비_소요_명세46"/>
      <sheetName val="Sheet1_(2)46"/>
      <sheetName val="DATA_입력란46"/>
      <sheetName val="1__설계조건_2_단면가정_3__하중계산46"/>
      <sheetName val="7__2_46"/>
      <sheetName val="Bank_charge46"/>
      <sheetName val="AQL(0_65)46"/>
      <sheetName val="U3_146"/>
      <sheetName val="GEN_Inputs46"/>
      <sheetName val="表03_46"/>
      <sheetName val="DIVP_L_199846"/>
      <sheetName val="제품L_D_46"/>
      <sheetName val="TO_DO46"/>
      <sheetName val="CC_Down_load_071646"/>
      <sheetName val="CF_RE_type46"/>
      <sheetName val="Ref_Filed46"/>
      <sheetName val="220_(2)46"/>
      <sheetName val="3_일반사상46"/>
      <sheetName val="S1_1총괄46"/>
      <sheetName val="1_능률현황46"/>
      <sheetName val="2_호선별예상실적46"/>
      <sheetName val="7_(2)43"/>
      <sheetName val="2181_91(Ex-pat)43"/>
      <sheetName val="2150_2(Equip-oth)43"/>
      <sheetName val="5_공종별예산내역서43"/>
      <sheetName val="SH_R설치43"/>
      <sheetName val="Business_Plan43"/>
      <sheetName val="Korea_Sign-Internal43"/>
      <sheetName val="FY00_OP3rdPrty43"/>
      <sheetName val="Q3_actuals43"/>
      <sheetName val="0307_Q3Update43"/>
      <sheetName val="3_부점발견재산43"/>
      <sheetName val="6_공사부점손익43"/>
      <sheetName val="5_공사손익실적43"/>
      <sheetName val="Cons_Total_company43"/>
      <sheetName val="FL'G_WT_43"/>
      <sheetName val="수금_43"/>
      <sheetName val="5층_건축물대장_등기_예정5"/>
      <sheetName val="층별면적표-060411-5층_통합5"/>
      <sheetName val="Drop_down_참고4"/>
      <sheetName val="8_월별판관비4"/>
      <sheetName val="0_1keyAssumption4"/>
      <sheetName val="5客诉对比_(2)4"/>
      <sheetName val="比较_(2)4"/>
      <sheetName val="원료_CODE5"/>
      <sheetName val="원가투입계획('15_06~12)_봉4"/>
      <sheetName val="노방제,촉진제_단가추이5"/>
      <sheetName val="Main_Assumptions5"/>
      <sheetName val="Revenue_Assumptions5"/>
      <sheetName val="company_operations4"/>
      <sheetName val="Summary_-_Budget4"/>
      <sheetName val="Chi_tiet4"/>
      <sheetName val="보관문서목록표_기획4"/>
      <sheetName val="2002년_교육출장비4"/>
      <sheetName val="MNT_개발계획_최종4"/>
      <sheetName val="short_term_loan4"/>
      <sheetName val="Tax_Category4"/>
      <sheetName val="Acct_Group4"/>
      <sheetName val="JT3_0견적-구14"/>
      <sheetName val="TOWER_12TON4"/>
      <sheetName val="TOWER_10TON4"/>
      <sheetName val="JIB_CRANE,HOIST4"/>
      <sheetName val="8월_매출수주4"/>
      <sheetName val="재고_4"/>
      <sheetName val="Revised_PEGS984"/>
      <sheetName val="2000년_충당금자료4"/>
      <sheetName val="매__출4"/>
      <sheetName val="채권_현황4"/>
      <sheetName val="SUB_(N)4"/>
      <sheetName val="LOT_이상품_조치_이력4"/>
      <sheetName val="2019년_세부자료_(입력할_시트)4"/>
      <sheetName val="2019년보험요율_(입력할_시트)4"/>
      <sheetName val="1__Exercised4"/>
      <sheetName val="Pref_B4"/>
      <sheetName val="7월_생산,자공정_불량_현황4"/>
      <sheetName val="Исходная_база_сентябрь4"/>
      <sheetName val="5-_МЫ4"/>
      <sheetName val="ADL_Val4"/>
      <sheetName val="ADL2_Val4"/>
      <sheetName val="ADL3_Val4"/>
      <sheetName val="ADL4_Val4"/>
      <sheetName val="ADL5_Val4"/>
      <sheetName val="ASO_II_Val4"/>
      <sheetName val="ASO_I_Val4"/>
      <sheetName val="ASO_I_Delaware_Val4"/>
      <sheetName val="GS_CK4"/>
      <sheetName val="ASO_I_Mauritius_Val4"/>
      <sheetName val="MDL_Val4"/>
      <sheetName val="score_sheet52"/>
      <sheetName val="공제사업score_sheet52"/>
      <sheetName val="법인세비용_계산52"/>
      <sheetName val="정관_및_회계규정52"/>
      <sheetName val="주요ISSUE_사항52"/>
      <sheetName val="2006_과표및세액조정계산서52"/>
      <sheetName val="완성차_미수금52"/>
      <sheetName val="10_3152"/>
      <sheetName val="정비활동_수선비_절감51"/>
      <sheetName val="3_5_Inch_가동_효율51"/>
      <sheetName val="2_5_Inch_가동_효율51"/>
      <sheetName val="외상매출금현황-수정분_A252"/>
      <sheetName val="계수원본(99_2_28)52"/>
      <sheetName val="YTD_Sales(0411)52"/>
      <sheetName val="매출_물동명세52"/>
      <sheetName val="Net_PL(세분류)51"/>
      <sheetName val="Cash_Flow51"/>
      <sheetName val="3_판관비명세서51"/>
      <sheetName val="1월실적_(2)51"/>
      <sheetName val="장할생활_(2)51"/>
      <sheetName val="아파트_기성내역서51"/>
      <sheetName val="증감분석_및_연결조정51"/>
      <sheetName val="2_대외공문51"/>
      <sheetName val="업무분장_51"/>
      <sheetName val="매출채권_및_담보비율_변동51"/>
      <sheetName val="1공장_재공품생산현황51"/>
      <sheetName val="11_17-11_2351"/>
      <sheetName val="11_24-11_3051"/>
      <sheetName val="2_상각보정명세51"/>
      <sheetName val="받을어음할인및_융통어음51"/>
      <sheetName val="비교원가제출_고51"/>
      <sheetName val="의뢰건_(2)50"/>
      <sheetName val="5_소재50"/>
      <sheetName val="Dólar_Observado50"/>
      <sheetName val="대차대조표12_0150"/>
      <sheetName val="4-1__매출원가_손익계획_집계표50"/>
      <sheetName val="퇴직급여충당금12_3151"/>
      <sheetName val="4_2유효폭의_계산50"/>
      <sheetName val="1_MDF1공장50"/>
      <sheetName val="CT_재공품생산현황50"/>
      <sheetName val="화섬_MDP51"/>
      <sheetName val="25_보증금(임차보증금외)50"/>
      <sheetName val="24_보증금(전신전화가입권)50"/>
      <sheetName val="비용_배부후50"/>
      <sheetName val="입력_판매50"/>
      <sheetName val="입력_인원50"/>
      <sheetName val="2_Critical_Component_Estimati50"/>
      <sheetName val="Reference_(변경)50"/>
      <sheetName val="경영계획_수립_참고자료_▶▶▶50"/>
      <sheetName val="사업부서_작성자료_▶▶▶50"/>
      <sheetName val="15년_손익_(GS신규Vision)_요약-연간비교장50"/>
      <sheetName val="15년_손익_(GS신규Vision)_요약-(간접비_포50"/>
      <sheetName val="15년_손익-GS신규Vision50"/>
      <sheetName val="매출_계획50"/>
      <sheetName val="매출계획_산출근거50"/>
      <sheetName val="재료비(율)_계획50"/>
      <sheetName val="재료비(율)_산출근거50"/>
      <sheetName val="인원인건비&amp;간접비_계획50"/>
      <sheetName val="감가상각비_계산50"/>
      <sheetName val="간접비_계획50"/>
      <sheetName val="Reference_(기존)50"/>
      <sheetName val="2014년_손익50"/>
      <sheetName val="15년_손익_(GDR_Rental사업)_요약-연간비교50"/>
      <sheetName val="15년_손익_(GDR_Rent사업)_요약-(간접비_포50"/>
      <sheetName val="15년_손익-GDR_Rental사업50"/>
      <sheetName val="매출&amp;재료비&amp;비용&amp;투자_산출근거50"/>
      <sheetName val="아울렛_농산벤더50"/>
      <sheetName val="00_08계정50"/>
      <sheetName val="경영비율_50"/>
      <sheetName val="#2_BSPL50"/>
      <sheetName val="퇴직충당금(3_31)(국문)50"/>
      <sheetName val="매출액(명)_50"/>
      <sheetName val="118_세금과공과50"/>
      <sheetName val="control_sheet50"/>
      <sheetName val="VB_50"/>
      <sheetName val="중장기_외화자금_보정명세(PBC)50"/>
      <sheetName val="POS_(2)50"/>
      <sheetName val="05_1Q50"/>
      <sheetName val="산업은행_경영지표50"/>
      <sheetName val="unit_450"/>
      <sheetName val="내역서_(2)50"/>
      <sheetName val="INCOME_STATEMENT50"/>
      <sheetName val="관계회사거래내역및_채권채무잔액_9948"/>
      <sheetName val="Team_종합48"/>
      <sheetName val="에뛰드_내부관리가48"/>
      <sheetName val="Packaging_cost_Back_Data48"/>
      <sheetName val="현지법인_대손설정48"/>
      <sheetName val="원가계산_(2)49"/>
      <sheetName val="현금_및_예치금Lead48"/>
      <sheetName val="현금및예치금_명세서48"/>
      <sheetName val="유첨3_적용기준48"/>
      <sheetName val="업체손실공수_xls48"/>
      <sheetName val="108_수선비49"/>
      <sheetName val="General_Inputs48"/>
      <sheetName val="CGC_Inputs48"/>
      <sheetName val="Office_only_Letup48"/>
      <sheetName val="sap`04_7_1448"/>
      <sheetName val="13_보증금(전신전화가입권)48"/>
      <sheetName val="붙임2-1__지급조서명세서(2001년분)48"/>
      <sheetName val="중부사업담당_1-11월_원가50"/>
      <sheetName val="0_0ControlSheet48"/>
      <sheetName val="현금흐름표_근거자료48"/>
      <sheetName val="01_12月_Lot별_판매실적_xls48"/>
      <sheetName val="Industry_Indices48"/>
      <sheetName val="공항,제주_판매율_분석48"/>
      <sheetName val="값목록(Do_not_touch)47"/>
      <sheetName val="Item_LIST47"/>
      <sheetName val="Volume_LIST47"/>
      <sheetName val="99_7월_당월회수_실적47"/>
      <sheetName val="US_Revenue_(2)48"/>
      <sheetName val="LEAD_SHEET_(K상각후회수율)47"/>
      <sheetName val="2_지분법적용주식Leadsheet(회사제시)47"/>
      <sheetName val="년간_자금계획(90일_적용)47"/>
      <sheetName val="서비스별_매출추이47"/>
      <sheetName val="참고__카본단가_비교47"/>
      <sheetName val="수입검사현황_Rev147"/>
      <sheetName val="7_3_DY팀47"/>
      <sheetName val="감사보고서_(날인X)_KEIT47"/>
      <sheetName val="감사보고서_(날인X)_KIAT47"/>
      <sheetName val="감사보고서_(날인X)_KETEP47"/>
      <sheetName val="재원별지출내역_(2)47"/>
      <sheetName val="연구시설·장비_및_재료비47"/>
      <sheetName val="세목별_사용내역조회47"/>
      <sheetName val="인건비_소요_명세47"/>
      <sheetName val="Sheet1_(2)47"/>
      <sheetName val="DATA_입력란47"/>
      <sheetName val="1__설계조건_2_단면가정_3__하중계산47"/>
      <sheetName val="7__2_47"/>
      <sheetName val="Bank_charge47"/>
      <sheetName val="AQL(0_65)47"/>
      <sheetName val="U3_147"/>
      <sheetName val="GEN_Inputs47"/>
      <sheetName val="表03_47"/>
      <sheetName val="DIVP_L_199847"/>
      <sheetName val="제품L_D_47"/>
      <sheetName val="TO_DO47"/>
      <sheetName val="CC_Down_load_071647"/>
      <sheetName val="CF_RE_type47"/>
      <sheetName val="Ref_Filed47"/>
      <sheetName val="220_(2)47"/>
      <sheetName val="3_일반사상47"/>
      <sheetName val="S1_1총괄47"/>
      <sheetName val="1_능률현황47"/>
      <sheetName val="2_호선별예상실적47"/>
      <sheetName val="7_(2)44"/>
      <sheetName val="2181_91(Ex-pat)44"/>
      <sheetName val="2150_2(Equip-oth)44"/>
      <sheetName val="5_공종별예산내역서44"/>
      <sheetName val="SH_R설치44"/>
      <sheetName val="Business_Plan44"/>
      <sheetName val="Korea_Sign-Internal44"/>
      <sheetName val="FY00_OP3rdPrty44"/>
      <sheetName val="Q3_actuals44"/>
      <sheetName val="0307_Q3Update44"/>
      <sheetName val="3_부점발견재산44"/>
      <sheetName val="6_공사부점손익44"/>
      <sheetName val="5_공사손익실적44"/>
      <sheetName val="Cons_Total_company44"/>
      <sheetName val="FL'G_WT_44"/>
      <sheetName val="수금_44"/>
      <sheetName val="5층_건축물대장_등기_예정6"/>
      <sheetName val="층별면적표-060411-5층_통합6"/>
      <sheetName val="Drop_down_참고5"/>
      <sheetName val="8_월별판관비5"/>
      <sheetName val="0_1keyAssumption5"/>
      <sheetName val="5客诉对比_(2)5"/>
      <sheetName val="比较_(2)5"/>
      <sheetName val="원료_CODE6"/>
      <sheetName val="원가투입계획('15_06~12)_봉5"/>
      <sheetName val="노방제,촉진제_단가추이6"/>
      <sheetName val="Main_Assumptions6"/>
      <sheetName val="Revenue_Assumptions6"/>
      <sheetName val="company_operations5"/>
      <sheetName val="Summary_-_Budget5"/>
      <sheetName val="Chi_tiet5"/>
      <sheetName val="보관문서목록표_기획5"/>
      <sheetName val="2002년_교육출장비5"/>
      <sheetName val="MNT_개발계획_최종5"/>
      <sheetName val="short_term_loan5"/>
      <sheetName val="Tax_Category5"/>
      <sheetName val="Acct_Group5"/>
      <sheetName val="JT3_0견적-구15"/>
      <sheetName val="TOWER_12TON5"/>
      <sheetName val="TOWER_10TON5"/>
      <sheetName val="JIB_CRANE,HOIST5"/>
      <sheetName val="8월_매출수주5"/>
      <sheetName val="재고_5"/>
      <sheetName val="Revised_PEGS985"/>
      <sheetName val="2000년_충당금자료5"/>
      <sheetName val="매__출5"/>
      <sheetName val="채권_현황5"/>
      <sheetName val="SUB_(N)5"/>
      <sheetName val="LOT_이상품_조치_이력5"/>
      <sheetName val="2019년_세부자료_(입력할_시트)5"/>
      <sheetName val="2019년보험요율_(입력할_시트)5"/>
      <sheetName val="1__Exercised5"/>
      <sheetName val="Pref_B5"/>
      <sheetName val="7월_생산,자공정_불량_현황5"/>
      <sheetName val="Исходная_база_сентябрь5"/>
      <sheetName val="5-_МЫ5"/>
      <sheetName val="ADL_Val5"/>
      <sheetName val="ADL2_Val5"/>
      <sheetName val="ADL3_Val5"/>
      <sheetName val="ADL4_Val5"/>
      <sheetName val="ADL5_Val5"/>
      <sheetName val="ASO_II_Val5"/>
      <sheetName val="ASO_I_Val5"/>
      <sheetName val="ASO_I_Delaware_Val5"/>
      <sheetName val="GS_CK5"/>
      <sheetName val="ASO_I_Mauritius_Val5"/>
      <sheetName val="MDL_Val5"/>
      <sheetName val="score_sheet55"/>
      <sheetName val="공제사업score_sheet55"/>
      <sheetName val="법인세비용_계산55"/>
      <sheetName val="정관_및_회계규정55"/>
      <sheetName val="주요ISSUE_사항55"/>
      <sheetName val="2006_과표및세액조정계산서55"/>
      <sheetName val="완성차_미수금55"/>
      <sheetName val="10_3155"/>
      <sheetName val="정비활동_수선비_절감54"/>
      <sheetName val="3_5_Inch_가동_효율54"/>
      <sheetName val="2_5_Inch_가동_효율54"/>
      <sheetName val="외상매출금현황-수정분_A255"/>
      <sheetName val="계수원본(99_2_28)55"/>
      <sheetName val="YTD_Sales(0411)55"/>
      <sheetName val="매출_물동명세55"/>
      <sheetName val="Net_PL(세분류)54"/>
      <sheetName val="Cash_Flow54"/>
      <sheetName val="3_판관비명세서54"/>
      <sheetName val="1월실적_(2)54"/>
      <sheetName val="장할생활_(2)54"/>
      <sheetName val="아파트_기성내역서54"/>
      <sheetName val="증감분석_및_연결조정54"/>
      <sheetName val="2_대외공문54"/>
      <sheetName val="업무분장_54"/>
      <sheetName val="매출채권_및_담보비율_변동54"/>
      <sheetName val="1공장_재공품생산현황54"/>
      <sheetName val="11_17-11_2354"/>
      <sheetName val="11_24-11_3054"/>
      <sheetName val="2_상각보정명세54"/>
      <sheetName val="받을어음할인및_융통어음54"/>
      <sheetName val="비교원가제출_고54"/>
      <sheetName val="의뢰건_(2)53"/>
      <sheetName val="5_소재53"/>
      <sheetName val="Dólar_Observado53"/>
      <sheetName val="대차대조표12_0153"/>
      <sheetName val="4-1__매출원가_손익계획_집계표53"/>
      <sheetName val="퇴직급여충당금12_3154"/>
      <sheetName val="4_2유효폭의_계산53"/>
      <sheetName val="1_MDF1공장53"/>
      <sheetName val="CT_재공품생산현황53"/>
      <sheetName val="화섬_MDP54"/>
      <sheetName val="25_보증금(임차보증금외)53"/>
      <sheetName val="24_보증금(전신전화가입권)53"/>
      <sheetName val="비용_배부후53"/>
      <sheetName val="입력_판매53"/>
      <sheetName val="입력_인원53"/>
      <sheetName val="2_Critical_Component_Estimati53"/>
      <sheetName val="Reference_(변경)53"/>
      <sheetName val="경영계획_수립_참고자료_▶▶▶53"/>
      <sheetName val="사업부서_작성자료_▶▶▶53"/>
      <sheetName val="15년_손익_(GS신규Vision)_요약-연간비교장53"/>
      <sheetName val="15년_손익_(GS신규Vision)_요약-(간접비_포53"/>
      <sheetName val="15년_손익-GS신규Vision53"/>
      <sheetName val="매출_계획53"/>
      <sheetName val="매출계획_산출근거53"/>
      <sheetName val="재료비(율)_계획53"/>
      <sheetName val="재료비(율)_산출근거53"/>
      <sheetName val="인원인건비&amp;간접비_계획53"/>
      <sheetName val="감가상각비_계산53"/>
      <sheetName val="간접비_계획53"/>
      <sheetName val="Reference_(기존)53"/>
      <sheetName val="2014년_손익53"/>
      <sheetName val="15년_손익_(GDR_Rental사업)_요약-연간비교53"/>
      <sheetName val="15년_손익_(GDR_Rent사업)_요약-(간접비_포53"/>
      <sheetName val="15년_손익-GDR_Rental사업53"/>
      <sheetName val="매출&amp;재료비&amp;비용&amp;투자_산출근거53"/>
      <sheetName val="아울렛_농산벤더53"/>
      <sheetName val="00_08계정53"/>
      <sheetName val="경영비율_53"/>
      <sheetName val="#2_BSPL53"/>
      <sheetName val="퇴직충당금(3_31)(국문)53"/>
      <sheetName val="매출액(명)_53"/>
      <sheetName val="118_세금과공과53"/>
      <sheetName val="control_sheet53"/>
      <sheetName val="VB_53"/>
      <sheetName val="중장기_외화자금_보정명세(PBC)53"/>
      <sheetName val="POS_(2)53"/>
      <sheetName val="05_1Q53"/>
      <sheetName val="산업은행_경영지표53"/>
      <sheetName val="unit_453"/>
      <sheetName val="내역서_(2)53"/>
      <sheetName val="INCOME_STATEMENT53"/>
      <sheetName val="관계회사거래내역및_채권채무잔액_9951"/>
      <sheetName val="Team_종합51"/>
      <sheetName val="에뛰드_내부관리가51"/>
      <sheetName val="Packaging_cost_Back_Data51"/>
      <sheetName val="현지법인_대손설정51"/>
      <sheetName val="원가계산_(2)52"/>
      <sheetName val="현금_및_예치금Lead51"/>
      <sheetName val="현금및예치금_명세서51"/>
      <sheetName val="유첨3_적용기준51"/>
      <sheetName val="업체손실공수_xls51"/>
      <sheetName val="108_수선비52"/>
      <sheetName val="General_Inputs51"/>
      <sheetName val="CGC_Inputs51"/>
      <sheetName val="Office_only_Letup51"/>
      <sheetName val="sap`04_7_1451"/>
      <sheetName val="13_보증금(전신전화가입권)51"/>
      <sheetName val="붙임2-1__지급조서명세서(2001년분)51"/>
      <sheetName val="중부사업담당_1-11월_원가53"/>
      <sheetName val="0_0ControlSheet51"/>
      <sheetName val="현금흐름표_근거자료51"/>
      <sheetName val="01_12月_Lot별_판매실적_xls51"/>
      <sheetName val="Industry_Indices51"/>
      <sheetName val="공항,제주_판매율_분석51"/>
      <sheetName val="값목록(Do_not_touch)50"/>
      <sheetName val="Item_LIST50"/>
      <sheetName val="Volume_LIST50"/>
      <sheetName val="99_7월_당월회수_실적50"/>
      <sheetName val="US_Revenue_(2)51"/>
      <sheetName val="LEAD_SHEET_(K상각후회수율)50"/>
      <sheetName val="2_지분법적용주식Leadsheet(회사제시)50"/>
      <sheetName val="년간_자금계획(90일_적용)50"/>
      <sheetName val="서비스별_매출추이50"/>
      <sheetName val="참고__카본단가_비교50"/>
      <sheetName val="수입검사현황_Rev150"/>
      <sheetName val="7_3_DY팀50"/>
      <sheetName val="감사보고서_(날인X)_KEIT50"/>
      <sheetName val="감사보고서_(날인X)_KIAT50"/>
      <sheetName val="감사보고서_(날인X)_KETEP50"/>
      <sheetName val="재원별지출내역_(2)50"/>
      <sheetName val="연구시설·장비_및_재료비50"/>
      <sheetName val="세목별_사용내역조회50"/>
      <sheetName val="인건비_소요_명세50"/>
      <sheetName val="Sheet1_(2)50"/>
      <sheetName val="DATA_입력란50"/>
      <sheetName val="1__설계조건_2_단면가정_3__하중계산50"/>
      <sheetName val="7__2_50"/>
      <sheetName val="Bank_charge50"/>
      <sheetName val="AQL(0_65)50"/>
      <sheetName val="U3_150"/>
      <sheetName val="GEN_Inputs50"/>
      <sheetName val="表03_50"/>
      <sheetName val="DIVP_L_199850"/>
      <sheetName val="제품L_D_50"/>
      <sheetName val="TO_DO50"/>
      <sheetName val="CC_Down_load_071650"/>
      <sheetName val="CF_RE_type50"/>
      <sheetName val="Ref_Filed50"/>
      <sheetName val="220_(2)50"/>
      <sheetName val="3_일반사상50"/>
      <sheetName val="S1_1총괄50"/>
      <sheetName val="1_능률현황50"/>
      <sheetName val="2_호선별예상실적50"/>
      <sheetName val="7_(2)47"/>
      <sheetName val="2181_91(Ex-pat)47"/>
      <sheetName val="2150_2(Equip-oth)47"/>
      <sheetName val="5_공종별예산내역서47"/>
      <sheetName val="SH_R설치47"/>
      <sheetName val="Business_Plan47"/>
      <sheetName val="Korea_Sign-Internal47"/>
      <sheetName val="FY00_OP3rdPrty47"/>
      <sheetName val="Q3_actuals47"/>
      <sheetName val="0307_Q3Update47"/>
      <sheetName val="3_부점발견재산47"/>
      <sheetName val="6_공사부점손익47"/>
      <sheetName val="5_공사손익실적47"/>
      <sheetName val="Cons_Total_company47"/>
      <sheetName val="FL'G_WT_47"/>
      <sheetName val="수금_47"/>
      <sheetName val="5층_건축물대장_등기_예정9"/>
      <sheetName val="층별면적표-060411-5층_통합9"/>
      <sheetName val="Drop_down_참고8"/>
      <sheetName val="8_월별판관비8"/>
      <sheetName val="0_1keyAssumption8"/>
      <sheetName val="5客诉对比_(2)8"/>
      <sheetName val="比较_(2)8"/>
      <sheetName val="원료_CODE9"/>
      <sheetName val="원가투입계획('15_06~12)_봉8"/>
      <sheetName val="노방제,촉진제_단가추이9"/>
      <sheetName val="Main_Assumptions9"/>
      <sheetName val="Revenue_Assumptions9"/>
      <sheetName val="company_operations8"/>
      <sheetName val="Summary_-_Budget8"/>
      <sheetName val="Chi_tiet8"/>
      <sheetName val="보관문서목록표_기획8"/>
      <sheetName val="2002년_교육출장비8"/>
      <sheetName val="MNT_개발계획_최종8"/>
      <sheetName val="short_term_loan8"/>
      <sheetName val="Tax_Category8"/>
      <sheetName val="Acct_Group8"/>
      <sheetName val="JT3_0견적-구18"/>
      <sheetName val="TOWER_12TON8"/>
      <sheetName val="TOWER_10TON8"/>
      <sheetName val="JIB_CRANE,HOIST8"/>
      <sheetName val="8월_매출수주8"/>
      <sheetName val="재고_8"/>
      <sheetName val="Revised_PEGS988"/>
      <sheetName val="2000년_충당금자료8"/>
      <sheetName val="매__출8"/>
      <sheetName val="채권_현황8"/>
      <sheetName val="SUB_(N)8"/>
      <sheetName val="LOT_이상품_조치_이력8"/>
      <sheetName val="2019년_세부자료_(입력할_시트)8"/>
      <sheetName val="2019년보험요율_(입력할_시트)8"/>
      <sheetName val="1__Exercised8"/>
      <sheetName val="Pref_B8"/>
      <sheetName val="7월_생산,자공정_불량_현황8"/>
      <sheetName val="Исходная_база_сентябрь8"/>
      <sheetName val="5-_МЫ8"/>
      <sheetName val="ADL_Val8"/>
      <sheetName val="ADL2_Val8"/>
      <sheetName val="ADL3_Val8"/>
      <sheetName val="ADL4_Val8"/>
      <sheetName val="ADL5_Val8"/>
      <sheetName val="ASO_II_Val8"/>
      <sheetName val="ASO_I_Val8"/>
      <sheetName val="ASO_I_Delaware_Val8"/>
      <sheetName val="GS_CK8"/>
      <sheetName val="ASO_I_Mauritius_Val8"/>
      <sheetName val="MDL_Val8"/>
      <sheetName val="score_sheet54"/>
      <sheetName val="공제사업score_sheet54"/>
      <sheetName val="법인세비용_계산54"/>
      <sheetName val="정관_및_회계규정54"/>
      <sheetName val="주요ISSUE_사항54"/>
      <sheetName val="2006_과표및세액조정계산서54"/>
      <sheetName val="완성차_미수금54"/>
      <sheetName val="10_3154"/>
      <sheetName val="정비활동_수선비_절감53"/>
      <sheetName val="3_5_Inch_가동_효율53"/>
      <sheetName val="2_5_Inch_가동_효율53"/>
      <sheetName val="외상매출금현황-수정분_A254"/>
      <sheetName val="계수원본(99_2_28)54"/>
      <sheetName val="YTD_Sales(0411)54"/>
      <sheetName val="매출_물동명세54"/>
      <sheetName val="Net_PL(세분류)53"/>
      <sheetName val="Cash_Flow53"/>
      <sheetName val="3_판관비명세서53"/>
      <sheetName val="1월실적_(2)53"/>
      <sheetName val="장할생활_(2)53"/>
      <sheetName val="아파트_기성내역서53"/>
      <sheetName val="증감분석_및_연결조정53"/>
      <sheetName val="2_대외공문53"/>
      <sheetName val="업무분장_53"/>
      <sheetName val="매출채권_및_담보비율_변동53"/>
      <sheetName val="1공장_재공품생산현황53"/>
      <sheetName val="11_17-11_2353"/>
      <sheetName val="11_24-11_3053"/>
      <sheetName val="2_상각보정명세53"/>
      <sheetName val="받을어음할인및_융통어음53"/>
      <sheetName val="비교원가제출_고53"/>
      <sheetName val="의뢰건_(2)52"/>
      <sheetName val="5_소재52"/>
      <sheetName val="Dólar_Observado52"/>
      <sheetName val="대차대조표12_0152"/>
      <sheetName val="4-1__매출원가_손익계획_집계표52"/>
      <sheetName val="퇴직급여충당금12_3153"/>
      <sheetName val="4_2유효폭의_계산52"/>
      <sheetName val="1_MDF1공장52"/>
      <sheetName val="CT_재공품생산현황52"/>
      <sheetName val="화섬_MDP53"/>
      <sheetName val="25_보증금(임차보증금외)52"/>
      <sheetName val="24_보증금(전신전화가입권)52"/>
      <sheetName val="비용_배부후52"/>
      <sheetName val="입력_판매52"/>
      <sheetName val="입력_인원52"/>
      <sheetName val="2_Critical_Component_Estimati52"/>
      <sheetName val="Reference_(변경)52"/>
      <sheetName val="경영계획_수립_참고자료_▶▶▶52"/>
      <sheetName val="사업부서_작성자료_▶▶▶52"/>
      <sheetName val="15년_손익_(GS신규Vision)_요약-연간비교장52"/>
      <sheetName val="15년_손익_(GS신규Vision)_요약-(간접비_포52"/>
      <sheetName val="15년_손익-GS신규Vision52"/>
      <sheetName val="매출_계획52"/>
      <sheetName val="매출계획_산출근거52"/>
      <sheetName val="재료비(율)_계획52"/>
      <sheetName val="재료비(율)_산출근거52"/>
      <sheetName val="인원인건비&amp;간접비_계획52"/>
      <sheetName val="감가상각비_계산52"/>
      <sheetName val="간접비_계획52"/>
      <sheetName val="Reference_(기존)52"/>
      <sheetName val="2014년_손익52"/>
      <sheetName val="15년_손익_(GDR_Rental사업)_요약-연간비교52"/>
      <sheetName val="15년_손익_(GDR_Rent사업)_요약-(간접비_포52"/>
      <sheetName val="15년_손익-GDR_Rental사업52"/>
      <sheetName val="매출&amp;재료비&amp;비용&amp;투자_산출근거52"/>
      <sheetName val="아울렛_농산벤더52"/>
      <sheetName val="00_08계정52"/>
      <sheetName val="경영비율_52"/>
      <sheetName val="#2_BSPL52"/>
      <sheetName val="퇴직충당금(3_31)(국문)52"/>
      <sheetName val="매출액(명)_52"/>
      <sheetName val="118_세금과공과52"/>
      <sheetName val="control_sheet52"/>
      <sheetName val="VB_52"/>
      <sheetName val="중장기_외화자금_보정명세(PBC)52"/>
      <sheetName val="POS_(2)52"/>
      <sheetName val="05_1Q52"/>
      <sheetName val="산업은행_경영지표52"/>
      <sheetName val="unit_452"/>
      <sheetName val="내역서_(2)52"/>
      <sheetName val="INCOME_STATEMENT52"/>
      <sheetName val="관계회사거래내역및_채권채무잔액_9950"/>
      <sheetName val="Team_종합50"/>
      <sheetName val="에뛰드_내부관리가50"/>
      <sheetName val="Packaging_cost_Back_Data50"/>
      <sheetName val="현지법인_대손설정50"/>
      <sheetName val="원가계산_(2)51"/>
      <sheetName val="현금_및_예치금Lead50"/>
      <sheetName val="현금및예치금_명세서50"/>
      <sheetName val="유첨3_적용기준50"/>
      <sheetName val="업체손실공수_xls50"/>
      <sheetName val="108_수선비51"/>
      <sheetName val="General_Inputs50"/>
      <sheetName val="CGC_Inputs50"/>
      <sheetName val="Office_only_Letup50"/>
      <sheetName val="sap`04_7_1450"/>
      <sheetName val="13_보증금(전신전화가입권)50"/>
      <sheetName val="붙임2-1__지급조서명세서(2001년분)50"/>
      <sheetName val="중부사업담당_1-11월_원가52"/>
      <sheetName val="0_0ControlSheet50"/>
      <sheetName val="현금흐름표_근거자료50"/>
      <sheetName val="01_12月_Lot별_판매실적_xls50"/>
      <sheetName val="Industry_Indices50"/>
      <sheetName val="공항,제주_판매율_분석50"/>
      <sheetName val="값목록(Do_not_touch)49"/>
      <sheetName val="Item_LIST49"/>
      <sheetName val="Volume_LIST49"/>
      <sheetName val="99_7월_당월회수_실적49"/>
      <sheetName val="US_Revenue_(2)50"/>
      <sheetName val="LEAD_SHEET_(K상각후회수율)49"/>
      <sheetName val="2_지분법적용주식Leadsheet(회사제시)49"/>
      <sheetName val="년간_자금계획(90일_적용)49"/>
      <sheetName val="서비스별_매출추이49"/>
      <sheetName val="참고__카본단가_비교49"/>
      <sheetName val="수입검사현황_Rev149"/>
      <sheetName val="7_3_DY팀49"/>
      <sheetName val="감사보고서_(날인X)_KEIT49"/>
      <sheetName val="감사보고서_(날인X)_KIAT49"/>
      <sheetName val="감사보고서_(날인X)_KETEP49"/>
      <sheetName val="재원별지출내역_(2)49"/>
      <sheetName val="연구시설·장비_및_재료비49"/>
      <sheetName val="세목별_사용내역조회49"/>
      <sheetName val="인건비_소요_명세49"/>
      <sheetName val="Sheet1_(2)49"/>
      <sheetName val="DATA_입력란49"/>
      <sheetName val="1__설계조건_2_단면가정_3__하중계산49"/>
      <sheetName val="7__2_49"/>
      <sheetName val="Bank_charge49"/>
      <sheetName val="AQL(0_65)49"/>
      <sheetName val="U3_149"/>
      <sheetName val="GEN_Inputs49"/>
      <sheetName val="表03_49"/>
      <sheetName val="DIVP_L_199849"/>
      <sheetName val="제품L_D_49"/>
      <sheetName val="TO_DO49"/>
      <sheetName val="CC_Down_load_071649"/>
      <sheetName val="CF_RE_type49"/>
      <sheetName val="Ref_Filed49"/>
      <sheetName val="220_(2)49"/>
      <sheetName val="3_일반사상49"/>
      <sheetName val="S1_1총괄49"/>
      <sheetName val="1_능률현황49"/>
      <sheetName val="2_호선별예상실적49"/>
      <sheetName val="7_(2)46"/>
      <sheetName val="2181_91(Ex-pat)46"/>
      <sheetName val="2150_2(Equip-oth)46"/>
      <sheetName val="5_공종별예산내역서46"/>
      <sheetName val="SH_R설치46"/>
      <sheetName val="Business_Plan46"/>
      <sheetName val="Korea_Sign-Internal46"/>
      <sheetName val="FY00_OP3rdPrty46"/>
      <sheetName val="Q3_actuals46"/>
      <sheetName val="0307_Q3Update46"/>
      <sheetName val="3_부점발견재산46"/>
      <sheetName val="6_공사부점손익46"/>
      <sheetName val="5_공사손익실적46"/>
      <sheetName val="Cons_Total_company46"/>
      <sheetName val="FL'G_WT_46"/>
      <sheetName val="수금_46"/>
      <sheetName val="5층_건축물대장_등기_예정8"/>
      <sheetName val="층별면적표-060411-5층_통합8"/>
      <sheetName val="Drop_down_참고7"/>
      <sheetName val="8_월별판관비7"/>
      <sheetName val="0_1keyAssumption7"/>
      <sheetName val="5客诉对比_(2)7"/>
      <sheetName val="比较_(2)7"/>
      <sheetName val="원료_CODE8"/>
      <sheetName val="원가투입계획('15_06~12)_봉7"/>
      <sheetName val="노방제,촉진제_단가추이8"/>
      <sheetName val="Main_Assumptions8"/>
      <sheetName val="Revenue_Assumptions8"/>
      <sheetName val="company_operations7"/>
      <sheetName val="Summary_-_Budget7"/>
      <sheetName val="Chi_tiet7"/>
      <sheetName val="보관문서목록표_기획7"/>
      <sheetName val="2002년_교육출장비7"/>
      <sheetName val="MNT_개발계획_최종7"/>
      <sheetName val="short_term_loan7"/>
      <sheetName val="Tax_Category7"/>
      <sheetName val="Acct_Group7"/>
      <sheetName val="JT3_0견적-구17"/>
      <sheetName val="TOWER_12TON7"/>
      <sheetName val="TOWER_10TON7"/>
      <sheetName val="JIB_CRANE,HOIST7"/>
      <sheetName val="8월_매출수주7"/>
      <sheetName val="재고_7"/>
      <sheetName val="Revised_PEGS987"/>
      <sheetName val="2000년_충당금자료7"/>
      <sheetName val="매__출7"/>
      <sheetName val="채권_현황7"/>
      <sheetName val="SUB_(N)7"/>
      <sheetName val="LOT_이상품_조치_이력7"/>
      <sheetName val="2019년_세부자료_(입력할_시트)7"/>
      <sheetName val="2019년보험요율_(입력할_시트)7"/>
      <sheetName val="1__Exercised7"/>
      <sheetName val="Pref_B7"/>
      <sheetName val="7월_생산,자공정_불량_현황7"/>
      <sheetName val="Исходная_база_сентябрь7"/>
      <sheetName val="5-_МЫ7"/>
      <sheetName val="ADL_Val7"/>
      <sheetName val="ADL2_Val7"/>
      <sheetName val="ADL3_Val7"/>
      <sheetName val="ADL4_Val7"/>
      <sheetName val="ADL5_Val7"/>
      <sheetName val="ASO_II_Val7"/>
      <sheetName val="ASO_I_Val7"/>
      <sheetName val="ASO_I_Delaware_Val7"/>
      <sheetName val="GS_CK7"/>
      <sheetName val="ASO_I_Mauritius_Val7"/>
      <sheetName val="MDL_Val7"/>
      <sheetName val="score_sheet53"/>
      <sheetName val="공제사업score_sheet53"/>
      <sheetName val="법인세비용_계산53"/>
      <sheetName val="정관_및_회계규정53"/>
      <sheetName val="주요ISSUE_사항53"/>
      <sheetName val="2006_과표및세액조정계산서53"/>
      <sheetName val="완성차_미수금53"/>
      <sheetName val="10_3153"/>
      <sheetName val="정비활동_수선비_절감52"/>
      <sheetName val="3_5_Inch_가동_효율52"/>
      <sheetName val="2_5_Inch_가동_효율52"/>
      <sheetName val="외상매출금현황-수정분_A253"/>
      <sheetName val="계수원본(99_2_28)53"/>
      <sheetName val="YTD_Sales(0411)53"/>
      <sheetName val="매출_물동명세53"/>
      <sheetName val="Net_PL(세분류)52"/>
      <sheetName val="Cash_Flow52"/>
      <sheetName val="3_판관비명세서52"/>
      <sheetName val="1월실적_(2)52"/>
      <sheetName val="장할생활_(2)52"/>
      <sheetName val="아파트_기성내역서52"/>
      <sheetName val="증감분석_및_연결조정52"/>
      <sheetName val="2_대외공문52"/>
      <sheetName val="업무분장_52"/>
      <sheetName val="매출채권_및_담보비율_변동52"/>
      <sheetName val="1공장_재공품생산현황52"/>
      <sheetName val="11_17-11_2352"/>
      <sheetName val="11_24-11_3052"/>
      <sheetName val="2_상각보정명세52"/>
      <sheetName val="받을어음할인및_융통어음52"/>
      <sheetName val="비교원가제출_고52"/>
      <sheetName val="의뢰건_(2)51"/>
      <sheetName val="5_소재51"/>
      <sheetName val="Dólar_Observado51"/>
      <sheetName val="대차대조표12_0151"/>
      <sheetName val="4-1__매출원가_손익계획_집계표51"/>
      <sheetName val="퇴직급여충당금12_3152"/>
      <sheetName val="4_2유효폭의_계산51"/>
      <sheetName val="1_MDF1공장51"/>
      <sheetName val="CT_재공품생산현황51"/>
      <sheetName val="화섬_MDP52"/>
      <sheetName val="25_보증금(임차보증금외)51"/>
      <sheetName val="24_보증금(전신전화가입권)51"/>
      <sheetName val="비용_배부후51"/>
      <sheetName val="입력_판매51"/>
      <sheetName val="입력_인원51"/>
      <sheetName val="2_Critical_Component_Estimati51"/>
      <sheetName val="Reference_(변경)51"/>
      <sheetName val="경영계획_수립_참고자료_▶▶▶51"/>
      <sheetName val="사업부서_작성자료_▶▶▶51"/>
      <sheetName val="15년_손익_(GS신규Vision)_요약-연간비교장51"/>
      <sheetName val="15년_손익_(GS신규Vision)_요약-(간접비_포51"/>
      <sheetName val="15년_손익-GS신규Vision51"/>
      <sheetName val="매출_계획51"/>
      <sheetName val="매출계획_산출근거51"/>
      <sheetName val="재료비(율)_계획51"/>
      <sheetName val="재료비(율)_산출근거51"/>
      <sheetName val="인원인건비&amp;간접비_계획51"/>
      <sheetName val="감가상각비_계산51"/>
      <sheetName val="간접비_계획51"/>
      <sheetName val="Reference_(기존)51"/>
      <sheetName val="2014년_손익51"/>
      <sheetName val="15년_손익_(GDR_Rental사업)_요약-연간비교51"/>
      <sheetName val="15년_손익_(GDR_Rent사업)_요약-(간접비_포51"/>
      <sheetName val="15년_손익-GDR_Rental사업51"/>
      <sheetName val="매출&amp;재료비&amp;비용&amp;투자_산출근거51"/>
      <sheetName val="아울렛_농산벤더51"/>
      <sheetName val="00_08계정51"/>
      <sheetName val="경영비율_51"/>
      <sheetName val="#2_BSPL51"/>
      <sheetName val="퇴직충당금(3_31)(국문)51"/>
      <sheetName val="매출액(명)_51"/>
      <sheetName val="118_세금과공과51"/>
      <sheetName val="control_sheet51"/>
      <sheetName val="VB_51"/>
      <sheetName val="중장기_외화자금_보정명세(PBC)51"/>
      <sheetName val="POS_(2)51"/>
      <sheetName val="05_1Q51"/>
      <sheetName val="산업은행_경영지표51"/>
      <sheetName val="unit_451"/>
      <sheetName val="내역서_(2)51"/>
      <sheetName val="INCOME_STATEMENT51"/>
      <sheetName val="관계회사거래내역및_채권채무잔액_9949"/>
      <sheetName val="Team_종합49"/>
      <sheetName val="에뛰드_내부관리가49"/>
      <sheetName val="Packaging_cost_Back_Data49"/>
      <sheetName val="현지법인_대손설정49"/>
      <sheetName val="원가계산_(2)50"/>
      <sheetName val="현금_및_예치금Lead49"/>
      <sheetName val="현금및예치금_명세서49"/>
      <sheetName val="유첨3_적용기준49"/>
      <sheetName val="업체손실공수_xls49"/>
      <sheetName val="108_수선비50"/>
      <sheetName val="General_Inputs49"/>
      <sheetName val="CGC_Inputs49"/>
      <sheetName val="Office_only_Letup49"/>
      <sheetName val="sap`04_7_1449"/>
      <sheetName val="13_보증금(전신전화가입권)49"/>
      <sheetName val="붙임2-1__지급조서명세서(2001년분)49"/>
      <sheetName val="중부사업담당_1-11월_원가51"/>
      <sheetName val="0_0ControlSheet49"/>
      <sheetName val="현금흐름표_근거자료49"/>
      <sheetName val="01_12月_Lot별_판매실적_xls49"/>
      <sheetName val="Industry_Indices49"/>
      <sheetName val="공항,제주_판매율_분석49"/>
      <sheetName val="값목록(Do_not_touch)48"/>
      <sheetName val="Item_LIST48"/>
      <sheetName val="Volume_LIST48"/>
      <sheetName val="99_7월_당월회수_실적48"/>
      <sheetName val="US_Revenue_(2)49"/>
      <sheetName val="LEAD_SHEET_(K상각후회수율)48"/>
      <sheetName val="2_지분법적용주식Leadsheet(회사제시)48"/>
      <sheetName val="년간_자금계획(90일_적용)48"/>
      <sheetName val="서비스별_매출추이48"/>
      <sheetName val="참고__카본단가_비교48"/>
      <sheetName val="수입검사현황_Rev148"/>
      <sheetName val="7_3_DY팀48"/>
      <sheetName val="감사보고서_(날인X)_KEIT48"/>
      <sheetName val="감사보고서_(날인X)_KIAT48"/>
      <sheetName val="감사보고서_(날인X)_KETEP48"/>
      <sheetName val="재원별지출내역_(2)48"/>
      <sheetName val="연구시설·장비_및_재료비48"/>
      <sheetName val="세목별_사용내역조회48"/>
      <sheetName val="인건비_소요_명세48"/>
      <sheetName val="Sheet1_(2)48"/>
      <sheetName val="DATA_입력란48"/>
      <sheetName val="1__설계조건_2_단면가정_3__하중계산48"/>
      <sheetName val="7__2_48"/>
      <sheetName val="Bank_charge48"/>
      <sheetName val="AQL(0_65)48"/>
      <sheetName val="U3_148"/>
      <sheetName val="GEN_Inputs48"/>
      <sheetName val="表03_48"/>
      <sheetName val="DIVP_L_199848"/>
      <sheetName val="제품L_D_48"/>
      <sheetName val="TO_DO48"/>
      <sheetName val="CC_Down_load_071648"/>
      <sheetName val="CF_RE_type48"/>
      <sheetName val="Ref_Filed48"/>
      <sheetName val="220_(2)48"/>
      <sheetName val="3_일반사상48"/>
      <sheetName val="S1_1총괄48"/>
      <sheetName val="1_능률현황48"/>
      <sheetName val="2_호선별예상실적48"/>
      <sheetName val="7_(2)45"/>
      <sheetName val="2181_91(Ex-pat)45"/>
      <sheetName val="2150_2(Equip-oth)45"/>
      <sheetName val="5_공종별예산내역서45"/>
      <sheetName val="SH_R설치45"/>
      <sheetName val="Business_Plan45"/>
      <sheetName val="Korea_Sign-Internal45"/>
      <sheetName val="FY00_OP3rdPrty45"/>
      <sheetName val="Q3_actuals45"/>
      <sheetName val="0307_Q3Update45"/>
      <sheetName val="3_부점발견재산45"/>
      <sheetName val="6_공사부점손익45"/>
      <sheetName val="5_공사손익실적45"/>
      <sheetName val="Cons_Total_company45"/>
      <sheetName val="FL'G_WT_45"/>
      <sheetName val="수금_45"/>
      <sheetName val="5층_건축물대장_등기_예정7"/>
      <sheetName val="층별면적표-060411-5층_통합7"/>
      <sheetName val="Drop_down_참고6"/>
      <sheetName val="8_월별판관비6"/>
      <sheetName val="0_1keyAssumption6"/>
      <sheetName val="5客诉对比_(2)6"/>
      <sheetName val="比较_(2)6"/>
      <sheetName val="원료_CODE7"/>
      <sheetName val="원가투입계획('15_06~12)_봉6"/>
      <sheetName val="노방제,촉진제_단가추이7"/>
      <sheetName val="Main_Assumptions7"/>
      <sheetName val="Revenue_Assumptions7"/>
      <sheetName val="company_operations6"/>
      <sheetName val="Summary_-_Budget6"/>
      <sheetName val="Chi_tiet6"/>
      <sheetName val="보관문서목록표_기획6"/>
      <sheetName val="2002년_교육출장비6"/>
      <sheetName val="MNT_개발계획_최종6"/>
      <sheetName val="short_term_loan6"/>
      <sheetName val="Tax_Category6"/>
      <sheetName val="Acct_Group6"/>
      <sheetName val="JT3_0견적-구16"/>
      <sheetName val="TOWER_12TON6"/>
      <sheetName val="TOWER_10TON6"/>
      <sheetName val="JIB_CRANE,HOIST6"/>
      <sheetName val="8월_매출수주6"/>
      <sheetName val="재고_6"/>
      <sheetName val="Revised_PEGS986"/>
      <sheetName val="2000년_충당금자료6"/>
      <sheetName val="매__출6"/>
      <sheetName val="채권_현황6"/>
      <sheetName val="SUB_(N)6"/>
      <sheetName val="LOT_이상품_조치_이력6"/>
      <sheetName val="2019년_세부자료_(입력할_시트)6"/>
      <sheetName val="2019년보험요율_(입력할_시트)6"/>
      <sheetName val="1__Exercised6"/>
      <sheetName val="Pref_B6"/>
      <sheetName val="7월_생산,자공정_불량_현황6"/>
      <sheetName val="Исходная_база_сентябрь6"/>
      <sheetName val="5-_МЫ6"/>
      <sheetName val="ADL_Val6"/>
      <sheetName val="ADL2_Val6"/>
      <sheetName val="ADL3_Val6"/>
      <sheetName val="ADL4_Val6"/>
      <sheetName val="ADL5_Val6"/>
      <sheetName val="ASO_II_Val6"/>
      <sheetName val="ASO_I_Val6"/>
      <sheetName val="ASO_I_Delaware_Val6"/>
      <sheetName val="GS_CK6"/>
      <sheetName val="ASO_I_Mauritius_Val6"/>
      <sheetName val="MDL_Val6"/>
      <sheetName val="score_sheet56"/>
      <sheetName val="공제사업score_sheet56"/>
      <sheetName val="법인세비용_계산56"/>
      <sheetName val="정관_및_회계규정56"/>
      <sheetName val="주요ISSUE_사항56"/>
      <sheetName val="2006_과표및세액조정계산서56"/>
      <sheetName val="완성차_미수금56"/>
      <sheetName val="10_3156"/>
      <sheetName val="정비활동_수선비_절감55"/>
      <sheetName val="3_5_Inch_가동_효율55"/>
      <sheetName val="2_5_Inch_가동_효율55"/>
      <sheetName val="외상매출금현황-수정분_A256"/>
      <sheetName val="계수원본(99_2_28)56"/>
      <sheetName val="YTD_Sales(0411)56"/>
      <sheetName val="매출_물동명세56"/>
      <sheetName val="Net_PL(세분류)55"/>
      <sheetName val="Cash_Flow55"/>
      <sheetName val="3_판관비명세서55"/>
      <sheetName val="1월실적_(2)55"/>
      <sheetName val="장할생활_(2)55"/>
      <sheetName val="아파트_기성내역서55"/>
      <sheetName val="증감분석_및_연결조정55"/>
      <sheetName val="2_대외공문55"/>
      <sheetName val="업무분장_55"/>
      <sheetName val="매출채권_및_담보비율_변동55"/>
      <sheetName val="1공장_재공품생산현황55"/>
      <sheetName val="11_17-11_2355"/>
      <sheetName val="11_24-11_3055"/>
      <sheetName val="2_상각보정명세55"/>
      <sheetName val="받을어음할인및_융통어음55"/>
      <sheetName val="비교원가제출_고55"/>
      <sheetName val="의뢰건_(2)54"/>
      <sheetName val="5_소재54"/>
      <sheetName val="Dólar_Observado54"/>
      <sheetName val="대차대조표12_0154"/>
      <sheetName val="4-1__매출원가_손익계획_집계표54"/>
      <sheetName val="퇴직급여충당금12_3155"/>
      <sheetName val="4_2유효폭의_계산54"/>
      <sheetName val="1_MDF1공장54"/>
      <sheetName val="CT_재공품생산현황54"/>
      <sheetName val="화섬_MDP55"/>
      <sheetName val="25_보증금(임차보증금외)54"/>
      <sheetName val="24_보증금(전신전화가입권)54"/>
      <sheetName val="비용_배부후54"/>
      <sheetName val="입력_판매54"/>
      <sheetName val="입력_인원54"/>
      <sheetName val="2_Critical_Component_Estimati54"/>
      <sheetName val="Reference_(변경)54"/>
      <sheetName val="경영계획_수립_참고자료_▶▶▶54"/>
      <sheetName val="사업부서_작성자료_▶▶▶54"/>
      <sheetName val="15년_손익_(GS신규Vision)_요약-연간비교장54"/>
      <sheetName val="15년_손익_(GS신규Vision)_요약-(간접비_포54"/>
      <sheetName val="15년_손익-GS신규Vision54"/>
      <sheetName val="매출_계획54"/>
      <sheetName val="매출계획_산출근거54"/>
      <sheetName val="재료비(율)_계획54"/>
      <sheetName val="재료비(율)_산출근거54"/>
      <sheetName val="인원인건비&amp;간접비_계획54"/>
      <sheetName val="감가상각비_계산54"/>
      <sheetName val="간접비_계획54"/>
      <sheetName val="Reference_(기존)54"/>
      <sheetName val="2014년_손익54"/>
      <sheetName val="15년_손익_(GDR_Rental사업)_요약-연간비교54"/>
      <sheetName val="15년_손익_(GDR_Rent사업)_요약-(간접비_포54"/>
      <sheetName val="15년_손익-GDR_Rental사업54"/>
      <sheetName val="매출&amp;재료비&amp;비용&amp;투자_산출근거54"/>
      <sheetName val="아울렛_농산벤더54"/>
      <sheetName val="00_08계정54"/>
      <sheetName val="경영비율_54"/>
      <sheetName val="#2_BSPL54"/>
      <sheetName val="퇴직충당금(3_31)(국문)54"/>
      <sheetName val="매출액(명)_54"/>
      <sheetName val="118_세금과공과54"/>
      <sheetName val="control_sheet54"/>
      <sheetName val="VB_54"/>
      <sheetName val="중장기_외화자금_보정명세(PBC)54"/>
      <sheetName val="POS_(2)54"/>
      <sheetName val="05_1Q54"/>
      <sheetName val="산업은행_경영지표54"/>
      <sheetName val="unit_454"/>
      <sheetName val="내역서_(2)54"/>
      <sheetName val="INCOME_STATEMENT54"/>
      <sheetName val="관계회사거래내역및_채권채무잔액_9952"/>
      <sheetName val="Team_종합52"/>
      <sheetName val="에뛰드_내부관리가52"/>
      <sheetName val="Packaging_cost_Back_Data52"/>
      <sheetName val="현지법인_대손설정52"/>
      <sheetName val="원가계산_(2)53"/>
      <sheetName val="현금_및_예치금Lead52"/>
      <sheetName val="현금및예치금_명세서52"/>
      <sheetName val="유첨3_적용기준52"/>
      <sheetName val="업체손실공수_xls52"/>
      <sheetName val="108_수선비53"/>
      <sheetName val="General_Inputs52"/>
      <sheetName val="CGC_Inputs52"/>
      <sheetName val="Office_only_Letup52"/>
      <sheetName val="sap`04_7_1452"/>
      <sheetName val="13_보증금(전신전화가입권)52"/>
      <sheetName val="붙임2-1__지급조서명세서(2001년분)52"/>
      <sheetName val="중부사업담당_1-11월_원가54"/>
      <sheetName val="0_0ControlSheet52"/>
      <sheetName val="현금흐름표_근거자료52"/>
      <sheetName val="01_12月_Lot별_판매실적_xls52"/>
      <sheetName val="Industry_Indices52"/>
      <sheetName val="공항,제주_판매율_분석52"/>
      <sheetName val="값목록(Do_not_touch)51"/>
      <sheetName val="Item_LIST51"/>
      <sheetName val="Volume_LIST51"/>
      <sheetName val="99_7월_당월회수_실적51"/>
      <sheetName val="US_Revenue_(2)52"/>
      <sheetName val="LEAD_SHEET_(K상각후회수율)51"/>
      <sheetName val="2_지분법적용주식Leadsheet(회사제시)51"/>
      <sheetName val="년간_자금계획(90일_적용)51"/>
      <sheetName val="서비스별_매출추이51"/>
      <sheetName val="참고__카본단가_비교51"/>
      <sheetName val="수입검사현황_Rev151"/>
      <sheetName val="7_3_DY팀51"/>
      <sheetName val="감사보고서_(날인X)_KEIT51"/>
      <sheetName val="감사보고서_(날인X)_KIAT51"/>
      <sheetName val="감사보고서_(날인X)_KETEP51"/>
      <sheetName val="재원별지출내역_(2)51"/>
      <sheetName val="연구시설·장비_및_재료비51"/>
      <sheetName val="세목별_사용내역조회51"/>
      <sheetName val="인건비_소요_명세51"/>
      <sheetName val="Sheet1_(2)51"/>
      <sheetName val="DATA_입력란51"/>
      <sheetName val="1__설계조건_2_단면가정_3__하중계산51"/>
      <sheetName val="7__2_51"/>
      <sheetName val="Bank_charge51"/>
      <sheetName val="AQL(0_65)51"/>
      <sheetName val="U3_151"/>
      <sheetName val="GEN_Inputs51"/>
      <sheetName val="表03_51"/>
      <sheetName val="DIVP_L_199851"/>
      <sheetName val="제품L_D_51"/>
      <sheetName val="TO_DO51"/>
      <sheetName val="CC_Down_load_071651"/>
      <sheetName val="CF_RE_type51"/>
      <sheetName val="Ref_Filed51"/>
      <sheetName val="220_(2)51"/>
      <sheetName val="3_일반사상51"/>
      <sheetName val="S1_1총괄51"/>
      <sheetName val="1_능률현황51"/>
      <sheetName val="2_호선별예상실적51"/>
      <sheetName val="7_(2)48"/>
      <sheetName val="2181_91(Ex-pat)48"/>
      <sheetName val="2150_2(Equip-oth)48"/>
      <sheetName val="5_공종별예산내역서48"/>
      <sheetName val="SH_R설치48"/>
      <sheetName val="Business_Plan48"/>
      <sheetName val="Korea_Sign-Internal48"/>
      <sheetName val="FY00_OP3rdPrty48"/>
      <sheetName val="Q3_actuals48"/>
      <sheetName val="0307_Q3Update48"/>
      <sheetName val="3_부점발견재산48"/>
      <sheetName val="6_공사부점손익48"/>
      <sheetName val="5_공사손익실적48"/>
      <sheetName val="Cons_Total_company48"/>
      <sheetName val="FL'G_WT_48"/>
      <sheetName val="수금_48"/>
      <sheetName val="5층_건축물대장_등기_예정10"/>
      <sheetName val="층별면적표-060411-5층_통합10"/>
      <sheetName val="Drop_down_참고9"/>
      <sheetName val="8_월별판관비9"/>
      <sheetName val="0_1keyAssumption9"/>
      <sheetName val="5客诉对比_(2)9"/>
      <sheetName val="比较_(2)9"/>
      <sheetName val="원료_CODE10"/>
      <sheetName val="원가투입계획('15_06~12)_봉9"/>
      <sheetName val="노방제,촉진제_단가추이10"/>
      <sheetName val="Main_Assumptions10"/>
      <sheetName val="Revenue_Assumptions10"/>
      <sheetName val="company_operations9"/>
      <sheetName val="Summary_-_Budget9"/>
      <sheetName val="Chi_tiet9"/>
      <sheetName val="보관문서목록표_기획9"/>
      <sheetName val="2002년_교육출장비9"/>
      <sheetName val="MNT_개발계획_최종9"/>
      <sheetName val="short_term_loan9"/>
      <sheetName val="Tax_Category9"/>
      <sheetName val="Acct_Group9"/>
      <sheetName val="JT3_0견적-구19"/>
      <sheetName val="TOWER_12TON9"/>
      <sheetName val="TOWER_10TON9"/>
      <sheetName val="JIB_CRANE,HOIST9"/>
      <sheetName val="8월_매출수주9"/>
      <sheetName val="재고_9"/>
      <sheetName val="Revised_PEGS989"/>
      <sheetName val="2000년_충당금자료9"/>
      <sheetName val="매__출9"/>
      <sheetName val="채권_현황9"/>
      <sheetName val="SUB_(N)9"/>
      <sheetName val="LOT_이상품_조치_이력9"/>
      <sheetName val="2019년_세부자료_(입력할_시트)9"/>
      <sheetName val="2019년보험요율_(입력할_시트)9"/>
      <sheetName val="1__Exercised9"/>
      <sheetName val="Pref_B9"/>
      <sheetName val="7월_생산,자공정_불량_현황9"/>
      <sheetName val="Исходная_база_сентябрь9"/>
      <sheetName val="5-_МЫ9"/>
      <sheetName val="ADL_Val9"/>
      <sheetName val="ADL2_Val9"/>
      <sheetName val="ADL3_Val9"/>
      <sheetName val="ADL4_Val9"/>
      <sheetName val="ADL5_Val9"/>
      <sheetName val="ASO_II_Val9"/>
      <sheetName val="ASO_I_Val9"/>
      <sheetName val="ASO_I_Delaware_Val9"/>
      <sheetName val="GS_CK9"/>
      <sheetName val="ASO_I_Mauritius_Val9"/>
      <sheetName val="MDL_Val9"/>
      <sheetName val="score_sheet57"/>
      <sheetName val="공제사업score_sheet57"/>
      <sheetName val="법인세비용_계산57"/>
      <sheetName val="정관_및_회계규정57"/>
      <sheetName val="주요ISSUE_사항57"/>
      <sheetName val="2006_과표및세액조정계산서57"/>
      <sheetName val="완성차_미수금57"/>
      <sheetName val="10_3157"/>
      <sheetName val="정비활동_수선비_절감56"/>
      <sheetName val="3_5_Inch_가동_효율56"/>
      <sheetName val="2_5_Inch_가동_효율56"/>
      <sheetName val="외상매출금현황-수정분_A257"/>
      <sheetName val="계수원본(99_2_28)57"/>
      <sheetName val="YTD_Sales(0411)57"/>
      <sheetName val="매출_물동명세57"/>
      <sheetName val="Net_PL(세분류)56"/>
      <sheetName val="Cash_Flow56"/>
      <sheetName val="3_판관비명세서56"/>
      <sheetName val="1월실적_(2)56"/>
      <sheetName val="장할생활_(2)56"/>
      <sheetName val="아파트_기성내역서56"/>
      <sheetName val="증감분석_및_연결조정56"/>
      <sheetName val="2_대외공문56"/>
      <sheetName val="업무분장_56"/>
      <sheetName val="매출채권_및_담보비율_변동56"/>
      <sheetName val="1공장_재공품생산현황56"/>
      <sheetName val="11_17-11_2356"/>
      <sheetName val="11_24-11_3056"/>
      <sheetName val="2_상각보정명세56"/>
      <sheetName val="받을어음할인및_융통어음56"/>
      <sheetName val="비교원가제출_고56"/>
      <sheetName val="의뢰건_(2)55"/>
      <sheetName val="5_소재55"/>
      <sheetName val="Dólar_Observado55"/>
      <sheetName val="대차대조표12_0155"/>
      <sheetName val="4-1__매출원가_손익계획_집계표55"/>
      <sheetName val="퇴직급여충당금12_3156"/>
      <sheetName val="4_2유효폭의_계산55"/>
      <sheetName val="1_MDF1공장55"/>
      <sheetName val="CT_재공품생산현황55"/>
      <sheetName val="화섬_MDP56"/>
      <sheetName val="25_보증금(임차보증금외)55"/>
      <sheetName val="24_보증금(전신전화가입권)55"/>
      <sheetName val="비용_배부후55"/>
      <sheetName val="입력_판매55"/>
      <sheetName val="입력_인원55"/>
      <sheetName val="2_Critical_Component_Estimati55"/>
      <sheetName val="Reference_(변경)55"/>
      <sheetName val="경영계획_수립_참고자료_▶▶▶55"/>
      <sheetName val="사업부서_작성자료_▶▶▶55"/>
      <sheetName val="15년_손익_(GS신규Vision)_요약-연간비교장55"/>
      <sheetName val="15년_손익_(GS신규Vision)_요약-(간접비_포55"/>
      <sheetName val="15년_손익-GS신규Vision55"/>
      <sheetName val="매출_계획55"/>
      <sheetName val="매출계획_산출근거55"/>
      <sheetName val="재료비(율)_계획55"/>
      <sheetName val="재료비(율)_산출근거55"/>
      <sheetName val="인원인건비&amp;간접비_계획55"/>
      <sheetName val="감가상각비_계산55"/>
      <sheetName val="간접비_계획55"/>
      <sheetName val="Reference_(기존)55"/>
      <sheetName val="2014년_손익55"/>
      <sheetName val="15년_손익_(GDR_Rental사업)_요약-연간비교55"/>
      <sheetName val="15년_손익_(GDR_Rent사업)_요약-(간접비_포55"/>
      <sheetName val="15년_손익-GDR_Rental사업55"/>
      <sheetName val="매출&amp;재료비&amp;비용&amp;투자_산출근거55"/>
      <sheetName val="아울렛_농산벤더55"/>
      <sheetName val="00_08계정55"/>
      <sheetName val="경영비율_55"/>
      <sheetName val="#2_BSPL55"/>
      <sheetName val="퇴직충당금(3_31)(국문)55"/>
      <sheetName val="매출액(명)_55"/>
      <sheetName val="118_세금과공과55"/>
      <sheetName val="control_sheet55"/>
      <sheetName val="VB_55"/>
      <sheetName val="중장기_외화자금_보정명세(PBC)55"/>
      <sheetName val="POS_(2)55"/>
      <sheetName val="05_1Q55"/>
      <sheetName val="산업은행_경영지표55"/>
      <sheetName val="unit_455"/>
      <sheetName val="내역서_(2)55"/>
      <sheetName val="INCOME_STATEMENT55"/>
      <sheetName val="관계회사거래내역및_채권채무잔액_9953"/>
      <sheetName val="Team_종합53"/>
      <sheetName val="에뛰드_내부관리가53"/>
      <sheetName val="Packaging_cost_Back_Data53"/>
      <sheetName val="현지법인_대손설정53"/>
      <sheetName val="원가계산_(2)54"/>
      <sheetName val="현금_및_예치금Lead53"/>
      <sheetName val="현금및예치금_명세서53"/>
      <sheetName val="유첨3_적용기준53"/>
      <sheetName val="업체손실공수_xls53"/>
      <sheetName val="108_수선비54"/>
      <sheetName val="General_Inputs53"/>
      <sheetName val="CGC_Inputs53"/>
      <sheetName val="Office_only_Letup53"/>
      <sheetName val="sap`04_7_1453"/>
      <sheetName val="13_보증금(전신전화가입권)53"/>
      <sheetName val="붙임2-1__지급조서명세서(2001년분)53"/>
      <sheetName val="중부사업담당_1-11월_원가55"/>
      <sheetName val="0_0ControlSheet53"/>
      <sheetName val="현금흐름표_근거자료53"/>
      <sheetName val="01_12月_Lot별_판매실적_xls53"/>
      <sheetName val="Industry_Indices53"/>
      <sheetName val="공항,제주_판매율_분석53"/>
      <sheetName val="값목록(Do_not_touch)52"/>
      <sheetName val="Item_LIST52"/>
      <sheetName val="Volume_LIST52"/>
      <sheetName val="99_7월_당월회수_실적52"/>
      <sheetName val="US_Revenue_(2)53"/>
      <sheetName val="LEAD_SHEET_(K상각후회수율)52"/>
      <sheetName val="2_지분법적용주식Leadsheet(회사제시)52"/>
      <sheetName val="년간_자금계획(90일_적용)52"/>
      <sheetName val="서비스별_매출추이52"/>
      <sheetName val="참고__카본단가_비교52"/>
      <sheetName val="수입검사현황_Rev152"/>
      <sheetName val="7_3_DY팀52"/>
      <sheetName val="감사보고서_(날인X)_KEIT52"/>
      <sheetName val="감사보고서_(날인X)_KIAT52"/>
      <sheetName val="감사보고서_(날인X)_KETEP52"/>
      <sheetName val="재원별지출내역_(2)52"/>
      <sheetName val="연구시설·장비_및_재료비52"/>
      <sheetName val="세목별_사용내역조회52"/>
      <sheetName val="인건비_소요_명세52"/>
      <sheetName val="Sheet1_(2)52"/>
      <sheetName val="DATA_입력란52"/>
      <sheetName val="1__설계조건_2_단면가정_3__하중계산52"/>
      <sheetName val="7__2_52"/>
      <sheetName val="Bank_charge52"/>
      <sheetName val="AQL(0_65)52"/>
      <sheetName val="U3_152"/>
      <sheetName val="GEN_Inputs52"/>
      <sheetName val="表03_52"/>
      <sheetName val="DIVP_L_199852"/>
      <sheetName val="제품L_D_52"/>
      <sheetName val="TO_DO52"/>
      <sheetName val="CC_Down_load_071652"/>
      <sheetName val="CF_RE_type52"/>
      <sheetName val="Ref_Filed52"/>
      <sheetName val="220_(2)52"/>
      <sheetName val="3_일반사상52"/>
      <sheetName val="S1_1총괄52"/>
      <sheetName val="1_능률현황52"/>
      <sheetName val="2_호선별예상실적52"/>
      <sheetName val="7_(2)49"/>
      <sheetName val="2181_91(Ex-pat)49"/>
      <sheetName val="2150_2(Equip-oth)49"/>
      <sheetName val="5_공종별예산내역서49"/>
      <sheetName val="SH_R설치49"/>
      <sheetName val="Business_Plan49"/>
      <sheetName val="Korea_Sign-Internal49"/>
      <sheetName val="FY00_OP3rdPrty49"/>
      <sheetName val="Q3_actuals49"/>
      <sheetName val="0307_Q3Update49"/>
      <sheetName val="3_부점발견재산49"/>
      <sheetName val="6_공사부점손익49"/>
      <sheetName val="5_공사손익실적49"/>
      <sheetName val="Cons_Total_company49"/>
      <sheetName val="FL'G_WT_49"/>
      <sheetName val="수금_49"/>
      <sheetName val="5층_건축물대장_등기_예정11"/>
      <sheetName val="층별면적표-060411-5층_통합11"/>
      <sheetName val="Drop_down_참고10"/>
      <sheetName val="8_월별판관비10"/>
      <sheetName val="0_1keyAssumption10"/>
      <sheetName val="5客诉对比_(2)10"/>
      <sheetName val="比较_(2)10"/>
      <sheetName val="원료_CODE11"/>
      <sheetName val="원가투입계획('15_06~12)_봉10"/>
      <sheetName val="노방제,촉진제_단가추이11"/>
      <sheetName val="Main_Assumptions11"/>
      <sheetName val="Revenue_Assumptions11"/>
      <sheetName val="company_operations10"/>
      <sheetName val="Summary_-_Budget10"/>
      <sheetName val="Chi_tiet10"/>
      <sheetName val="보관문서목록표_기획10"/>
      <sheetName val="2002년_교육출장비10"/>
      <sheetName val="MNT_개발계획_최종10"/>
      <sheetName val="short_term_loan10"/>
      <sheetName val="Tax_Category10"/>
      <sheetName val="Acct_Group10"/>
      <sheetName val="JT3_0견적-구110"/>
      <sheetName val="TOWER_12TON10"/>
      <sheetName val="TOWER_10TON10"/>
      <sheetName val="JIB_CRANE,HOIST10"/>
      <sheetName val="8월_매출수주10"/>
      <sheetName val="재고_10"/>
      <sheetName val="Revised_PEGS9810"/>
      <sheetName val="2000년_충당금자료10"/>
      <sheetName val="매__출10"/>
      <sheetName val="채권_현황10"/>
      <sheetName val="SUB_(N)10"/>
      <sheetName val="LOT_이상품_조치_이력10"/>
      <sheetName val="2019년_세부자료_(입력할_시트)10"/>
      <sheetName val="2019년보험요율_(입력할_시트)10"/>
      <sheetName val="1__Exercised10"/>
      <sheetName val="Pref_B10"/>
      <sheetName val="7월_생산,자공정_불량_현황10"/>
      <sheetName val="Исходная_база_сентябрь10"/>
      <sheetName val="5-_МЫ10"/>
      <sheetName val="ADL_Val10"/>
      <sheetName val="ADL2_Val10"/>
      <sheetName val="ADL3_Val10"/>
      <sheetName val="ADL4_Val10"/>
      <sheetName val="ADL5_Val10"/>
      <sheetName val="ASO_II_Val10"/>
      <sheetName val="ASO_I_Val10"/>
      <sheetName val="ASO_I_Delaware_Val10"/>
      <sheetName val="GS_CK10"/>
      <sheetName val="ASO_I_Mauritius_Val10"/>
      <sheetName val="MDL_Val10"/>
      <sheetName val="score_sheet58"/>
      <sheetName val="공제사업score_sheet58"/>
      <sheetName val="법인세비용_계산58"/>
      <sheetName val="정관_및_회계규정58"/>
      <sheetName val="주요ISSUE_사항58"/>
      <sheetName val="2006_과표및세액조정계산서58"/>
      <sheetName val="완성차_미수금58"/>
      <sheetName val="10_3158"/>
      <sheetName val="정비활동_수선비_절감57"/>
      <sheetName val="3_5_Inch_가동_효율57"/>
      <sheetName val="2_5_Inch_가동_효율57"/>
      <sheetName val="외상매출금현황-수정분_A258"/>
      <sheetName val="계수원본(99_2_28)58"/>
      <sheetName val="YTD_Sales(0411)58"/>
      <sheetName val="매출_물동명세58"/>
      <sheetName val="Net_PL(세분류)57"/>
      <sheetName val="Cash_Flow57"/>
      <sheetName val="3_판관비명세서57"/>
      <sheetName val="1월실적_(2)57"/>
      <sheetName val="장할생활_(2)57"/>
      <sheetName val="아파트_기성내역서57"/>
      <sheetName val="증감분석_및_연결조정57"/>
      <sheetName val="2_대외공문57"/>
      <sheetName val="업무분장_57"/>
      <sheetName val="매출채권_및_담보비율_변동57"/>
      <sheetName val="1공장_재공품생산현황57"/>
      <sheetName val="11_17-11_2357"/>
      <sheetName val="11_24-11_3057"/>
      <sheetName val="2_상각보정명세57"/>
      <sheetName val="받을어음할인및_융통어음57"/>
      <sheetName val="비교원가제출_고57"/>
      <sheetName val="의뢰건_(2)56"/>
      <sheetName val="5_소재56"/>
      <sheetName val="Dólar_Observado56"/>
      <sheetName val="대차대조표12_0156"/>
      <sheetName val="4-1__매출원가_손익계획_집계표56"/>
      <sheetName val="퇴직급여충당금12_3157"/>
      <sheetName val="4_2유효폭의_계산56"/>
      <sheetName val="1_MDF1공장56"/>
      <sheetName val="CT_재공품생산현황56"/>
      <sheetName val="화섬_MDP57"/>
      <sheetName val="25_보증금(임차보증금외)56"/>
      <sheetName val="24_보증금(전신전화가입권)56"/>
      <sheetName val="비용_배부후56"/>
      <sheetName val="입력_판매56"/>
      <sheetName val="입력_인원56"/>
      <sheetName val="2_Critical_Component_Estimati56"/>
      <sheetName val="Reference_(변경)56"/>
      <sheetName val="경영계획_수립_참고자료_▶▶▶56"/>
      <sheetName val="사업부서_작성자료_▶▶▶56"/>
      <sheetName val="15년_손익_(GS신규Vision)_요약-연간비교장56"/>
      <sheetName val="15년_손익_(GS신규Vision)_요약-(간접비_포56"/>
      <sheetName val="15년_손익-GS신규Vision56"/>
      <sheetName val="매출_계획56"/>
      <sheetName val="매출계획_산출근거56"/>
      <sheetName val="재료비(율)_계획56"/>
      <sheetName val="재료비(율)_산출근거56"/>
      <sheetName val="인원인건비&amp;간접비_계획56"/>
      <sheetName val="감가상각비_계산56"/>
      <sheetName val="간접비_계획56"/>
      <sheetName val="Reference_(기존)56"/>
      <sheetName val="2014년_손익56"/>
      <sheetName val="15년_손익_(GDR_Rental사업)_요약-연간비교56"/>
      <sheetName val="15년_손익_(GDR_Rent사업)_요약-(간접비_포56"/>
      <sheetName val="15년_손익-GDR_Rental사업56"/>
      <sheetName val="매출&amp;재료비&amp;비용&amp;투자_산출근거56"/>
      <sheetName val="아울렛_농산벤더56"/>
      <sheetName val="00_08계정56"/>
      <sheetName val="경영비율_56"/>
      <sheetName val="#2_BSPL56"/>
      <sheetName val="퇴직충당금(3_31)(국문)56"/>
      <sheetName val="매출액(명)_56"/>
      <sheetName val="118_세금과공과56"/>
      <sheetName val="control_sheet56"/>
      <sheetName val="VB_56"/>
      <sheetName val="중장기_외화자금_보정명세(PBC)56"/>
      <sheetName val="POS_(2)56"/>
      <sheetName val="05_1Q56"/>
      <sheetName val="산업은행_경영지표56"/>
      <sheetName val="unit_456"/>
      <sheetName val="내역서_(2)56"/>
      <sheetName val="INCOME_STATEMENT56"/>
      <sheetName val="관계회사거래내역및_채권채무잔액_9954"/>
      <sheetName val="Team_종합54"/>
      <sheetName val="에뛰드_내부관리가54"/>
      <sheetName val="Packaging_cost_Back_Data54"/>
      <sheetName val="현지법인_대손설정54"/>
      <sheetName val="원가계산_(2)55"/>
      <sheetName val="현금_및_예치금Lead54"/>
      <sheetName val="현금및예치금_명세서54"/>
      <sheetName val="유첨3_적용기준54"/>
      <sheetName val="업체손실공수_xls54"/>
      <sheetName val="108_수선비55"/>
      <sheetName val="General_Inputs54"/>
      <sheetName val="CGC_Inputs54"/>
      <sheetName val="Office_only_Letup54"/>
      <sheetName val="sap`04_7_1454"/>
      <sheetName val="13_보증금(전신전화가입권)54"/>
      <sheetName val="붙임2-1__지급조서명세서(2001년분)54"/>
      <sheetName val="중부사업담당_1-11월_원가56"/>
      <sheetName val="0_0ControlSheet54"/>
      <sheetName val="현금흐름표_근거자료54"/>
      <sheetName val="01_12月_Lot별_판매실적_xls54"/>
      <sheetName val="Industry_Indices54"/>
      <sheetName val="공항,제주_판매율_분석54"/>
      <sheetName val="값목록(Do_not_touch)53"/>
      <sheetName val="Item_LIST53"/>
      <sheetName val="Volume_LIST53"/>
      <sheetName val="99_7월_당월회수_실적53"/>
      <sheetName val="US_Revenue_(2)54"/>
      <sheetName val="LEAD_SHEET_(K상각후회수율)53"/>
      <sheetName val="2_지분법적용주식Leadsheet(회사제시)53"/>
      <sheetName val="년간_자금계획(90일_적용)53"/>
      <sheetName val="서비스별_매출추이53"/>
      <sheetName val="참고__카본단가_비교53"/>
      <sheetName val="수입검사현황_Rev153"/>
      <sheetName val="7_3_DY팀53"/>
      <sheetName val="감사보고서_(날인X)_KEIT53"/>
      <sheetName val="감사보고서_(날인X)_KIAT53"/>
      <sheetName val="감사보고서_(날인X)_KETEP53"/>
      <sheetName val="재원별지출내역_(2)53"/>
      <sheetName val="연구시설·장비_및_재료비53"/>
      <sheetName val="세목별_사용내역조회53"/>
      <sheetName val="인건비_소요_명세53"/>
      <sheetName val="Sheet1_(2)53"/>
      <sheetName val="DATA_입력란53"/>
      <sheetName val="1__설계조건_2_단면가정_3__하중계산53"/>
      <sheetName val="7__2_53"/>
      <sheetName val="Bank_charge53"/>
      <sheetName val="AQL(0_65)53"/>
      <sheetName val="U3_153"/>
      <sheetName val="GEN_Inputs53"/>
      <sheetName val="表03_53"/>
      <sheetName val="DIVP_L_199853"/>
      <sheetName val="제품L_D_53"/>
      <sheetName val="TO_DO53"/>
      <sheetName val="CC_Down_load_071653"/>
      <sheetName val="CF_RE_type53"/>
      <sheetName val="Ref_Filed53"/>
      <sheetName val="220_(2)53"/>
      <sheetName val="3_일반사상53"/>
      <sheetName val="S1_1총괄53"/>
      <sheetName val="1_능률현황53"/>
      <sheetName val="2_호선별예상실적53"/>
      <sheetName val="7_(2)50"/>
      <sheetName val="2181_91(Ex-pat)50"/>
      <sheetName val="2150_2(Equip-oth)50"/>
      <sheetName val="5_공종별예산내역서50"/>
      <sheetName val="SH_R설치50"/>
      <sheetName val="Business_Plan50"/>
      <sheetName val="Korea_Sign-Internal50"/>
      <sheetName val="FY00_OP3rdPrty50"/>
      <sheetName val="Q3_actuals50"/>
      <sheetName val="0307_Q3Update50"/>
      <sheetName val="3_부점발견재산50"/>
      <sheetName val="6_공사부점손익50"/>
      <sheetName val="5_공사손익실적50"/>
      <sheetName val="Cons_Total_company50"/>
      <sheetName val="FL'G_WT_50"/>
      <sheetName val="수금_50"/>
      <sheetName val="5층_건축물대장_등기_예정12"/>
      <sheetName val="층별면적표-060411-5층_통합12"/>
      <sheetName val="Drop_down_참고11"/>
      <sheetName val="8_월별판관비11"/>
      <sheetName val="0_1keyAssumption11"/>
      <sheetName val="5客诉对比_(2)11"/>
      <sheetName val="比较_(2)11"/>
      <sheetName val="원료_CODE12"/>
      <sheetName val="원가투입계획('15_06~12)_봉11"/>
      <sheetName val="노방제,촉진제_단가추이12"/>
      <sheetName val="Main_Assumptions12"/>
      <sheetName val="Revenue_Assumptions12"/>
      <sheetName val="company_operations11"/>
      <sheetName val="Summary_-_Budget11"/>
      <sheetName val="Chi_tiet11"/>
      <sheetName val="보관문서목록표_기획11"/>
      <sheetName val="2002년_교육출장비11"/>
      <sheetName val="MNT_개발계획_최종11"/>
      <sheetName val="short_term_loan11"/>
      <sheetName val="Tax_Category11"/>
      <sheetName val="Acct_Group11"/>
      <sheetName val="JT3_0견적-구111"/>
      <sheetName val="TOWER_12TON11"/>
      <sheetName val="TOWER_10TON11"/>
      <sheetName val="JIB_CRANE,HOIST11"/>
      <sheetName val="8월_매출수주11"/>
      <sheetName val="재고_11"/>
      <sheetName val="Revised_PEGS9811"/>
      <sheetName val="2000년_충당금자료11"/>
      <sheetName val="매__출11"/>
      <sheetName val="채권_현황11"/>
      <sheetName val="SUB_(N)11"/>
      <sheetName val="LOT_이상품_조치_이력11"/>
      <sheetName val="2019년_세부자료_(입력할_시트)11"/>
      <sheetName val="2019년보험요율_(입력할_시트)11"/>
      <sheetName val="1__Exercised11"/>
      <sheetName val="Pref_B11"/>
      <sheetName val="7월_생산,자공정_불량_현황11"/>
      <sheetName val="Исходная_база_сентябрь11"/>
      <sheetName val="5-_МЫ11"/>
      <sheetName val="ADL_Val11"/>
      <sheetName val="ADL2_Val11"/>
      <sheetName val="ADL3_Val11"/>
      <sheetName val="ADL4_Val11"/>
      <sheetName val="ADL5_Val11"/>
      <sheetName val="ASO_II_Val11"/>
      <sheetName val="ASO_I_Val11"/>
      <sheetName val="ASO_I_Delaware_Val11"/>
      <sheetName val="GS_CK11"/>
      <sheetName val="ASO_I_Mauritius_Val11"/>
      <sheetName val="MDL_Val11"/>
      <sheetName val="score_sheet59"/>
      <sheetName val="공제사업score_sheet59"/>
      <sheetName val="법인세비용_계산59"/>
      <sheetName val="정관_및_회계규정59"/>
      <sheetName val="주요ISSUE_사항59"/>
      <sheetName val="2006_과표및세액조정계산서59"/>
      <sheetName val="완성차_미수금59"/>
      <sheetName val="10_3159"/>
      <sheetName val="정비활동_수선비_절감58"/>
      <sheetName val="3_5_Inch_가동_효율58"/>
      <sheetName val="2_5_Inch_가동_효율58"/>
      <sheetName val="외상매출금현황-수정분_A259"/>
      <sheetName val="계수원본(99_2_28)59"/>
      <sheetName val="YTD_Sales(0411)59"/>
      <sheetName val="매출_물동명세59"/>
      <sheetName val="Net_PL(세분류)58"/>
      <sheetName val="Cash_Flow58"/>
      <sheetName val="3_판관비명세서58"/>
      <sheetName val="1월실적_(2)58"/>
      <sheetName val="장할생활_(2)58"/>
      <sheetName val="아파트_기성내역서58"/>
      <sheetName val="증감분석_및_연결조정58"/>
      <sheetName val="2_대외공문58"/>
      <sheetName val="업무분장_58"/>
      <sheetName val="매출채권_및_담보비율_변동58"/>
      <sheetName val="1공장_재공품생산현황58"/>
      <sheetName val="11_17-11_2358"/>
      <sheetName val="11_24-11_3058"/>
      <sheetName val="2_상각보정명세58"/>
      <sheetName val="받을어음할인및_융통어음58"/>
      <sheetName val="비교원가제출_고58"/>
      <sheetName val="의뢰건_(2)57"/>
      <sheetName val="5_소재57"/>
      <sheetName val="Dólar_Observado57"/>
      <sheetName val="대차대조표12_0157"/>
      <sheetName val="4-1__매출원가_손익계획_집계표57"/>
      <sheetName val="퇴직급여충당금12_3158"/>
      <sheetName val="4_2유효폭의_계산57"/>
      <sheetName val="1_MDF1공장57"/>
      <sheetName val="CT_재공품생산현황57"/>
      <sheetName val="화섬_MDP58"/>
      <sheetName val="25_보증금(임차보증금외)57"/>
      <sheetName val="24_보증금(전신전화가입권)57"/>
      <sheetName val="비용_배부후57"/>
      <sheetName val="입력_판매57"/>
      <sheetName val="입력_인원57"/>
      <sheetName val="2_Critical_Component_Estimati57"/>
      <sheetName val="Reference_(변경)57"/>
      <sheetName val="경영계획_수립_참고자료_▶▶▶57"/>
      <sheetName val="사업부서_작성자료_▶▶▶57"/>
      <sheetName val="15년_손익_(GS신규Vision)_요약-연간비교장57"/>
      <sheetName val="15년_손익_(GS신규Vision)_요약-(간접비_포57"/>
      <sheetName val="15년_손익-GS신규Vision57"/>
      <sheetName val="매출_계획57"/>
      <sheetName val="매출계획_산출근거57"/>
      <sheetName val="재료비(율)_계획57"/>
      <sheetName val="재료비(율)_산출근거57"/>
      <sheetName val="인원인건비&amp;간접비_계획57"/>
      <sheetName val="감가상각비_계산57"/>
      <sheetName val="간접비_계획57"/>
      <sheetName val="Reference_(기존)57"/>
      <sheetName val="2014년_손익57"/>
      <sheetName val="15년_손익_(GDR_Rental사업)_요약-연간비교57"/>
      <sheetName val="15년_손익_(GDR_Rent사업)_요약-(간접비_포57"/>
      <sheetName val="15년_손익-GDR_Rental사업57"/>
      <sheetName val="매출&amp;재료비&amp;비용&amp;투자_산출근거57"/>
      <sheetName val="아울렛_농산벤더57"/>
      <sheetName val="00_08계정57"/>
      <sheetName val="경영비율_57"/>
      <sheetName val="#2_BSPL57"/>
      <sheetName val="퇴직충당금(3_31)(국문)57"/>
      <sheetName val="매출액(명)_57"/>
      <sheetName val="118_세금과공과57"/>
      <sheetName val="control_sheet57"/>
      <sheetName val="VB_57"/>
      <sheetName val="중장기_외화자금_보정명세(PBC)57"/>
      <sheetName val="POS_(2)57"/>
      <sheetName val="05_1Q57"/>
      <sheetName val="산업은행_경영지표57"/>
      <sheetName val="unit_457"/>
      <sheetName val="내역서_(2)57"/>
      <sheetName val="INCOME_STATEMENT57"/>
      <sheetName val="관계회사거래내역및_채권채무잔액_9955"/>
      <sheetName val="Team_종합55"/>
      <sheetName val="에뛰드_내부관리가55"/>
      <sheetName val="Packaging_cost_Back_Data55"/>
      <sheetName val="현지법인_대손설정55"/>
      <sheetName val="원가계산_(2)56"/>
      <sheetName val="현금_및_예치금Lead55"/>
      <sheetName val="현금및예치금_명세서55"/>
      <sheetName val="유첨3_적용기준55"/>
      <sheetName val="업체손실공수_xls55"/>
      <sheetName val="108_수선비56"/>
      <sheetName val="General_Inputs55"/>
      <sheetName val="CGC_Inputs55"/>
      <sheetName val="Office_only_Letup55"/>
      <sheetName val="sap`04_7_1455"/>
      <sheetName val="13_보증금(전신전화가입권)55"/>
      <sheetName val="붙임2-1__지급조서명세서(2001년분)55"/>
      <sheetName val="중부사업담당_1-11월_원가57"/>
      <sheetName val="0_0ControlSheet55"/>
      <sheetName val="현금흐름표_근거자료55"/>
      <sheetName val="01_12月_Lot별_판매실적_xls55"/>
      <sheetName val="Industry_Indices55"/>
      <sheetName val="공항,제주_판매율_분석55"/>
      <sheetName val="값목록(Do_not_touch)54"/>
      <sheetName val="Item_LIST54"/>
      <sheetName val="Volume_LIST54"/>
      <sheetName val="99_7월_당월회수_실적54"/>
      <sheetName val="US_Revenue_(2)55"/>
      <sheetName val="LEAD_SHEET_(K상각후회수율)54"/>
      <sheetName val="2_지분법적용주식Leadsheet(회사제시)54"/>
      <sheetName val="년간_자금계획(90일_적용)54"/>
      <sheetName val="서비스별_매출추이54"/>
      <sheetName val="참고__카본단가_비교54"/>
      <sheetName val="수입검사현황_Rev154"/>
      <sheetName val="7_3_DY팀54"/>
      <sheetName val="감사보고서_(날인X)_KEIT54"/>
      <sheetName val="감사보고서_(날인X)_KIAT54"/>
      <sheetName val="감사보고서_(날인X)_KETEP54"/>
      <sheetName val="재원별지출내역_(2)54"/>
      <sheetName val="연구시설·장비_및_재료비54"/>
      <sheetName val="세목별_사용내역조회54"/>
      <sheetName val="인건비_소요_명세54"/>
      <sheetName val="Sheet1_(2)54"/>
      <sheetName val="DATA_입력란54"/>
      <sheetName val="1__설계조건_2_단면가정_3__하중계산54"/>
      <sheetName val="7__2_54"/>
      <sheetName val="Bank_charge54"/>
      <sheetName val="AQL(0_65)54"/>
      <sheetName val="U3_154"/>
      <sheetName val="GEN_Inputs54"/>
      <sheetName val="表03_54"/>
      <sheetName val="DIVP_L_199854"/>
      <sheetName val="제품L_D_54"/>
      <sheetName val="TO_DO54"/>
      <sheetName val="CC_Down_load_071654"/>
      <sheetName val="CF_RE_type54"/>
      <sheetName val="Ref_Filed54"/>
      <sheetName val="220_(2)54"/>
      <sheetName val="3_일반사상54"/>
      <sheetName val="S1_1총괄54"/>
      <sheetName val="1_능률현황54"/>
      <sheetName val="2_호선별예상실적54"/>
      <sheetName val="7_(2)51"/>
      <sheetName val="2181_91(Ex-pat)51"/>
      <sheetName val="2150_2(Equip-oth)51"/>
      <sheetName val="5_공종별예산내역서51"/>
      <sheetName val="SH_R설치51"/>
      <sheetName val="Business_Plan51"/>
      <sheetName val="Korea_Sign-Internal51"/>
      <sheetName val="FY00_OP3rdPrty51"/>
      <sheetName val="Q3_actuals51"/>
      <sheetName val="0307_Q3Update51"/>
      <sheetName val="3_부점발견재산51"/>
      <sheetName val="6_공사부점손익51"/>
      <sheetName val="5_공사손익실적51"/>
      <sheetName val="Cons_Total_company51"/>
      <sheetName val="FL'G_WT_51"/>
      <sheetName val="수금_51"/>
      <sheetName val="5층_건축물대장_등기_예정13"/>
      <sheetName val="층별면적표-060411-5층_통합13"/>
      <sheetName val="Drop_down_참고12"/>
      <sheetName val="8_월별판관비12"/>
      <sheetName val="0_1keyAssumption12"/>
      <sheetName val="5客诉对比_(2)12"/>
      <sheetName val="比较_(2)12"/>
      <sheetName val="원료_CODE13"/>
      <sheetName val="원가투입계획('15_06~12)_봉12"/>
      <sheetName val="노방제,촉진제_단가추이13"/>
      <sheetName val="Main_Assumptions13"/>
      <sheetName val="Revenue_Assumptions13"/>
      <sheetName val="company_operations12"/>
      <sheetName val="Summary_-_Budget12"/>
      <sheetName val="Chi_tiet12"/>
      <sheetName val="보관문서목록표_기획12"/>
      <sheetName val="2002년_교육출장비12"/>
      <sheetName val="MNT_개발계획_최종12"/>
      <sheetName val="short_term_loan12"/>
      <sheetName val="Tax_Category12"/>
      <sheetName val="Acct_Group12"/>
      <sheetName val="JT3_0견적-구112"/>
      <sheetName val="TOWER_12TON12"/>
      <sheetName val="TOWER_10TON12"/>
      <sheetName val="JIB_CRANE,HOIST12"/>
      <sheetName val="8월_매출수주12"/>
      <sheetName val="재고_12"/>
      <sheetName val="Revised_PEGS9812"/>
      <sheetName val="2000년_충당금자료12"/>
      <sheetName val="매__출12"/>
      <sheetName val="채권_현황12"/>
      <sheetName val="SUB_(N)12"/>
      <sheetName val="LOT_이상품_조치_이력12"/>
      <sheetName val="2019년_세부자료_(입력할_시트)12"/>
      <sheetName val="2019년보험요율_(입력할_시트)12"/>
      <sheetName val="1__Exercised12"/>
      <sheetName val="Pref_B12"/>
      <sheetName val="7월_생산,자공정_불량_현황12"/>
      <sheetName val="Исходная_база_сентябрь12"/>
      <sheetName val="5-_МЫ12"/>
      <sheetName val="ADL_Val12"/>
      <sheetName val="ADL2_Val12"/>
      <sheetName val="ADL3_Val12"/>
      <sheetName val="ADL4_Val12"/>
      <sheetName val="ADL5_Val12"/>
      <sheetName val="ASO_II_Val12"/>
      <sheetName val="ASO_I_Val12"/>
      <sheetName val="ASO_I_Delaware_Val12"/>
      <sheetName val="GS_CK12"/>
      <sheetName val="ASO_I_Mauritius_Val12"/>
      <sheetName val="MDL_Val12"/>
      <sheetName val="score_sheet60"/>
      <sheetName val="공제사업score_sheet60"/>
      <sheetName val="법인세비용_계산60"/>
      <sheetName val="정관_및_회계규정60"/>
      <sheetName val="주요ISSUE_사항60"/>
      <sheetName val="2006_과표및세액조정계산서60"/>
      <sheetName val="완성차_미수금60"/>
      <sheetName val="10_3160"/>
      <sheetName val="정비활동_수선비_절감59"/>
      <sheetName val="3_5_Inch_가동_효율59"/>
      <sheetName val="2_5_Inch_가동_효율59"/>
      <sheetName val="외상매출금현황-수정분_A260"/>
      <sheetName val="계수원본(99_2_28)60"/>
      <sheetName val="YTD_Sales(0411)60"/>
      <sheetName val="매출_물동명세60"/>
      <sheetName val="Net_PL(세분류)59"/>
      <sheetName val="Cash_Flow59"/>
      <sheetName val="3_판관비명세서59"/>
      <sheetName val="1월실적_(2)59"/>
      <sheetName val="장할생활_(2)59"/>
      <sheetName val="아파트_기성내역서59"/>
      <sheetName val="증감분석_및_연결조정59"/>
      <sheetName val="2_대외공문59"/>
      <sheetName val="업무분장_59"/>
      <sheetName val="매출채권_및_담보비율_변동59"/>
      <sheetName val="1공장_재공품생산현황59"/>
      <sheetName val="11_17-11_2359"/>
      <sheetName val="11_24-11_3059"/>
      <sheetName val="2_상각보정명세59"/>
      <sheetName val="받을어음할인및_융통어음59"/>
      <sheetName val="비교원가제출_고59"/>
      <sheetName val="의뢰건_(2)58"/>
      <sheetName val="5_소재58"/>
      <sheetName val="Dólar_Observado58"/>
      <sheetName val="대차대조표12_0158"/>
      <sheetName val="4-1__매출원가_손익계획_집계표58"/>
      <sheetName val="퇴직급여충당금12_3159"/>
      <sheetName val="4_2유효폭의_계산58"/>
      <sheetName val="1_MDF1공장58"/>
      <sheetName val="CT_재공품생산현황58"/>
      <sheetName val="화섬_MDP59"/>
      <sheetName val="25_보증금(임차보증금외)58"/>
      <sheetName val="24_보증금(전신전화가입권)58"/>
      <sheetName val="비용_배부후58"/>
      <sheetName val="입력_판매58"/>
      <sheetName val="입력_인원58"/>
      <sheetName val="2_Critical_Component_Estimati58"/>
      <sheetName val="Reference_(변경)58"/>
      <sheetName val="경영계획_수립_참고자료_▶▶▶58"/>
      <sheetName val="사업부서_작성자료_▶▶▶58"/>
      <sheetName val="15년_손익_(GS신규Vision)_요약-연간비교장58"/>
      <sheetName val="15년_손익_(GS신규Vision)_요약-(간접비_포58"/>
      <sheetName val="15년_손익-GS신규Vision58"/>
      <sheetName val="매출_계획58"/>
      <sheetName val="매출계획_산출근거58"/>
      <sheetName val="재료비(율)_계획58"/>
      <sheetName val="재료비(율)_산출근거58"/>
      <sheetName val="인원인건비&amp;간접비_계획58"/>
      <sheetName val="감가상각비_계산58"/>
      <sheetName val="간접비_계획58"/>
      <sheetName val="Reference_(기존)58"/>
      <sheetName val="2014년_손익58"/>
      <sheetName val="15년_손익_(GDR_Rental사업)_요약-연간비교58"/>
      <sheetName val="15년_손익_(GDR_Rent사업)_요약-(간접비_포58"/>
      <sheetName val="15년_손익-GDR_Rental사업58"/>
      <sheetName val="매출&amp;재료비&amp;비용&amp;투자_산출근거58"/>
      <sheetName val="아울렛_농산벤더58"/>
      <sheetName val="00_08계정58"/>
      <sheetName val="경영비율_58"/>
      <sheetName val="#2_BSPL58"/>
      <sheetName val="퇴직충당금(3_31)(국문)58"/>
      <sheetName val="매출액(명)_58"/>
      <sheetName val="118_세금과공과58"/>
      <sheetName val="control_sheet58"/>
      <sheetName val="VB_58"/>
      <sheetName val="중장기_외화자금_보정명세(PBC)58"/>
      <sheetName val="POS_(2)58"/>
      <sheetName val="05_1Q58"/>
      <sheetName val="산업은행_경영지표58"/>
      <sheetName val="unit_458"/>
      <sheetName val="내역서_(2)58"/>
      <sheetName val="INCOME_STATEMENT58"/>
      <sheetName val="관계회사거래내역및_채권채무잔액_9956"/>
      <sheetName val="Team_종합56"/>
      <sheetName val="에뛰드_내부관리가56"/>
      <sheetName val="Packaging_cost_Back_Data56"/>
      <sheetName val="현지법인_대손설정56"/>
      <sheetName val="원가계산_(2)57"/>
      <sheetName val="현금_및_예치금Lead56"/>
      <sheetName val="현금및예치금_명세서56"/>
      <sheetName val="유첨3_적용기준56"/>
      <sheetName val="업체손실공수_xls56"/>
      <sheetName val="108_수선비57"/>
      <sheetName val="General_Inputs56"/>
      <sheetName val="CGC_Inputs56"/>
      <sheetName val="Office_only_Letup56"/>
      <sheetName val="sap`04_7_1456"/>
      <sheetName val="13_보증금(전신전화가입권)56"/>
      <sheetName val="붙임2-1__지급조서명세서(2001년분)56"/>
      <sheetName val="중부사업담당_1-11월_원가58"/>
      <sheetName val="0_0ControlSheet56"/>
      <sheetName val="현금흐름표_근거자료56"/>
      <sheetName val="01_12月_Lot별_판매실적_xls56"/>
      <sheetName val="Industry_Indices56"/>
      <sheetName val="공항,제주_판매율_분석56"/>
      <sheetName val="값목록(Do_not_touch)55"/>
      <sheetName val="Item_LIST55"/>
      <sheetName val="Volume_LIST55"/>
      <sheetName val="99_7월_당월회수_실적55"/>
      <sheetName val="US_Revenue_(2)56"/>
      <sheetName val="LEAD_SHEET_(K상각후회수율)55"/>
      <sheetName val="2_지분법적용주식Leadsheet(회사제시)55"/>
      <sheetName val="년간_자금계획(90일_적용)55"/>
      <sheetName val="서비스별_매출추이55"/>
      <sheetName val="참고__카본단가_비교55"/>
      <sheetName val="수입검사현황_Rev155"/>
      <sheetName val="7_3_DY팀55"/>
      <sheetName val="감사보고서_(날인X)_KEIT55"/>
      <sheetName val="감사보고서_(날인X)_KIAT55"/>
      <sheetName val="감사보고서_(날인X)_KETEP55"/>
      <sheetName val="재원별지출내역_(2)55"/>
      <sheetName val="연구시설·장비_및_재료비55"/>
      <sheetName val="세목별_사용내역조회55"/>
      <sheetName val="인건비_소요_명세55"/>
      <sheetName val="Sheet1_(2)55"/>
      <sheetName val="DATA_입력란55"/>
      <sheetName val="1__설계조건_2_단면가정_3__하중계산55"/>
      <sheetName val="7__2_55"/>
      <sheetName val="Bank_charge55"/>
      <sheetName val="AQL(0_65)55"/>
      <sheetName val="U3_155"/>
      <sheetName val="GEN_Inputs55"/>
      <sheetName val="表03_55"/>
      <sheetName val="DIVP_L_199855"/>
      <sheetName val="제품L_D_55"/>
      <sheetName val="TO_DO55"/>
      <sheetName val="CC_Down_load_071655"/>
      <sheetName val="CF_RE_type55"/>
      <sheetName val="Ref_Filed55"/>
      <sheetName val="220_(2)55"/>
      <sheetName val="3_일반사상55"/>
      <sheetName val="S1_1총괄55"/>
      <sheetName val="1_능률현황55"/>
      <sheetName val="2_호선별예상실적55"/>
      <sheetName val="7_(2)52"/>
      <sheetName val="2181_91(Ex-pat)52"/>
      <sheetName val="2150_2(Equip-oth)52"/>
      <sheetName val="5_공종별예산내역서52"/>
      <sheetName val="SH_R설치52"/>
      <sheetName val="Business_Plan52"/>
      <sheetName val="Korea_Sign-Internal52"/>
      <sheetName val="FY00_OP3rdPrty52"/>
      <sheetName val="Q3_actuals52"/>
      <sheetName val="0307_Q3Update52"/>
      <sheetName val="3_부점발견재산52"/>
      <sheetName val="6_공사부점손익52"/>
      <sheetName val="5_공사손익실적52"/>
      <sheetName val="Cons_Total_company52"/>
      <sheetName val="FL'G_WT_52"/>
      <sheetName val="수금_52"/>
      <sheetName val="5층_건축물대장_등기_예정14"/>
      <sheetName val="층별면적표-060411-5층_통합14"/>
      <sheetName val="Drop_down_참고13"/>
      <sheetName val="8_월별판관비13"/>
      <sheetName val="0_1keyAssumption13"/>
      <sheetName val="5客诉对比_(2)13"/>
      <sheetName val="比较_(2)13"/>
      <sheetName val="원료_CODE14"/>
      <sheetName val="원가투입계획('15_06~12)_봉13"/>
      <sheetName val="노방제,촉진제_단가추이14"/>
      <sheetName val="Main_Assumptions14"/>
      <sheetName val="Revenue_Assumptions14"/>
      <sheetName val="company_operations13"/>
      <sheetName val="Summary_-_Budget13"/>
      <sheetName val="Chi_tiet13"/>
      <sheetName val="보관문서목록표_기획13"/>
      <sheetName val="2002년_교육출장비13"/>
      <sheetName val="MNT_개발계획_최종13"/>
      <sheetName val="short_term_loan13"/>
      <sheetName val="Tax_Category13"/>
      <sheetName val="Acct_Group13"/>
      <sheetName val="JT3_0견적-구113"/>
      <sheetName val="TOWER_12TON13"/>
      <sheetName val="TOWER_10TON13"/>
      <sheetName val="JIB_CRANE,HOIST13"/>
      <sheetName val="8월_매출수주13"/>
      <sheetName val="재고_13"/>
      <sheetName val="Revised_PEGS9813"/>
      <sheetName val="2000년_충당금자료13"/>
      <sheetName val="매__출13"/>
      <sheetName val="채권_현황13"/>
      <sheetName val="SUB_(N)13"/>
      <sheetName val="LOT_이상품_조치_이력13"/>
      <sheetName val="2019년_세부자료_(입력할_시트)13"/>
      <sheetName val="2019년보험요율_(입력할_시트)13"/>
      <sheetName val="1__Exercised13"/>
      <sheetName val="Pref_B13"/>
      <sheetName val="7월_생산,자공정_불량_현황13"/>
      <sheetName val="Исходная_база_сентябрь13"/>
      <sheetName val="5-_МЫ13"/>
      <sheetName val="ADL_Val13"/>
      <sheetName val="ADL2_Val13"/>
      <sheetName val="ADL3_Val13"/>
      <sheetName val="ADL4_Val13"/>
      <sheetName val="ADL5_Val13"/>
      <sheetName val="ASO_II_Val13"/>
      <sheetName val="ASO_I_Val13"/>
      <sheetName val="ASO_I_Delaware_Val13"/>
      <sheetName val="GS_CK13"/>
      <sheetName val="ASO_I_Mauritius_Val13"/>
      <sheetName val="MDL_Val13"/>
      <sheetName val="Developer rev 99"/>
      <sheetName val=" Ad Sales  exp"/>
      <sheetName val="Bus Dev"/>
      <sheetName val="corp. exp"/>
      <sheetName val="Tbom-tot"/>
      <sheetName val="3084"/>
      <sheetName val="07'인원"/>
      <sheetName val="1월실적_x0005__x0000"/>
      <sheetName val="리드"/>
      <sheetName val="科目余额表"/>
      <sheetName val="Factor"/>
      <sheetName val="세액계산"/>
      <sheetName val="Int-Invst"/>
      <sheetName val="Disclosure"/>
      <sheetName val="Select"/>
      <sheetName val="신기술(비상장)0412"/>
      <sheetName val="후순위채05.01.20"/>
      <sheetName val="Depreciation"/>
      <sheetName val="SALE&amp;COST"/>
      <sheetName val="RR Allocation"/>
      <sheetName val="간주기안"/>
      <sheetName val="의제기안"/>
      <sheetName val="상품수불_합산_"/>
      <sheetName val="날개벽수량표"/>
      <sheetName val="상품수불(합산)"/>
      <sheetName val="상품수불(타총평)"/>
      <sheetName val="저장품입력"/>
      <sheetName val="빗물받이(910-510-410)"/>
      <sheetName val="索引"/>
      <sheetName val="HQ-AP,Prep.NP"/>
      <sheetName val="二厂一季度单位成本"/>
      <sheetName val="表21 净利润调节表"/>
      <sheetName val="내역서01"/>
      <sheetName val="자재단가"/>
      <sheetName val="Transaction"/>
      <sheetName val="CoA map"/>
      <sheetName val="구축일반"/>
      <sheetName val="BS10"/>
      <sheetName val="ENG油洩れ"/>
      <sheetName val="추이도"/>
      <sheetName val="09 - Ford. u.  Verb."/>
      <sheetName val="10 - Vorräte"/>
      <sheetName val="12 - Finanzergebnis + Sonstiges"/>
      <sheetName val="실행철강하도"/>
      <sheetName val="시산956"/>
      <sheetName val="機器明細(MC)"/>
      <sheetName val="부재예실"/>
      <sheetName val="95년기준조정"/>
      <sheetName val="予算"/>
      <sheetName val="Sch7a (토요일)"/>
      <sheetName val="투자계획총괄"/>
      <sheetName val="현금예금"/>
      <sheetName val="용역비"/>
      <sheetName val="가중평균_보통주식02"/>
      <sheetName val="가중평균_보통주식01"/>
      <sheetName val="0309외상매입금"/>
      <sheetName val="울산시산표"/>
      <sheetName val="200기업"/>
      <sheetName val="가설및잡공사"/>
      <sheetName val="투찰"/>
      <sheetName val="산업군 참조"/>
      <sheetName val="코스트센터(조직도)"/>
      <sheetName val="계획집계"/>
      <sheetName val="자료정리"/>
      <sheetName val="참조표"/>
      <sheetName val="국민연금전환금"/>
      <sheetName val="갑지1"/>
      <sheetName val="간접경상비"/>
      <sheetName val="일보.확정"/>
      <sheetName val="월보.확정"/>
      <sheetName val="박지현"/>
      <sheetName val="국내매입(자재)"/>
      <sheetName val="국내+도입"/>
      <sheetName val="도입매입단가(자재)"/>
      <sheetName val="Sheet13"/>
      <sheetName val="비목계산"/>
      <sheetName val="상정안건"/>
      <sheetName val="직노"/>
      <sheetName val="Lists"/>
      <sheetName val="Database"/>
      <sheetName val="M7"/>
      <sheetName val="Thailand"/>
      <sheetName val="Hidden"/>
      <sheetName val="Equity Incentive Awards"/>
      <sheetName val="REVENUE FY97"/>
      <sheetName val="TB P12"/>
      <sheetName val="Graph_Detail"/>
      <sheetName val="Fluctuación (P.3)"/>
      <sheetName val="切替情報"/>
      <sheetName val="Penyusutan Kendaraan"/>
      <sheetName val="STOCK894"/>
      <sheetName val="คชจ.ดำเนินงาน6-43"/>
      <sheetName val="SLa"/>
      <sheetName val="신제품지원"/>
      <sheetName val="长投明细"/>
      <sheetName val="AUSTRALIE"/>
      <sheetName val="사원번호"/>
      <sheetName val="应付职工薪酬20201231"/>
      <sheetName val="进项分类"/>
      <sheetName val="HB"/>
      <sheetName val="Ext CF Stmt"/>
      <sheetName val="Bs. de Uso 2002"/>
      <sheetName val="FA"/>
      <sheetName val="수익분배율"/>
      <sheetName val="企业表一"/>
      <sheetName val="HSA"/>
      <sheetName val="VAT"/>
      <sheetName val="EIT"/>
      <sheetName val="회의2"/>
      <sheetName val="자구계획db"/>
      <sheetName val="Sales Forecasts 2002-2007 Total"/>
      <sheetName val="텍스트문자 엑셀변환 방법"/>
      <sheetName val="기획1"/>
      <sheetName val="값목록(Don't touch)"/>
      <sheetName val="종합"/>
      <sheetName val="1997"/>
      <sheetName val="감가상각비 배부검토"/>
      <sheetName val="data(04~08)"/>
      <sheetName val="측량요율"/>
      <sheetName val="2003SaleHC"/>
      <sheetName val="매출점검(6.3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 refreshError="1"/>
      <sheetData sheetId="4784" refreshError="1"/>
      <sheetData sheetId="4785" refreshError="1"/>
      <sheetData sheetId="4786"/>
      <sheetData sheetId="4787"/>
      <sheetData sheetId="4788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 refreshError="1"/>
      <sheetData sheetId="5021" refreshError="1"/>
      <sheetData sheetId="5022" refreshError="1"/>
      <sheetData sheetId="5023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 refreshError="1"/>
      <sheetData sheetId="9264" refreshError="1"/>
      <sheetData sheetId="9265" refreshError="1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 refreshError="1"/>
      <sheetData sheetId="9587" refreshError="1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/>
      <sheetData sheetId="12171"/>
      <sheetData sheetId="12172"/>
      <sheetData sheetId="12173"/>
      <sheetData sheetId="12174"/>
      <sheetData sheetId="12175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평가 체크리스트"/>
      <sheetName val="표지_pwc"/>
      <sheetName val="Letter_pwc"/>
      <sheetName val="1.평가물건지"/>
      <sheetName val="2.Cover "/>
      <sheetName val="3.평가보고서"/>
      <sheetName val="4.위치도"/>
      <sheetName val="4.위치도 (2)"/>
      <sheetName val="5.사진"/>
      <sheetName val="경매비용(숨기기)"/>
      <sheetName val="2-4.Incom Approach(집합)"/>
    </sheetNames>
    <sheetDataSet>
      <sheetData sheetId="0"/>
      <sheetData sheetId="1"/>
      <sheetData sheetId="2"/>
      <sheetData sheetId="3"/>
      <sheetData sheetId="4">
        <row r="3">
          <cell r="C3" t="str">
            <v>임오새마을금고</v>
          </cell>
        </row>
        <row r="5">
          <cell r="C5" t="str">
            <v>김OO</v>
          </cell>
        </row>
        <row r="6">
          <cell r="C6" t="str">
            <v>아파트</v>
          </cell>
        </row>
        <row r="8">
          <cell r="C8" t="str">
            <v>서울 관악구 신림동 1694 신림현대아파트 제103동 제303호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ng-Hyun Cho (KR - ASR)" id="{16A99EC0-3998-4326-9C2B-CE1451F32B2B}" userId="S::jonghyun.cho@pwc.com::1fe07636-ca0c-4a53-9e7e-ff24091d46de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2" dT="2024-10-04T08:10:02.52" personId="{16A99EC0-3998-4326-9C2B-CE1451F32B2B}" id="{3215ED9C-DEC2-4070-A188-3232B4DD44AC}">
    <text>전용면적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540D-1F28-480C-99FE-7CFAA5BE80E2}">
  <dimension ref="A1:D68"/>
  <sheetViews>
    <sheetView showGridLines="0" tabSelected="1" zoomScale="95" zoomScaleNormal="8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RowHeight="17"/>
  <cols>
    <col min="1" max="1" width="4.33203125" style="364" bestFit="1" customWidth="1"/>
    <col min="2" max="2" width="20.75" customWidth="1"/>
    <col min="3" max="3" width="13.08203125" customWidth="1"/>
    <col min="4" max="4" width="81.58203125" customWidth="1"/>
    <col min="5" max="5" width="12.75" customWidth="1"/>
  </cols>
  <sheetData>
    <row r="1" spans="1:4">
      <c r="A1" s="2" t="s">
        <v>0</v>
      </c>
      <c r="B1" s="2" t="s">
        <v>3</v>
      </c>
      <c r="C1" s="2" t="s">
        <v>269</v>
      </c>
      <c r="D1" s="2" t="s">
        <v>1</v>
      </c>
    </row>
    <row r="2" spans="1:4">
      <c r="A2" s="363">
        <f>ROW(A2)-1</f>
        <v>1</v>
      </c>
      <c r="B2" s="1" t="s">
        <v>4</v>
      </c>
      <c r="C2" s="1" t="s">
        <v>289</v>
      </c>
      <c r="D2" s="3" t="s">
        <v>2</v>
      </c>
    </row>
    <row r="3" spans="1:4">
      <c r="A3" s="363">
        <f t="shared" ref="A3:A66" si="0">ROW(A3)-1</f>
        <v>2</v>
      </c>
      <c r="B3" s="1" t="s">
        <v>4</v>
      </c>
      <c r="C3" s="1" t="s">
        <v>282</v>
      </c>
      <c r="D3" s="3" t="s">
        <v>288</v>
      </c>
    </row>
    <row r="4" spans="1:4">
      <c r="A4" s="363">
        <f t="shared" si="0"/>
        <v>3</v>
      </c>
      <c r="B4" s="1" t="s">
        <v>4</v>
      </c>
      <c r="C4" s="1" t="s">
        <v>283</v>
      </c>
      <c r="D4" s="3" t="s">
        <v>288</v>
      </c>
    </row>
    <row r="5" spans="1:4">
      <c r="A5" s="363">
        <f t="shared" si="0"/>
        <v>4</v>
      </c>
      <c r="B5" s="1" t="s">
        <v>4</v>
      </c>
      <c r="C5" s="1" t="s">
        <v>284</v>
      </c>
      <c r="D5" s="3" t="s">
        <v>350</v>
      </c>
    </row>
    <row r="6" spans="1:4">
      <c r="A6" s="363">
        <f t="shared" si="0"/>
        <v>5</v>
      </c>
      <c r="B6" s="1" t="s">
        <v>4</v>
      </c>
      <c r="C6" s="1" t="s">
        <v>285</v>
      </c>
      <c r="D6" s="3" t="s">
        <v>357</v>
      </c>
    </row>
    <row r="7" spans="1:4">
      <c r="A7" s="363">
        <f t="shared" si="0"/>
        <v>6</v>
      </c>
      <c r="B7" s="1" t="s">
        <v>4</v>
      </c>
      <c r="C7" s="1" t="s">
        <v>286</v>
      </c>
      <c r="D7" s="3" t="s">
        <v>358</v>
      </c>
    </row>
    <row r="8" spans="1:4">
      <c r="A8" s="363">
        <f t="shared" si="0"/>
        <v>7</v>
      </c>
      <c r="B8" s="1" t="s">
        <v>4</v>
      </c>
      <c r="C8" s="1" t="s">
        <v>287</v>
      </c>
      <c r="D8" s="3" t="s">
        <v>359</v>
      </c>
    </row>
    <row r="9" spans="1:4">
      <c r="A9" s="363">
        <f t="shared" si="0"/>
        <v>8</v>
      </c>
      <c r="B9" s="1" t="s">
        <v>5</v>
      </c>
      <c r="C9" s="1" t="s">
        <v>293</v>
      </c>
      <c r="D9" s="3" t="s">
        <v>356</v>
      </c>
    </row>
    <row r="10" spans="1:4">
      <c r="A10" s="363">
        <f t="shared" si="0"/>
        <v>9</v>
      </c>
      <c r="B10" s="1" t="s">
        <v>5</v>
      </c>
      <c r="C10" s="1" t="s">
        <v>291</v>
      </c>
      <c r="D10" s="3" t="s">
        <v>322</v>
      </c>
    </row>
    <row r="11" spans="1:4">
      <c r="A11" s="363">
        <f t="shared" si="0"/>
        <v>10</v>
      </c>
      <c r="B11" s="1" t="s">
        <v>5</v>
      </c>
      <c r="C11" s="1" t="s">
        <v>292</v>
      </c>
      <c r="D11" s="3" t="s">
        <v>333</v>
      </c>
    </row>
    <row r="12" spans="1:4">
      <c r="A12" s="363">
        <f t="shared" si="0"/>
        <v>11</v>
      </c>
      <c r="B12" s="1" t="s">
        <v>10</v>
      </c>
      <c r="C12" s="1" t="s">
        <v>293</v>
      </c>
      <c r="D12" s="3" t="s">
        <v>322</v>
      </c>
    </row>
    <row r="13" spans="1:4">
      <c r="A13" s="363">
        <f t="shared" si="0"/>
        <v>12</v>
      </c>
      <c r="B13" s="1" t="s">
        <v>10</v>
      </c>
      <c r="C13" s="1" t="s">
        <v>294</v>
      </c>
      <c r="D13" s="3" t="s">
        <v>288</v>
      </c>
    </row>
    <row r="14" spans="1:4">
      <c r="A14" s="363">
        <f t="shared" si="0"/>
        <v>13</v>
      </c>
      <c r="B14" s="1" t="s">
        <v>10</v>
      </c>
      <c r="C14" s="1" t="s">
        <v>295</v>
      </c>
      <c r="D14" s="3" t="s">
        <v>322</v>
      </c>
    </row>
    <row r="15" spans="1:4">
      <c r="A15" s="363">
        <f t="shared" si="0"/>
        <v>14</v>
      </c>
      <c r="B15" s="1" t="s">
        <v>10</v>
      </c>
      <c r="C15" s="1" t="s">
        <v>282</v>
      </c>
      <c r="D15" s="3" t="s">
        <v>322</v>
      </c>
    </row>
    <row r="16" spans="1:4">
      <c r="A16" s="363">
        <f t="shared" si="0"/>
        <v>15</v>
      </c>
      <c r="B16" s="1" t="s">
        <v>10</v>
      </c>
      <c r="C16" s="1" t="s">
        <v>296</v>
      </c>
      <c r="D16" s="3" t="s">
        <v>355</v>
      </c>
    </row>
    <row r="17" spans="1:4">
      <c r="A17" s="363">
        <f t="shared" si="0"/>
        <v>16</v>
      </c>
      <c r="B17" s="1" t="s">
        <v>10</v>
      </c>
      <c r="C17" s="1" t="s">
        <v>297</v>
      </c>
      <c r="D17" s="3" t="s">
        <v>301</v>
      </c>
    </row>
    <row r="18" spans="1:4">
      <c r="A18" s="363">
        <f t="shared" si="0"/>
        <v>17</v>
      </c>
      <c r="B18" s="1" t="s">
        <v>10</v>
      </c>
      <c r="C18" s="1" t="s">
        <v>298</v>
      </c>
      <c r="D18" s="3" t="s">
        <v>302</v>
      </c>
    </row>
    <row r="19" spans="1:4">
      <c r="A19" s="363">
        <f t="shared" si="0"/>
        <v>18</v>
      </c>
      <c r="B19" s="1" t="s">
        <v>10</v>
      </c>
      <c r="C19" s="1" t="s">
        <v>299</v>
      </c>
      <c r="D19" s="3" t="s">
        <v>303</v>
      </c>
    </row>
    <row r="20" spans="1:4">
      <c r="A20" s="363">
        <f t="shared" si="0"/>
        <v>19</v>
      </c>
      <c r="B20" s="1" t="s">
        <v>10</v>
      </c>
      <c r="C20" s="1" t="s">
        <v>300</v>
      </c>
      <c r="D20" s="3" t="s">
        <v>303</v>
      </c>
    </row>
    <row r="21" spans="1:4">
      <c r="A21" s="363">
        <f t="shared" si="0"/>
        <v>20</v>
      </c>
      <c r="B21" s="1" t="s">
        <v>268</v>
      </c>
      <c r="C21" s="1" t="s">
        <v>304</v>
      </c>
      <c r="D21" s="3" t="s">
        <v>350</v>
      </c>
    </row>
    <row r="22" spans="1:4">
      <c r="A22" s="363">
        <f t="shared" si="0"/>
        <v>21</v>
      </c>
      <c r="B22" s="1" t="s">
        <v>268</v>
      </c>
      <c r="C22" s="1" t="s">
        <v>305</v>
      </c>
      <c r="D22" s="3" t="s">
        <v>351</v>
      </c>
    </row>
    <row r="23" spans="1:4">
      <c r="A23" s="363">
        <f t="shared" si="0"/>
        <v>22</v>
      </c>
      <c r="B23" s="1" t="s">
        <v>268</v>
      </c>
      <c r="C23" s="1" t="s">
        <v>306</v>
      </c>
      <c r="D23" s="3" t="s">
        <v>310</v>
      </c>
    </row>
    <row r="24" spans="1:4" ht="34">
      <c r="A24" s="363">
        <f t="shared" si="0"/>
        <v>23</v>
      </c>
      <c r="B24" s="1" t="s">
        <v>268</v>
      </c>
      <c r="C24" s="1" t="s">
        <v>307</v>
      </c>
      <c r="D24" s="3" t="s">
        <v>311</v>
      </c>
    </row>
    <row r="25" spans="1:4" ht="34">
      <c r="A25" s="363">
        <f t="shared" si="0"/>
        <v>24</v>
      </c>
      <c r="B25" s="1" t="s">
        <v>268</v>
      </c>
      <c r="C25" s="1" t="s">
        <v>308</v>
      </c>
      <c r="D25" s="3" t="s">
        <v>312</v>
      </c>
    </row>
    <row r="26" spans="1:4" ht="34">
      <c r="A26" s="363">
        <f t="shared" si="0"/>
        <v>25</v>
      </c>
      <c r="B26" s="1" t="s">
        <v>268</v>
      </c>
      <c r="C26" s="1" t="s">
        <v>309</v>
      </c>
      <c r="D26" s="3" t="s">
        <v>313</v>
      </c>
    </row>
    <row r="27" spans="1:4" ht="34">
      <c r="A27" s="363">
        <f t="shared" si="0"/>
        <v>26</v>
      </c>
      <c r="B27" s="1" t="s">
        <v>268</v>
      </c>
      <c r="C27" s="1" t="s">
        <v>276</v>
      </c>
      <c r="D27" s="3" t="s">
        <v>314</v>
      </c>
    </row>
    <row r="28" spans="1:4">
      <c r="A28" s="363">
        <f t="shared" si="0"/>
        <v>27</v>
      </c>
      <c r="B28" s="1" t="s">
        <v>268</v>
      </c>
      <c r="C28" s="1" t="s">
        <v>315</v>
      </c>
      <c r="D28" s="3" t="s">
        <v>334</v>
      </c>
    </row>
    <row r="29" spans="1:4">
      <c r="A29" s="363">
        <f t="shared" si="0"/>
        <v>28</v>
      </c>
      <c r="B29" s="1" t="s">
        <v>268</v>
      </c>
      <c r="C29" s="1" t="s">
        <v>316</v>
      </c>
      <c r="D29" s="3" t="s">
        <v>334</v>
      </c>
    </row>
    <row r="30" spans="1:4">
      <c r="A30" s="363">
        <f t="shared" si="0"/>
        <v>29</v>
      </c>
      <c r="B30" s="1" t="s">
        <v>268</v>
      </c>
      <c r="C30" s="1" t="s">
        <v>317</v>
      </c>
      <c r="D30" s="3" t="s">
        <v>360</v>
      </c>
    </row>
    <row r="31" spans="1:4">
      <c r="A31" s="363">
        <f t="shared" si="0"/>
        <v>30</v>
      </c>
      <c r="B31" s="1" t="s">
        <v>268</v>
      </c>
      <c r="C31" s="1" t="s">
        <v>270</v>
      </c>
      <c r="D31" s="3" t="s">
        <v>335</v>
      </c>
    </row>
    <row r="32" spans="1:4">
      <c r="A32" s="363">
        <f t="shared" si="0"/>
        <v>31</v>
      </c>
      <c r="B32" s="1" t="s">
        <v>268</v>
      </c>
      <c r="C32" s="1" t="s">
        <v>361</v>
      </c>
      <c r="D32" s="3" t="s">
        <v>362</v>
      </c>
    </row>
    <row r="33" spans="1:4">
      <c r="A33" s="363">
        <f t="shared" si="0"/>
        <v>32</v>
      </c>
      <c r="B33" s="1" t="s">
        <v>268</v>
      </c>
      <c r="C33" s="1" t="s">
        <v>363</v>
      </c>
      <c r="D33" s="3" t="s">
        <v>364</v>
      </c>
    </row>
    <row r="34" spans="1:4">
      <c r="A34" s="363">
        <f t="shared" si="0"/>
        <v>33</v>
      </c>
      <c r="B34" s="1" t="s">
        <v>268</v>
      </c>
      <c r="C34" s="1" t="s">
        <v>365</v>
      </c>
      <c r="D34" s="3" t="s">
        <v>366</v>
      </c>
    </row>
    <row r="35" spans="1:4">
      <c r="A35" s="363">
        <f t="shared" si="0"/>
        <v>34</v>
      </c>
      <c r="B35" s="1" t="s">
        <v>268</v>
      </c>
      <c r="C35" s="1" t="s">
        <v>367</v>
      </c>
      <c r="D35" s="3" t="s">
        <v>368</v>
      </c>
    </row>
    <row r="36" spans="1:4">
      <c r="A36" s="363">
        <f t="shared" si="0"/>
        <v>35</v>
      </c>
      <c r="B36" s="1" t="s">
        <v>268</v>
      </c>
      <c r="C36" s="1" t="s">
        <v>369</v>
      </c>
      <c r="D36" s="3" t="s">
        <v>370</v>
      </c>
    </row>
    <row r="37" spans="1:4">
      <c r="A37" s="363">
        <f t="shared" si="0"/>
        <v>36</v>
      </c>
      <c r="B37" s="1" t="s">
        <v>268</v>
      </c>
      <c r="C37" s="1" t="s">
        <v>371</v>
      </c>
      <c r="D37" s="3" t="s">
        <v>372</v>
      </c>
    </row>
    <row r="38" spans="1:4">
      <c r="A38" s="363">
        <f t="shared" si="0"/>
        <v>37</v>
      </c>
      <c r="B38" s="1" t="s">
        <v>268</v>
      </c>
      <c r="C38" s="1" t="s">
        <v>373</v>
      </c>
      <c r="D38" s="3" t="s">
        <v>374</v>
      </c>
    </row>
    <row r="39" spans="1:4">
      <c r="A39" s="363">
        <f t="shared" si="0"/>
        <v>38</v>
      </c>
      <c r="B39" s="1" t="s">
        <v>268</v>
      </c>
      <c r="C39" s="1" t="s">
        <v>375</v>
      </c>
      <c r="D39" s="3" t="s">
        <v>376</v>
      </c>
    </row>
    <row r="40" spans="1:4">
      <c r="A40" s="363">
        <f t="shared" si="0"/>
        <v>39</v>
      </c>
      <c r="B40" s="1" t="s">
        <v>268</v>
      </c>
      <c r="C40" s="1" t="s">
        <v>377</v>
      </c>
      <c r="D40" s="3" t="s">
        <v>378</v>
      </c>
    </row>
    <row r="41" spans="1:4">
      <c r="A41" s="363">
        <f t="shared" si="0"/>
        <v>40</v>
      </c>
      <c r="B41" s="1" t="s">
        <v>268</v>
      </c>
      <c r="C41" s="1" t="s">
        <v>271</v>
      </c>
      <c r="D41" s="3" t="s">
        <v>336</v>
      </c>
    </row>
    <row r="42" spans="1:4" ht="34">
      <c r="A42" s="363">
        <f t="shared" si="0"/>
        <v>41</v>
      </c>
      <c r="B42" s="1" t="s">
        <v>268</v>
      </c>
      <c r="C42" s="1" t="s">
        <v>272</v>
      </c>
      <c r="D42" s="3" t="s">
        <v>348</v>
      </c>
    </row>
    <row r="43" spans="1:4">
      <c r="A43" s="363">
        <f t="shared" si="0"/>
        <v>42</v>
      </c>
      <c r="B43" s="1" t="s">
        <v>268</v>
      </c>
      <c r="C43" s="1" t="s">
        <v>273</v>
      </c>
      <c r="D43" s="1" t="s">
        <v>274</v>
      </c>
    </row>
    <row r="44" spans="1:4">
      <c r="A44" s="363">
        <f t="shared" si="0"/>
        <v>43</v>
      </c>
      <c r="B44" s="1" t="s">
        <v>268</v>
      </c>
      <c r="C44" s="1" t="s">
        <v>275</v>
      </c>
      <c r="D44" s="1" t="s">
        <v>277</v>
      </c>
    </row>
    <row r="45" spans="1:4">
      <c r="A45" s="363">
        <f t="shared" si="0"/>
        <v>44</v>
      </c>
      <c r="B45" s="1" t="s">
        <v>268</v>
      </c>
      <c r="C45" s="1"/>
      <c r="D45" s="1" t="s">
        <v>354</v>
      </c>
    </row>
    <row r="46" spans="1:4">
      <c r="A46" s="363">
        <v>45</v>
      </c>
      <c r="B46" s="1" t="s">
        <v>268</v>
      </c>
      <c r="C46" s="1"/>
      <c r="D46" s="1" t="s">
        <v>379</v>
      </c>
    </row>
    <row r="47" spans="1:4" ht="34">
      <c r="A47" s="363">
        <f t="shared" si="0"/>
        <v>46</v>
      </c>
      <c r="B47" s="1" t="s">
        <v>268</v>
      </c>
      <c r="C47" s="1" t="s">
        <v>318</v>
      </c>
      <c r="D47" s="3" t="s">
        <v>380</v>
      </c>
    </row>
    <row r="48" spans="1:4">
      <c r="A48" s="363">
        <f t="shared" si="0"/>
        <v>47</v>
      </c>
      <c r="B48" s="1" t="s">
        <v>268</v>
      </c>
      <c r="C48" s="1" t="s">
        <v>337</v>
      </c>
      <c r="D48" s="1" t="s">
        <v>338</v>
      </c>
    </row>
    <row r="49" spans="1:4">
      <c r="A49" s="363">
        <f t="shared" si="0"/>
        <v>48</v>
      </c>
      <c r="B49" s="1" t="s">
        <v>268</v>
      </c>
      <c r="C49" s="1" t="s">
        <v>339</v>
      </c>
      <c r="D49" s="1" t="s">
        <v>340</v>
      </c>
    </row>
    <row r="50" spans="1:4" ht="87.65" customHeight="1">
      <c r="A50" s="363">
        <f t="shared" si="0"/>
        <v>49</v>
      </c>
      <c r="B50" s="1" t="s">
        <v>268</v>
      </c>
      <c r="C50" s="1" t="s">
        <v>341</v>
      </c>
      <c r="D50" s="3" t="s">
        <v>381</v>
      </c>
    </row>
    <row r="51" spans="1:4">
      <c r="A51" s="363">
        <f t="shared" si="0"/>
        <v>50</v>
      </c>
      <c r="B51" s="1" t="s">
        <v>268</v>
      </c>
      <c r="C51" s="1" t="s">
        <v>278</v>
      </c>
      <c r="D51" s="1" t="s">
        <v>279</v>
      </c>
    </row>
    <row r="52" spans="1:4" ht="34">
      <c r="A52" s="363">
        <f t="shared" si="0"/>
        <v>51</v>
      </c>
      <c r="B52" s="1" t="s">
        <v>268</v>
      </c>
      <c r="C52" s="1" t="s">
        <v>352</v>
      </c>
      <c r="D52" s="3" t="s">
        <v>280</v>
      </c>
    </row>
    <row r="53" spans="1:4" ht="34">
      <c r="A53" s="363">
        <f t="shared" si="0"/>
        <v>52</v>
      </c>
      <c r="B53" s="1" t="s">
        <v>268</v>
      </c>
      <c r="C53" s="1" t="s">
        <v>353</v>
      </c>
      <c r="D53" s="3" t="s">
        <v>290</v>
      </c>
    </row>
    <row r="54" spans="1:4" ht="34">
      <c r="A54" s="363">
        <f t="shared" si="0"/>
        <v>53</v>
      </c>
      <c r="B54" s="1" t="s">
        <v>268</v>
      </c>
      <c r="C54" s="1" t="s">
        <v>281</v>
      </c>
      <c r="D54" s="3" t="s">
        <v>319</v>
      </c>
    </row>
    <row r="55" spans="1:4">
      <c r="A55" s="363">
        <f t="shared" si="0"/>
        <v>54</v>
      </c>
      <c r="B55" s="1" t="s">
        <v>268</v>
      </c>
      <c r="C55" s="1" t="s">
        <v>321</v>
      </c>
      <c r="D55" s="3" t="s">
        <v>322</v>
      </c>
    </row>
    <row r="56" spans="1:4">
      <c r="A56" s="363">
        <f t="shared" si="0"/>
        <v>55</v>
      </c>
      <c r="B56" s="1" t="s">
        <v>268</v>
      </c>
      <c r="C56" s="1" t="s">
        <v>323</v>
      </c>
      <c r="D56" s="3" t="s">
        <v>346</v>
      </c>
    </row>
    <row r="57" spans="1:4" ht="34">
      <c r="A57" s="363">
        <f t="shared" si="0"/>
        <v>56</v>
      </c>
      <c r="B57" s="1" t="s">
        <v>268</v>
      </c>
      <c r="C57" s="1" t="s">
        <v>325</v>
      </c>
      <c r="D57" s="3" t="s">
        <v>347</v>
      </c>
    </row>
    <row r="58" spans="1:4" ht="68">
      <c r="A58" s="363">
        <f t="shared" si="0"/>
        <v>57</v>
      </c>
      <c r="B58" s="1" t="s">
        <v>268</v>
      </c>
      <c r="C58" s="1" t="s">
        <v>320</v>
      </c>
      <c r="D58" s="3" t="s">
        <v>382</v>
      </c>
    </row>
    <row r="59" spans="1:4">
      <c r="A59" s="363">
        <f t="shared" si="0"/>
        <v>58</v>
      </c>
      <c r="B59" s="1" t="s">
        <v>268</v>
      </c>
      <c r="C59" s="1" t="s">
        <v>326</v>
      </c>
      <c r="D59" s="1" t="s">
        <v>322</v>
      </c>
    </row>
    <row r="60" spans="1:4">
      <c r="A60" s="363">
        <f t="shared" si="0"/>
        <v>59</v>
      </c>
      <c r="B60" s="1" t="s">
        <v>268</v>
      </c>
      <c r="C60" s="1" t="s">
        <v>324</v>
      </c>
      <c r="D60" s="1" t="s">
        <v>383</v>
      </c>
    </row>
    <row r="61" spans="1:4">
      <c r="A61" s="363">
        <f t="shared" si="0"/>
        <v>60</v>
      </c>
      <c r="B61" s="1" t="s">
        <v>268</v>
      </c>
      <c r="C61" s="1" t="s">
        <v>327</v>
      </c>
      <c r="D61" s="1" t="s">
        <v>384</v>
      </c>
    </row>
    <row r="62" spans="1:4">
      <c r="A62" s="363">
        <f t="shared" si="0"/>
        <v>61</v>
      </c>
      <c r="B62" s="1" t="s">
        <v>268</v>
      </c>
      <c r="C62" s="1" t="s">
        <v>328</v>
      </c>
      <c r="D62" s="1" t="s">
        <v>343</v>
      </c>
    </row>
    <row r="63" spans="1:4">
      <c r="A63" s="363">
        <f t="shared" si="0"/>
        <v>62</v>
      </c>
      <c r="B63" s="1" t="s">
        <v>268</v>
      </c>
      <c r="C63" s="1" t="s">
        <v>342</v>
      </c>
      <c r="D63" s="1" t="s">
        <v>343</v>
      </c>
    </row>
    <row r="64" spans="1:4">
      <c r="A64" s="363">
        <f t="shared" si="0"/>
        <v>63</v>
      </c>
      <c r="B64" s="1" t="s">
        <v>268</v>
      </c>
      <c r="C64" s="1" t="s">
        <v>344</v>
      </c>
      <c r="D64" s="1" t="s">
        <v>385</v>
      </c>
    </row>
    <row r="65" spans="1:4" ht="68">
      <c r="A65" s="366">
        <f t="shared" si="0"/>
        <v>64</v>
      </c>
      <c r="B65" s="367" t="s">
        <v>268</v>
      </c>
      <c r="C65" s="367" t="s">
        <v>332</v>
      </c>
      <c r="D65" s="368" t="s">
        <v>416</v>
      </c>
    </row>
    <row r="66" spans="1:4" ht="150" customHeight="1">
      <c r="A66" s="366">
        <f t="shared" si="0"/>
        <v>65</v>
      </c>
      <c r="B66" s="367" t="s">
        <v>268</v>
      </c>
      <c r="C66" s="367" t="s">
        <v>329</v>
      </c>
      <c r="D66" s="368" t="s">
        <v>414</v>
      </c>
    </row>
    <row r="67" spans="1:4" ht="34">
      <c r="A67" s="366">
        <f t="shared" ref="A67:A68" si="1">ROW(A67)-1</f>
        <v>66</v>
      </c>
      <c r="B67" s="367" t="s">
        <v>268</v>
      </c>
      <c r="C67" s="367" t="s">
        <v>330</v>
      </c>
      <c r="D67" s="368" t="s">
        <v>345</v>
      </c>
    </row>
    <row r="68" spans="1:4" ht="115.9" customHeight="1">
      <c r="A68" s="363">
        <f t="shared" si="1"/>
        <v>67</v>
      </c>
      <c r="B68" s="1" t="s">
        <v>268</v>
      </c>
      <c r="C68" s="1" t="s">
        <v>331</v>
      </c>
      <c r="D68" s="3" t="s">
        <v>415</v>
      </c>
    </row>
  </sheetData>
  <autoFilter ref="A1:D68" xr:uid="{F8F1540D-1F28-480C-99FE-7CFAA5BE80E2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8416-62C1-419A-B3B2-8CBA0578836D}">
  <dimension ref="A1"/>
  <sheetViews>
    <sheetView zoomScale="85" zoomScaleNormal="85" workbookViewId="0">
      <selection activeCell="L13" sqref="L13"/>
    </sheetView>
  </sheetViews>
  <sheetFormatPr defaultRowHeight="17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96D8-6991-4D5D-910E-B4E697A06AEB}">
  <sheetPr>
    <pageSetUpPr fitToPage="1"/>
  </sheetPr>
  <dimension ref="A1:V89"/>
  <sheetViews>
    <sheetView showGridLines="0" view="pageBreakPreview" zoomScale="85" zoomScaleNormal="100" zoomScaleSheetLayoutView="85" workbookViewId="0">
      <selection activeCell="C19" sqref="C19"/>
    </sheetView>
  </sheetViews>
  <sheetFormatPr defaultRowHeight="17"/>
  <cols>
    <col min="1" max="1" width="5.75" style="8" customWidth="1"/>
    <col min="2" max="2" width="8.75" style="8" customWidth="1"/>
    <col min="3" max="3" width="8.75" style="33" customWidth="1"/>
    <col min="4" max="8" width="8.75" style="8"/>
    <col min="9" max="10" width="8.75" style="8" customWidth="1"/>
    <col min="11" max="13" width="8.75" style="8"/>
    <col min="14" max="14" width="11.08203125" style="9" bestFit="1" customWidth="1"/>
    <col min="15" max="16" width="8.75" style="9"/>
    <col min="17" max="17" width="14.58203125" style="10" bestFit="1" customWidth="1"/>
    <col min="18" max="22" width="8.75" style="9"/>
    <col min="23" max="257" width="8.75" style="8"/>
    <col min="258" max="258" width="5.75" style="8" customWidth="1"/>
    <col min="259" max="259" width="14.25" style="8" customWidth="1"/>
    <col min="260" max="264" width="8.75" style="8"/>
    <col min="265" max="265" width="12.25" style="8" customWidth="1"/>
    <col min="266" max="266" width="7.75" style="8" customWidth="1"/>
    <col min="267" max="269" width="8.75" style="8"/>
    <col min="270" max="270" width="11.08203125" style="8" bestFit="1" customWidth="1"/>
    <col min="271" max="272" width="8.75" style="8"/>
    <col min="273" max="273" width="14.58203125" style="8" bestFit="1" customWidth="1"/>
    <col min="274" max="513" width="8.75" style="8"/>
    <col min="514" max="514" width="5.75" style="8" customWidth="1"/>
    <col min="515" max="515" width="14.25" style="8" customWidth="1"/>
    <col min="516" max="520" width="8.75" style="8"/>
    <col min="521" max="521" width="12.25" style="8" customWidth="1"/>
    <col min="522" max="522" width="7.75" style="8" customWidth="1"/>
    <col min="523" max="525" width="8.75" style="8"/>
    <col min="526" max="526" width="11.08203125" style="8" bestFit="1" customWidth="1"/>
    <col min="527" max="528" width="8.75" style="8"/>
    <col min="529" max="529" width="14.58203125" style="8" bestFit="1" customWidth="1"/>
    <col min="530" max="769" width="8.75" style="8"/>
    <col min="770" max="770" width="5.75" style="8" customWidth="1"/>
    <col min="771" max="771" width="14.25" style="8" customWidth="1"/>
    <col min="772" max="776" width="8.75" style="8"/>
    <col min="777" max="777" width="12.25" style="8" customWidth="1"/>
    <col min="778" max="778" width="7.75" style="8" customWidth="1"/>
    <col min="779" max="781" width="8.75" style="8"/>
    <col min="782" max="782" width="11.08203125" style="8" bestFit="1" customWidth="1"/>
    <col min="783" max="784" width="8.75" style="8"/>
    <col min="785" max="785" width="14.58203125" style="8" bestFit="1" customWidth="1"/>
    <col min="786" max="1025" width="8.75" style="8"/>
    <col min="1026" max="1026" width="5.75" style="8" customWidth="1"/>
    <col min="1027" max="1027" width="14.25" style="8" customWidth="1"/>
    <col min="1028" max="1032" width="8.75" style="8"/>
    <col min="1033" max="1033" width="12.25" style="8" customWidth="1"/>
    <col min="1034" max="1034" width="7.75" style="8" customWidth="1"/>
    <col min="1035" max="1037" width="8.75" style="8"/>
    <col min="1038" max="1038" width="11.08203125" style="8" bestFit="1" customWidth="1"/>
    <col min="1039" max="1040" width="8.75" style="8"/>
    <col min="1041" max="1041" width="14.58203125" style="8" bestFit="1" customWidth="1"/>
    <col min="1042" max="1281" width="8.75" style="8"/>
    <col min="1282" max="1282" width="5.75" style="8" customWidth="1"/>
    <col min="1283" max="1283" width="14.25" style="8" customWidth="1"/>
    <col min="1284" max="1288" width="8.75" style="8"/>
    <col min="1289" max="1289" width="12.25" style="8" customWidth="1"/>
    <col min="1290" max="1290" width="7.75" style="8" customWidth="1"/>
    <col min="1291" max="1293" width="8.75" style="8"/>
    <col min="1294" max="1294" width="11.08203125" style="8" bestFit="1" customWidth="1"/>
    <col min="1295" max="1296" width="8.75" style="8"/>
    <col min="1297" max="1297" width="14.58203125" style="8" bestFit="1" customWidth="1"/>
    <col min="1298" max="1537" width="8.75" style="8"/>
    <col min="1538" max="1538" width="5.75" style="8" customWidth="1"/>
    <col min="1539" max="1539" width="14.25" style="8" customWidth="1"/>
    <col min="1540" max="1544" width="8.75" style="8"/>
    <col min="1545" max="1545" width="12.25" style="8" customWidth="1"/>
    <col min="1546" max="1546" width="7.75" style="8" customWidth="1"/>
    <col min="1547" max="1549" width="8.75" style="8"/>
    <col min="1550" max="1550" width="11.08203125" style="8" bestFit="1" customWidth="1"/>
    <col min="1551" max="1552" width="8.75" style="8"/>
    <col min="1553" max="1553" width="14.58203125" style="8" bestFit="1" customWidth="1"/>
    <col min="1554" max="1793" width="8.75" style="8"/>
    <col min="1794" max="1794" width="5.75" style="8" customWidth="1"/>
    <col min="1795" max="1795" width="14.25" style="8" customWidth="1"/>
    <col min="1796" max="1800" width="8.75" style="8"/>
    <col min="1801" max="1801" width="12.25" style="8" customWidth="1"/>
    <col min="1802" max="1802" width="7.75" style="8" customWidth="1"/>
    <col min="1803" max="1805" width="8.75" style="8"/>
    <col min="1806" max="1806" width="11.08203125" style="8" bestFit="1" customWidth="1"/>
    <col min="1807" max="1808" width="8.75" style="8"/>
    <col min="1809" max="1809" width="14.58203125" style="8" bestFit="1" customWidth="1"/>
    <col min="1810" max="2049" width="8.75" style="8"/>
    <col min="2050" max="2050" width="5.75" style="8" customWidth="1"/>
    <col min="2051" max="2051" width="14.25" style="8" customWidth="1"/>
    <col min="2052" max="2056" width="8.75" style="8"/>
    <col min="2057" max="2057" width="12.25" style="8" customWidth="1"/>
    <col min="2058" max="2058" width="7.75" style="8" customWidth="1"/>
    <col min="2059" max="2061" width="8.75" style="8"/>
    <col min="2062" max="2062" width="11.08203125" style="8" bestFit="1" customWidth="1"/>
    <col min="2063" max="2064" width="8.75" style="8"/>
    <col min="2065" max="2065" width="14.58203125" style="8" bestFit="1" customWidth="1"/>
    <col min="2066" max="2305" width="8.75" style="8"/>
    <col min="2306" max="2306" width="5.75" style="8" customWidth="1"/>
    <col min="2307" max="2307" width="14.25" style="8" customWidth="1"/>
    <col min="2308" max="2312" width="8.75" style="8"/>
    <col min="2313" max="2313" width="12.25" style="8" customWidth="1"/>
    <col min="2314" max="2314" width="7.75" style="8" customWidth="1"/>
    <col min="2315" max="2317" width="8.75" style="8"/>
    <col min="2318" max="2318" width="11.08203125" style="8" bestFit="1" customWidth="1"/>
    <col min="2319" max="2320" width="8.75" style="8"/>
    <col min="2321" max="2321" width="14.58203125" style="8" bestFit="1" customWidth="1"/>
    <col min="2322" max="2561" width="8.75" style="8"/>
    <col min="2562" max="2562" width="5.75" style="8" customWidth="1"/>
    <col min="2563" max="2563" width="14.25" style="8" customWidth="1"/>
    <col min="2564" max="2568" width="8.75" style="8"/>
    <col min="2569" max="2569" width="12.25" style="8" customWidth="1"/>
    <col min="2570" max="2570" width="7.75" style="8" customWidth="1"/>
    <col min="2571" max="2573" width="8.75" style="8"/>
    <col min="2574" max="2574" width="11.08203125" style="8" bestFit="1" customWidth="1"/>
    <col min="2575" max="2576" width="8.75" style="8"/>
    <col min="2577" max="2577" width="14.58203125" style="8" bestFit="1" customWidth="1"/>
    <col min="2578" max="2817" width="8.75" style="8"/>
    <col min="2818" max="2818" width="5.75" style="8" customWidth="1"/>
    <col min="2819" max="2819" width="14.25" style="8" customWidth="1"/>
    <col min="2820" max="2824" width="8.75" style="8"/>
    <col min="2825" max="2825" width="12.25" style="8" customWidth="1"/>
    <col min="2826" max="2826" width="7.75" style="8" customWidth="1"/>
    <col min="2827" max="2829" width="8.75" style="8"/>
    <col min="2830" max="2830" width="11.08203125" style="8" bestFit="1" customWidth="1"/>
    <col min="2831" max="2832" width="8.75" style="8"/>
    <col min="2833" max="2833" width="14.58203125" style="8" bestFit="1" customWidth="1"/>
    <col min="2834" max="3073" width="8.75" style="8"/>
    <col min="3074" max="3074" width="5.75" style="8" customWidth="1"/>
    <col min="3075" max="3075" width="14.25" style="8" customWidth="1"/>
    <col min="3076" max="3080" width="8.75" style="8"/>
    <col min="3081" max="3081" width="12.25" style="8" customWidth="1"/>
    <col min="3082" max="3082" width="7.75" style="8" customWidth="1"/>
    <col min="3083" max="3085" width="8.75" style="8"/>
    <col min="3086" max="3086" width="11.08203125" style="8" bestFit="1" customWidth="1"/>
    <col min="3087" max="3088" width="8.75" style="8"/>
    <col min="3089" max="3089" width="14.58203125" style="8" bestFit="1" customWidth="1"/>
    <col min="3090" max="3329" width="8.75" style="8"/>
    <col min="3330" max="3330" width="5.75" style="8" customWidth="1"/>
    <col min="3331" max="3331" width="14.25" style="8" customWidth="1"/>
    <col min="3332" max="3336" width="8.75" style="8"/>
    <col min="3337" max="3337" width="12.25" style="8" customWidth="1"/>
    <col min="3338" max="3338" width="7.75" style="8" customWidth="1"/>
    <col min="3339" max="3341" width="8.75" style="8"/>
    <col min="3342" max="3342" width="11.08203125" style="8" bestFit="1" customWidth="1"/>
    <col min="3343" max="3344" width="8.75" style="8"/>
    <col min="3345" max="3345" width="14.58203125" style="8" bestFit="1" customWidth="1"/>
    <col min="3346" max="3585" width="8.75" style="8"/>
    <col min="3586" max="3586" width="5.75" style="8" customWidth="1"/>
    <col min="3587" max="3587" width="14.25" style="8" customWidth="1"/>
    <col min="3588" max="3592" width="8.75" style="8"/>
    <col min="3593" max="3593" width="12.25" style="8" customWidth="1"/>
    <col min="3594" max="3594" width="7.75" style="8" customWidth="1"/>
    <col min="3595" max="3597" width="8.75" style="8"/>
    <col min="3598" max="3598" width="11.08203125" style="8" bestFit="1" customWidth="1"/>
    <col min="3599" max="3600" width="8.75" style="8"/>
    <col min="3601" max="3601" width="14.58203125" style="8" bestFit="1" customWidth="1"/>
    <col min="3602" max="3841" width="8.75" style="8"/>
    <col min="3842" max="3842" width="5.75" style="8" customWidth="1"/>
    <col min="3843" max="3843" width="14.25" style="8" customWidth="1"/>
    <col min="3844" max="3848" width="8.75" style="8"/>
    <col min="3849" max="3849" width="12.25" style="8" customWidth="1"/>
    <col min="3850" max="3850" width="7.75" style="8" customWidth="1"/>
    <col min="3851" max="3853" width="8.75" style="8"/>
    <col min="3854" max="3854" width="11.08203125" style="8" bestFit="1" customWidth="1"/>
    <col min="3855" max="3856" width="8.75" style="8"/>
    <col min="3857" max="3857" width="14.58203125" style="8" bestFit="1" customWidth="1"/>
    <col min="3858" max="4097" width="8.75" style="8"/>
    <col min="4098" max="4098" width="5.75" style="8" customWidth="1"/>
    <col min="4099" max="4099" width="14.25" style="8" customWidth="1"/>
    <col min="4100" max="4104" width="8.75" style="8"/>
    <col min="4105" max="4105" width="12.25" style="8" customWidth="1"/>
    <col min="4106" max="4106" width="7.75" style="8" customWidth="1"/>
    <col min="4107" max="4109" width="8.75" style="8"/>
    <col min="4110" max="4110" width="11.08203125" style="8" bestFit="1" customWidth="1"/>
    <col min="4111" max="4112" width="8.75" style="8"/>
    <col min="4113" max="4113" width="14.58203125" style="8" bestFit="1" customWidth="1"/>
    <col min="4114" max="4353" width="8.75" style="8"/>
    <col min="4354" max="4354" width="5.75" style="8" customWidth="1"/>
    <col min="4355" max="4355" width="14.25" style="8" customWidth="1"/>
    <col min="4356" max="4360" width="8.75" style="8"/>
    <col min="4361" max="4361" width="12.25" style="8" customWidth="1"/>
    <col min="4362" max="4362" width="7.75" style="8" customWidth="1"/>
    <col min="4363" max="4365" width="8.75" style="8"/>
    <col min="4366" max="4366" width="11.08203125" style="8" bestFit="1" customWidth="1"/>
    <col min="4367" max="4368" width="8.75" style="8"/>
    <col min="4369" max="4369" width="14.58203125" style="8" bestFit="1" customWidth="1"/>
    <col min="4370" max="4609" width="8.75" style="8"/>
    <col min="4610" max="4610" width="5.75" style="8" customWidth="1"/>
    <col min="4611" max="4611" width="14.25" style="8" customWidth="1"/>
    <col min="4612" max="4616" width="8.75" style="8"/>
    <col min="4617" max="4617" width="12.25" style="8" customWidth="1"/>
    <col min="4618" max="4618" width="7.75" style="8" customWidth="1"/>
    <col min="4619" max="4621" width="8.75" style="8"/>
    <col min="4622" max="4622" width="11.08203125" style="8" bestFit="1" customWidth="1"/>
    <col min="4623" max="4624" width="8.75" style="8"/>
    <col min="4625" max="4625" width="14.58203125" style="8" bestFit="1" customWidth="1"/>
    <col min="4626" max="4865" width="8.75" style="8"/>
    <col min="4866" max="4866" width="5.75" style="8" customWidth="1"/>
    <col min="4867" max="4867" width="14.25" style="8" customWidth="1"/>
    <col min="4868" max="4872" width="8.75" style="8"/>
    <col min="4873" max="4873" width="12.25" style="8" customWidth="1"/>
    <col min="4874" max="4874" width="7.75" style="8" customWidth="1"/>
    <col min="4875" max="4877" width="8.75" style="8"/>
    <col min="4878" max="4878" width="11.08203125" style="8" bestFit="1" customWidth="1"/>
    <col min="4879" max="4880" width="8.75" style="8"/>
    <col min="4881" max="4881" width="14.58203125" style="8" bestFit="1" customWidth="1"/>
    <col min="4882" max="5121" width="8.75" style="8"/>
    <col min="5122" max="5122" width="5.75" style="8" customWidth="1"/>
    <col min="5123" max="5123" width="14.25" style="8" customWidth="1"/>
    <col min="5124" max="5128" width="8.75" style="8"/>
    <col min="5129" max="5129" width="12.25" style="8" customWidth="1"/>
    <col min="5130" max="5130" width="7.75" style="8" customWidth="1"/>
    <col min="5131" max="5133" width="8.75" style="8"/>
    <col min="5134" max="5134" width="11.08203125" style="8" bestFit="1" customWidth="1"/>
    <col min="5135" max="5136" width="8.75" style="8"/>
    <col min="5137" max="5137" width="14.58203125" style="8" bestFit="1" customWidth="1"/>
    <col min="5138" max="5377" width="8.75" style="8"/>
    <col min="5378" max="5378" width="5.75" style="8" customWidth="1"/>
    <col min="5379" max="5379" width="14.25" style="8" customWidth="1"/>
    <col min="5380" max="5384" width="8.75" style="8"/>
    <col min="5385" max="5385" width="12.25" style="8" customWidth="1"/>
    <col min="5386" max="5386" width="7.75" style="8" customWidth="1"/>
    <col min="5387" max="5389" width="8.75" style="8"/>
    <col min="5390" max="5390" width="11.08203125" style="8" bestFit="1" customWidth="1"/>
    <col min="5391" max="5392" width="8.75" style="8"/>
    <col min="5393" max="5393" width="14.58203125" style="8" bestFit="1" customWidth="1"/>
    <col min="5394" max="5633" width="8.75" style="8"/>
    <col min="5634" max="5634" width="5.75" style="8" customWidth="1"/>
    <col min="5635" max="5635" width="14.25" style="8" customWidth="1"/>
    <col min="5636" max="5640" width="8.75" style="8"/>
    <col min="5641" max="5641" width="12.25" style="8" customWidth="1"/>
    <col min="5642" max="5642" width="7.75" style="8" customWidth="1"/>
    <col min="5643" max="5645" width="8.75" style="8"/>
    <col min="5646" max="5646" width="11.08203125" style="8" bestFit="1" customWidth="1"/>
    <col min="5647" max="5648" width="8.75" style="8"/>
    <col min="5649" max="5649" width="14.58203125" style="8" bestFit="1" customWidth="1"/>
    <col min="5650" max="5889" width="8.75" style="8"/>
    <col min="5890" max="5890" width="5.75" style="8" customWidth="1"/>
    <col min="5891" max="5891" width="14.25" style="8" customWidth="1"/>
    <col min="5892" max="5896" width="8.75" style="8"/>
    <col min="5897" max="5897" width="12.25" style="8" customWidth="1"/>
    <col min="5898" max="5898" width="7.75" style="8" customWidth="1"/>
    <col min="5899" max="5901" width="8.75" style="8"/>
    <col min="5902" max="5902" width="11.08203125" style="8" bestFit="1" customWidth="1"/>
    <col min="5903" max="5904" width="8.75" style="8"/>
    <col min="5905" max="5905" width="14.58203125" style="8" bestFit="1" customWidth="1"/>
    <col min="5906" max="6145" width="8.75" style="8"/>
    <col min="6146" max="6146" width="5.75" style="8" customWidth="1"/>
    <col min="6147" max="6147" width="14.25" style="8" customWidth="1"/>
    <col min="6148" max="6152" width="8.75" style="8"/>
    <col min="6153" max="6153" width="12.25" style="8" customWidth="1"/>
    <col min="6154" max="6154" width="7.75" style="8" customWidth="1"/>
    <col min="6155" max="6157" width="8.75" style="8"/>
    <col min="6158" max="6158" width="11.08203125" style="8" bestFit="1" customWidth="1"/>
    <col min="6159" max="6160" width="8.75" style="8"/>
    <col min="6161" max="6161" width="14.58203125" style="8" bestFit="1" customWidth="1"/>
    <col min="6162" max="6401" width="8.75" style="8"/>
    <col min="6402" max="6402" width="5.75" style="8" customWidth="1"/>
    <col min="6403" max="6403" width="14.25" style="8" customWidth="1"/>
    <col min="6404" max="6408" width="8.75" style="8"/>
    <col min="6409" max="6409" width="12.25" style="8" customWidth="1"/>
    <col min="6410" max="6410" width="7.75" style="8" customWidth="1"/>
    <col min="6411" max="6413" width="8.75" style="8"/>
    <col min="6414" max="6414" width="11.08203125" style="8" bestFit="1" customWidth="1"/>
    <col min="6415" max="6416" width="8.75" style="8"/>
    <col min="6417" max="6417" width="14.58203125" style="8" bestFit="1" customWidth="1"/>
    <col min="6418" max="6657" width="8.75" style="8"/>
    <col min="6658" max="6658" width="5.75" style="8" customWidth="1"/>
    <col min="6659" max="6659" width="14.25" style="8" customWidth="1"/>
    <col min="6660" max="6664" width="8.75" style="8"/>
    <col min="6665" max="6665" width="12.25" style="8" customWidth="1"/>
    <col min="6666" max="6666" width="7.75" style="8" customWidth="1"/>
    <col min="6667" max="6669" width="8.75" style="8"/>
    <col min="6670" max="6670" width="11.08203125" style="8" bestFit="1" customWidth="1"/>
    <col min="6671" max="6672" width="8.75" style="8"/>
    <col min="6673" max="6673" width="14.58203125" style="8" bestFit="1" customWidth="1"/>
    <col min="6674" max="6913" width="8.75" style="8"/>
    <col min="6914" max="6914" width="5.75" style="8" customWidth="1"/>
    <col min="6915" max="6915" width="14.25" style="8" customWidth="1"/>
    <col min="6916" max="6920" width="8.75" style="8"/>
    <col min="6921" max="6921" width="12.25" style="8" customWidth="1"/>
    <col min="6922" max="6922" width="7.75" style="8" customWidth="1"/>
    <col min="6923" max="6925" width="8.75" style="8"/>
    <col min="6926" max="6926" width="11.08203125" style="8" bestFit="1" customWidth="1"/>
    <col min="6927" max="6928" width="8.75" style="8"/>
    <col min="6929" max="6929" width="14.58203125" style="8" bestFit="1" customWidth="1"/>
    <col min="6930" max="7169" width="8.75" style="8"/>
    <col min="7170" max="7170" width="5.75" style="8" customWidth="1"/>
    <col min="7171" max="7171" width="14.25" style="8" customWidth="1"/>
    <col min="7172" max="7176" width="8.75" style="8"/>
    <col min="7177" max="7177" width="12.25" style="8" customWidth="1"/>
    <col min="7178" max="7178" width="7.75" style="8" customWidth="1"/>
    <col min="7179" max="7181" width="8.75" style="8"/>
    <col min="7182" max="7182" width="11.08203125" style="8" bestFit="1" customWidth="1"/>
    <col min="7183" max="7184" width="8.75" style="8"/>
    <col min="7185" max="7185" width="14.58203125" style="8" bestFit="1" customWidth="1"/>
    <col min="7186" max="7425" width="8.75" style="8"/>
    <col min="7426" max="7426" width="5.75" style="8" customWidth="1"/>
    <col min="7427" max="7427" width="14.25" style="8" customWidth="1"/>
    <col min="7428" max="7432" width="8.75" style="8"/>
    <col min="7433" max="7433" width="12.25" style="8" customWidth="1"/>
    <col min="7434" max="7434" width="7.75" style="8" customWidth="1"/>
    <col min="7435" max="7437" width="8.75" style="8"/>
    <col min="7438" max="7438" width="11.08203125" style="8" bestFit="1" customWidth="1"/>
    <col min="7439" max="7440" width="8.75" style="8"/>
    <col min="7441" max="7441" width="14.58203125" style="8" bestFit="1" customWidth="1"/>
    <col min="7442" max="7681" width="8.75" style="8"/>
    <col min="7682" max="7682" width="5.75" style="8" customWidth="1"/>
    <col min="7683" max="7683" width="14.25" style="8" customWidth="1"/>
    <col min="7684" max="7688" width="8.75" style="8"/>
    <col min="7689" max="7689" width="12.25" style="8" customWidth="1"/>
    <col min="7690" max="7690" width="7.75" style="8" customWidth="1"/>
    <col min="7691" max="7693" width="8.75" style="8"/>
    <col min="7694" max="7694" width="11.08203125" style="8" bestFit="1" customWidth="1"/>
    <col min="7695" max="7696" width="8.75" style="8"/>
    <col min="7697" max="7697" width="14.58203125" style="8" bestFit="1" customWidth="1"/>
    <col min="7698" max="7937" width="8.75" style="8"/>
    <col min="7938" max="7938" width="5.75" style="8" customWidth="1"/>
    <col min="7939" max="7939" width="14.25" style="8" customWidth="1"/>
    <col min="7940" max="7944" width="8.75" style="8"/>
    <col min="7945" max="7945" width="12.25" style="8" customWidth="1"/>
    <col min="7946" max="7946" width="7.75" style="8" customWidth="1"/>
    <col min="7947" max="7949" width="8.75" style="8"/>
    <col min="7950" max="7950" width="11.08203125" style="8" bestFit="1" customWidth="1"/>
    <col min="7951" max="7952" width="8.75" style="8"/>
    <col min="7953" max="7953" width="14.58203125" style="8" bestFit="1" customWidth="1"/>
    <col min="7954" max="8193" width="8.75" style="8"/>
    <col min="8194" max="8194" width="5.75" style="8" customWidth="1"/>
    <col min="8195" max="8195" width="14.25" style="8" customWidth="1"/>
    <col min="8196" max="8200" width="8.75" style="8"/>
    <col min="8201" max="8201" width="12.25" style="8" customWidth="1"/>
    <col min="8202" max="8202" width="7.75" style="8" customWidth="1"/>
    <col min="8203" max="8205" width="8.75" style="8"/>
    <col min="8206" max="8206" width="11.08203125" style="8" bestFit="1" customWidth="1"/>
    <col min="8207" max="8208" width="8.75" style="8"/>
    <col min="8209" max="8209" width="14.58203125" style="8" bestFit="1" customWidth="1"/>
    <col min="8210" max="8449" width="8.75" style="8"/>
    <col min="8450" max="8450" width="5.75" style="8" customWidth="1"/>
    <col min="8451" max="8451" width="14.25" style="8" customWidth="1"/>
    <col min="8452" max="8456" width="8.75" style="8"/>
    <col min="8457" max="8457" width="12.25" style="8" customWidth="1"/>
    <col min="8458" max="8458" width="7.75" style="8" customWidth="1"/>
    <col min="8459" max="8461" width="8.75" style="8"/>
    <col min="8462" max="8462" width="11.08203125" style="8" bestFit="1" customWidth="1"/>
    <col min="8463" max="8464" width="8.75" style="8"/>
    <col min="8465" max="8465" width="14.58203125" style="8" bestFit="1" customWidth="1"/>
    <col min="8466" max="8705" width="8.75" style="8"/>
    <col min="8706" max="8706" width="5.75" style="8" customWidth="1"/>
    <col min="8707" max="8707" width="14.25" style="8" customWidth="1"/>
    <col min="8708" max="8712" width="8.75" style="8"/>
    <col min="8713" max="8713" width="12.25" style="8" customWidth="1"/>
    <col min="8714" max="8714" width="7.75" style="8" customWidth="1"/>
    <col min="8715" max="8717" width="8.75" style="8"/>
    <col min="8718" max="8718" width="11.08203125" style="8" bestFit="1" customWidth="1"/>
    <col min="8719" max="8720" width="8.75" style="8"/>
    <col min="8721" max="8721" width="14.58203125" style="8" bestFit="1" customWidth="1"/>
    <col min="8722" max="8961" width="8.75" style="8"/>
    <col min="8962" max="8962" width="5.75" style="8" customWidth="1"/>
    <col min="8963" max="8963" width="14.25" style="8" customWidth="1"/>
    <col min="8964" max="8968" width="8.75" style="8"/>
    <col min="8969" max="8969" width="12.25" style="8" customWidth="1"/>
    <col min="8970" max="8970" width="7.75" style="8" customWidth="1"/>
    <col min="8971" max="8973" width="8.75" style="8"/>
    <col min="8974" max="8974" width="11.08203125" style="8" bestFit="1" customWidth="1"/>
    <col min="8975" max="8976" width="8.75" style="8"/>
    <col min="8977" max="8977" width="14.58203125" style="8" bestFit="1" customWidth="1"/>
    <col min="8978" max="9217" width="8.75" style="8"/>
    <col min="9218" max="9218" width="5.75" style="8" customWidth="1"/>
    <col min="9219" max="9219" width="14.25" style="8" customWidth="1"/>
    <col min="9220" max="9224" width="8.75" style="8"/>
    <col min="9225" max="9225" width="12.25" style="8" customWidth="1"/>
    <col min="9226" max="9226" width="7.75" style="8" customWidth="1"/>
    <col min="9227" max="9229" width="8.75" style="8"/>
    <col min="9230" max="9230" width="11.08203125" style="8" bestFit="1" customWidth="1"/>
    <col min="9231" max="9232" width="8.75" style="8"/>
    <col min="9233" max="9233" width="14.58203125" style="8" bestFit="1" customWidth="1"/>
    <col min="9234" max="9473" width="8.75" style="8"/>
    <col min="9474" max="9474" width="5.75" style="8" customWidth="1"/>
    <col min="9475" max="9475" width="14.25" style="8" customWidth="1"/>
    <col min="9476" max="9480" width="8.75" style="8"/>
    <col min="9481" max="9481" width="12.25" style="8" customWidth="1"/>
    <col min="9482" max="9482" width="7.75" style="8" customWidth="1"/>
    <col min="9483" max="9485" width="8.75" style="8"/>
    <col min="9486" max="9486" width="11.08203125" style="8" bestFit="1" customWidth="1"/>
    <col min="9487" max="9488" width="8.75" style="8"/>
    <col min="9489" max="9489" width="14.58203125" style="8" bestFit="1" customWidth="1"/>
    <col min="9490" max="9729" width="8.75" style="8"/>
    <col min="9730" max="9730" width="5.75" style="8" customWidth="1"/>
    <col min="9731" max="9731" width="14.25" style="8" customWidth="1"/>
    <col min="9732" max="9736" width="8.75" style="8"/>
    <col min="9737" max="9737" width="12.25" style="8" customWidth="1"/>
    <col min="9738" max="9738" width="7.75" style="8" customWidth="1"/>
    <col min="9739" max="9741" width="8.75" style="8"/>
    <col min="9742" max="9742" width="11.08203125" style="8" bestFit="1" customWidth="1"/>
    <col min="9743" max="9744" width="8.75" style="8"/>
    <col min="9745" max="9745" width="14.58203125" style="8" bestFit="1" customWidth="1"/>
    <col min="9746" max="9985" width="8.75" style="8"/>
    <col min="9986" max="9986" width="5.75" style="8" customWidth="1"/>
    <col min="9987" max="9987" width="14.25" style="8" customWidth="1"/>
    <col min="9988" max="9992" width="8.75" style="8"/>
    <col min="9993" max="9993" width="12.25" style="8" customWidth="1"/>
    <col min="9994" max="9994" width="7.75" style="8" customWidth="1"/>
    <col min="9995" max="9997" width="8.75" style="8"/>
    <col min="9998" max="9998" width="11.08203125" style="8" bestFit="1" customWidth="1"/>
    <col min="9999" max="10000" width="8.75" style="8"/>
    <col min="10001" max="10001" width="14.58203125" style="8" bestFit="1" customWidth="1"/>
    <col min="10002" max="10241" width="8.75" style="8"/>
    <col min="10242" max="10242" width="5.75" style="8" customWidth="1"/>
    <col min="10243" max="10243" width="14.25" style="8" customWidth="1"/>
    <col min="10244" max="10248" width="8.75" style="8"/>
    <col min="10249" max="10249" width="12.25" style="8" customWidth="1"/>
    <col min="10250" max="10250" width="7.75" style="8" customWidth="1"/>
    <col min="10251" max="10253" width="8.75" style="8"/>
    <col min="10254" max="10254" width="11.08203125" style="8" bestFit="1" customWidth="1"/>
    <col min="10255" max="10256" width="8.75" style="8"/>
    <col min="10257" max="10257" width="14.58203125" style="8" bestFit="1" customWidth="1"/>
    <col min="10258" max="10497" width="8.75" style="8"/>
    <col min="10498" max="10498" width="5.75" style="8" customWidth="1"/>
    <col min="10499" max="10499" width="14.25" style="8" customWidth="1"/>
    <col min="10500" max="10504" width="8.75" style="8"/>
    <col min="10505" max="10505" width="12.25" style="8" customWidth="1"/>
    <col min="10506" max="10506" width="7.75" style="8" customWidth="1"/>
    <col min="10507" max="10509" width="8.75" style="8"/>
    <col min="10510" max="10510" width="11.08203125" style="8" bestFit="1" customWidth="1"/>
    <col min="10511" max="10512" width="8.75" style="8"/>
    <col min="10513" max="10513" width="14.58203125" style="8" bestFit="1" customWidth="1"/>
    <col min="10514" max="10753" width="8.75" style="8"/>
    <col min="10754" max="10754" width="5.75" style="8" customWidth="1"/>
    <col min="10755" max="10755" width="14.25" style="8" customWidth="1"/>
    <col min="10756" max="10760" width="8.75" style="8"/>
    <col min="10761" max="10761" width="12.25" style="8" customWidth="1"/>
    <col min="10762" max="10762" width="7.75" style="8" customWidth="1"/>
    <col min="10763" max="10765" width="8.75" style="8"/>
    <col min="10766" max="10766" width="11.08203125" style="8" bestFit="1" customWidth="1"/>
    <col min="10767" max="10768" width="8.75" style="8"/>
    <col min="10769" max="10769" width="14.58203125" style="8" bestFit="1" customWidth="1"/>
    <col min="10770" max="11009" width="8.75" style="8"/>
    <col min="11010" max="11010" width="5.75" style="8" customWidth="1"/>
    <col min="11011" max="11011" width="14.25" style="8" customWidth="1"/>
    <col min="11012" max="11016" width="8.75" style="8"/>
    <col min="11017" max="11017" width="12.25" style="8" customWidth="1"/>
    <col min="11018" max="11018" width="7.75" style="8" customWidth="1"/>
    <col min="11019" max="11021" width="8.75" style="8"/>
    <col min="11022" max="11022" width="11.08203125" style="8" bestFit="1" customWidth="1"/>
    <col min="11023" max="11024" width="8.75" style="8"/>
    <col min="11025" max="11025" width="14.58203125" style="8" bestFit="1" customWidth="1"/>
    <col min="11026" max="11265" width="8.75" style="8"/>
    <col min="11266" max="11266" width="5.75" style="8" customWidth="1"/>
    <col min="11267" max="11267" width="14.25" style="8" customWidth="1"/>
    <col min="11268" max="11272" width="8.75" style="8"/>
    <col min="11273" max="11273" width="12.25" style="8" customWidth="1"/>
    <col min="11274" max="11274" width="7.75" style="8" customWidth="1"/>
    <col min="11275" max="11277" width="8.75" style="8"/>
    <col min="11278" max="11278" width="11.08203125" style="8" bestFit="1" customWidth="1"/>
    <col min="11279" max="11280" width="8.75" style="8"/>
    <col min="11281" max="11281" width="14.58203125" style="8" bestFit="1" customWidth="1"/>
    <col min="11282" max="11521" width="8.75" style="8"/>
    <col min="11522" max="11522" width="5.75" style="8" customWidth="1"/>
    <col min="11523" max="11523" width="14.25" style="8" customWidth="1"/>
    <col min="11524" max="11528" width="8.75" style="8"/>
    <col min="11529" max="11529" width="12.25" style="8" customWidth="1"/>
    <col min="11530" max="11530" width="7.75" style="8" customWidth="1"/>
    <col min="11531" max="11533" width="8.75" style="8"/>
    <col min="11534" max="11534" width="11.08203125" style="8" bestFit="1" customWidth="1"/>
    <col min="11535" max="11536" width="8.75" style="8"/>
    <col min="11537" max="11537" width="14.58203125" style="8" bestFit="1" customWidth="1"/>
    <col min="11538" max="11777" width="8.75" style="8"/>
    <col min="11778" max="11778" width="5.75" style="8" customWidth="1"/>
    <col min="11779" max="11779" width="14.25" style="8" customWidth="1"/>
    <col min="11780" max="11784" width="8.75" style="8"/>
    <col min="11785" max="11785" width="12.25" style="8" customWidth="1"/>
    <col min="11786" max="11786" width="7.75" style="8" customWidth="1"/>
    <col min="11787" max="11789" width="8.75" style="8"/>
    <col min="11790" max="11790" width="11.08203125" style="8" bestFit="1" customWidth="1"/>
    <col min="11791" max="11792" width="8.75" style="8"/>
    <col min="11793" max="11793" width="14.58203125" style="8" bestFit="1" customWidth="1"/>
    <col min="11794" max="12033" width="8.75" style="8"/>
    <col min="12034" max="12034" width="5.75" style="8" customWidth="1"/>
    <col min="12035" max="12035" width="14.25" style="8" customWidth="1"/>
    <col min="12036" max="12040" width="8.75" style="8"/>
    <col min="12041" max="12041" width="12.25" style="8" customWidth="1"/>
    <col min="12042" max="12042" width="7.75" style="8" customWidth="1"/>
    <col min="12043" max="12045" width="8.75" style="8"/>
    <col min="12046" max="12046" width="11.08203125" style="8" bestFit="1" customWidth="1"/>
    <col min="12047" max="12048" width="8.75" style="8"/>
    <col min="12049" max="12049" width="14.58203125" style="8" bestFit="1" customWidth="1"/>
    <col min="12050" max="12289" width="8.75" style="8"/>
    <col min="12290" max="12290" width="5.75" style="8" customWidth="1"/>
    <col min="12291" max="12291" width="14.25" style="8" customWidth="1"/>
    <col min="12292" max="12296" width="8.75" style="8"/>
    <col min="12297" max="12297" width="12.25" style="8" customWidth="1"/>
    <col min="12298" max="12298" width="7.75" style="8" customWidth="1"/>
    <col min="12299" max="12301" width="8.75" style="8"/>
    <col min="12302" max="12302" width="11.08203125" style="8" bestFit="1" customWidth="1"/>
    <col min="12303" max="12304" width="8.75" style="8"/>
    <col min="12305" max="12305" width="14.58203125" style="8" bestFit="1" customWidth="1"/>
    <col min="12306" max="12545" width="8.75" style="8"/>
    <col min="12546" max="12546" width="5.75" style="8" customWidth="1"/>
    <col min="12547" max="12547" width="14.25" style="8" customWidth="1"/>
    <col min="12548" max="12552" width="8.75" style="8"/>
    <col min="12553" max="12553" width="12.25" style="8" customWidth="1"/>
    <col min="12554" max="12554" width="7.75" style="8" customWidth="1"/>
    <col min="12555" max="12557" width="8.75" style="8"/>
    <col min="12558" max="12558" width="11.08203125" style="8" bestFit="1" customWidth="1"/>
    <col min="12559" max="12560" width="8.75" style="8"/>
    <col min="12561" max="12561" width="14.58203125" style="8" bestFit="1" customWidth="1"/>
    <col min="12562" max="12801" width="8.75" style="8"/>
    <col min="12802" max="12802" width="5.75" style="8" customWidth="1"/>
    <col min="12803" max="12803" width="14.25" style="8" customWidth="1"/>
    <col min="12804" max="12808" width="8.75" style="8"/>
    <col min="12809" max="12809" width="12.25" style="8" customWidth="1"/>
    <col min="12810" max="12810" width="7.75" style="8" customWidth="1"/>
    <col min="12811" max="12813" width="8.75" style="8"/>
    <col min="12814" max="12814" width="11.08203125" style="8" bestFit="1" customWidth="1"/>
    <col min="12815" max="12816" width="8.75" style="8"/>
    <col min="12817" max="12817" width="14.58203125" style="8" bestFit="1" customWidth="1"/>
    <col min="12818" max="13057" width="8.75" style="8"/>
    <col min="13058" max="13058" width="5.75" style="8" customWidth="1"/>
    <col min="13059" max="13059" width="14.25" style="8" customWidth="1"/>
    <col min="13060" max="13064" width="8.75" style="8"/>
    <col min="13065" max="13065" width="12.25" style="8" customWidth="1"/>
    <col min="13066" max="13066" width="7.75" style="8" customWidth="1"/>
    <col min="13067" max="13069" width="8.75" style="8"/>
    <col min="13070" max="13070" width="11.08203125" style="8" bestFit="1" customWidth="1"/>
    <col min="13071" max="13072" width="8.75" style="8"/>
    <col min="13073" max="13073" width="14.58203125" style="8" bestFit="1" customWidth="1"/>
    <col min="13074" max="13313" width="8.75" style="8"/>
    <col min="13314" max="13314" width="5.75" style="8" customWidth="1"/>
    <col min="13315" max="13315" width="14.25" style="8" customWidth="1"/>
    <col min="13316" max="13320" width="8.75" style="8"/>
    <col min="13321" max="13321" width="12.25" style="8" customWidth="1"/>
    <col min="13322" max="13322" width="7.75" style="8" customWidth="1"/>
    <col min="13323" max="13325" width="8.75" style="8"/>
    <col min="13326" max="13326" width="11.08203125" style="8" bestFit="1" customWidth="1"/>
    <col min="13327" max="13328" width="8.75" style="8"/>
    <col min="13329" max="13329" width="14.58203125" style="8" bestFit="1" customWidth="1"/>
    <col min="13330" max="13569" width="8.75" style="8"/>
    <col min="13570" max="13570" width="5.75" style="8" customWidth="1"/>
    <col min="13571" max="13571" width="14.25" style="8" customWidth="1"/>
    <col min="13572" max="13576" width="8.75" style="8"/>
    <col min="13577" max="13577" width="12.25" style="8" customWidth="1"/>
    <col min="13578" max="13578" width="7.75" style="8" customWidth="1"/>
    <col min="13579" max="13581" width="8.75" style="8"/>
    <col min="13582" max="13582" width="11.08203125" style="8" bestFit="1" customWidth="1"/>
    <col min="13583" max="13584" width="8.75" style="8"/>
    <col min="13585" max="13585" width="14.58203125" style="8" bestFit="1" customWidth="1"/>
    <col min="13586" max="13825" width="8.75" style="8"/>
    <col min="13826" max="13826" width="5.75" style="8" customWidth="1"/>
    <col min="13827" max="13827" width="14.25" style="8" customWidth="1"/>
    <col min="13828" max="13832" width="8.75" style="8"/>
    <col min="13833" max="13833" width="12.25" style="8" customWidth="1"/>
    <col min="13834" max="13834" width="7.75" style="8" customWidth="1"/>
    <col min="13835" max="13837" width="8.75" style="8"/>
    <col min="13838" max="13838" width="11.08203125" style="8" bestFit="1" customWidth="1"/>
    <col min="13839" max="13840" width="8.75" style="8"/>
    <col min="13841" max="13841" width="14.58203125" style="8" bestFit="1" customWidth="1"/>
    <col min="13842" max="14081" width="8.75" style="8"/>
    <col min="14082" max="14082" width="5.75" style="8" customWidth="1"/>
    <col min="14083" max="14083" width="14.25" style="8" customWidth="1"/>
    <col min="14084" max="14088" width="8.75" style="8"/>
    <col min="14089" max="14089" width="12.25" style="8" customWidth="1"/>
    <col min="14090" max="14090" width="7.75" style="8" customWidth="1"/>
    <col min="14091" max="14093" width="8.75" style="8"/>
    <col min="14094" max="14094" width="11.08203125" style="8" bestFit="1" customWidth="1"/>
    <col min="14095" max="14096" width="8.75" style="8"/>
    <col min="14097" max="14097" width="14.58203125" style="8" bestFit="1" customWidth="1"/>
    <col min="14098" max="14337" width="8.75" style="8"/>
    <col min="14338" max="14338" width="5.75" style="8" customWidth="1"/>
    <col min="14339" max="14339" width="14.25" style="8" customWidth="1"/>
    <col min="14340" max="14344" width="8.75" style="8"/>
    <col min="14345" max="14345" width="12.25" style="8" customWidth="1"/>
    <col min="14346" max="14346" width="7.75" style="8" customWidth="1"/>
    <col min="14347" max="14349" width="8.75" style="8"/>
    <col min="14350" max="14350" width="11.08203125" style="8" bestFit="1" customWidth="1"/>
    <col min="14351" max="14352" width="8.75" style="8"/>
    <col min="14353" max="14353" width="14.58203125" style="8" bestFit="1" customWidth="1"/>
    <col min="14354" max="14593" width="8.75" style="8"/>
    <col min="14594" max="14594" width="5.75" style="8" customWidth="1"/>
    <col min="14595" max="14595" width="14.25" style="8" customWidth="1"/>
    <col min="14596" max="14600" width="8.75" style="8"/>
    <col min="14601" max="14601" width="12.25" style="8" customWidth="1"/>
    <col min="14602" max="14602" width="7.75" style="8" customWidth="1"/>
    <col min="14603" max="14605" width="8.75" style="8"/>
    <col min="14606" max="14606" width="11.08203125" style="8" bestFit="1" customWidth="1"/>
    <col min="14607" max="14608" width="8.75" style="8"/>
    <col min="14609" max="14609" width="14.58203125" style="8" bestFit="1" customWidth="1"/>
    <col min="14610" max="14849" width="8.75" style="8"/>
    <col min="14850" max="14850" width="5.75" style="8" customWidth="1"/>
    <col min="14851" max="14851" width="14.25" style="8" customWidth="1"/>
    <col min="14852" max="14856" width="8.75" style="8"/>
    <col min="14857" max="14857" width="12.25" style="8" customWidth="1"/>
    <col min="14858" max="14858" width="7.75" style="8" customWidth="1"/>
    <col min="14859" max="14861" width="8.75" style="8"/>
    <col min="14862" max="14862" width="11.08203125" style="8" bestFit="1" customWidth="1"/>
    <col min="14863" max="14864" width="8.75" style="8"/>
    <col min="14865" max="14865" width="14.58203125" style="8" bestFit="1" customWidth="1"/>
    <col min="14866" max="15105" width="8.75" style="8"/>
    <col min="15106" max="15106" width="5.75" style="8" customWidth="1"/>
    <col min="15107" max="15107" width="14.25" style="8" customWidth="1"/>
    <col min="15108" max="15112" width="8.75" style="8"/>
    <col min="15113" max="15113" width="12.25" style="8" customWidth="1"/>
    <col min="15114" max="15114" width="7.75" style="8" customWidth="1"/>
    <col min="15115" max="15117" width="8.75" style="8"/>
    <col min="15118" max="15118" width="11.08203125" style="8" bestFit="1" customWidth="1"/>
    <col min="15119" max="15120" width="8.75" style="8"/>
    <col min="15121" max="15121" width="14.58203125" style="8" bestFit="1" customWidth="1"/>
    <col min="15122" max="15361" width="8.75" style="8"/>
    <col min="15362" max="15362" width="5.75" style="8" customWidth="1"/>
    <col min="15363" max="15363" width="14.25" style="8" customWidth="1"/>
    <col min="15364" max="15368" width="8.75" style="8"/>
    <col min="15369" max="15369" width="12.25" style="8" customWidth="1"/>
    <col min="15370" max="15370" width="7.75" style="8" customWidth="1"/>
    <col min="15371" max="15373" width="8.75" style="8"/>
    <col min="15374" max="15374" width="11.08203125" style="8" bestFit="1" customWidth="1"/>
    <col min="15375" max="15376" width="8.75" style="8"/>
    <col min="15377" max="15377" width="14.58203125" style="8" bestFit="1" customWidth="1"/>
    <col min="15378" max="15617" width="8.75" style="8"/>
    <col min="15618" max="15618" width="5.75" style="8" customWidth="1"/>
    <col min="15619" max="15619" width="14.25" style="8" customWidth="1"/>
    <col min="15620" max="15624" width="8.75" style="8"/>
    <col min="15625" max="15625" width="12.25" style="8" customWidth="1"/>
    <col min="15626" max="15626" width="7.75" style="8" customWidth="1"/>
    <col min="15627" max="15629" width="8.75" style="8"/>
    <col min="15630" max="15630" width="11.08203125" style="8" bestFit="1" customWidth="1"/>
    <col min="15631" max="15632" width="8.75" style="8"/>
    <col min="15633" max="15633" width="14.58203125" style="8" bestFit="1" customWidth="1"/>
    <col min="15634" max="15873" width="8.75" style="8"/>
    <col min="15874" max="15874" width="5.75" style="8" customWidth="1"/>
    <col min="15875" max="15875" width="14.25" style="8" customWidth="1"/>
    <col min="15876" max="15880" width="8.75" style="8"/>
    <col min="15881" max="15881" width="12.25" style="8" customWidth="1"/>
    <col min="15882" max="15882" width="7.75" style="8" customWidth="1"/>
    <col min="15883" max="15885" width="8.75" style="8"/>
    <col min="15886" max="15886" width="11.08203125" style="8" bestFit="1" customWidth="1"/>
    <col min="15887" max="15888" width="8.75" style="8"/>
    <col min="15889" max="15889" width="14.58203125" style="8" bestFit="1" customWidth="1"/>
    <col min="15890" max="16129" width="8.75" style="8"/>
    <col min="16130" max="16130" width="5.75" style="8" customWidth="1"/>
    <col min="16131" max="16131" width="14.25" style="8" customWidth="1"/>
    <col min="16132" max="16136" width="8.75" style="8"/>
    <col min="16137" max="16137" width="12.25" style="8" customWidth="1"/>
    <col min="16138" max="16138" width="7.75" style="8" customWidth="1"/>
    <col min="16139" max="16141" width="8.75" style="8"/>
    <col min="16142" max="16142" width="11.08203125" style="8" bestFit="1" customWidth="1"/>
    <col min="16143" max="16144" width="8.75" style="8"/>
    <col min="16145" max="16145" width="14.58203125" style="8" bestFit="1" customWidth="1"/>
    <col min="16146" max="16384" width="8.75" style="8"/>
  </cols>
  <sheetData>
    <row r="1" spans="1:19" ht="17.5" customHeight="1" thickTop="1">
      <c r="A1" s="4"/>
      <c r="B1" s="5"/>
      <c r="C1" s="6"/>
      <c r="D1" s="5"/>
      <c r="E1" s="5"/>
      <c r="F1" s="5"/>
      <c r="G1" s="5"/>
      <c r="H1" s="5"/>
      <c r="I1" s="5"/>
      <c r="J1" s="7"/>
    </row>
    <row r="2" spans="1:19" ht="17.5" customHeight="1">
      <c r="A2" s="11"/>
      <c r="B2" s="12"/>
      <c r="C2" s="13"/>
      <c r="D2" s="12"/>
      <c r="E2" s="12"/>
      <c r="F2" s="12"/>
      <c r="G2" s="12"/>
      <c r="H2" s="12"/>
      <c r="I2" s="12"/>
      <c r="J2" s="14"/>
      <c r="N2" s="15"/>
      <c r="O2" s="15"/>
      <c r="P2" s="15"/>
      <c r="Q2" s="16"/>
    </row>
    <row r="3" spans="1:19" s="9" customFormat="1" ht="17.5" customHeight="1">
      <c r="A3" s="11"/>
      <c r="B3" s="17" t="str">
        <f>'[8]2.Cover '!C3&amp;" 평가대상"</f>
        <v>임오새마을금고 평가대상</v>
      </c>
      <c r="C3" s="18"/>
      <c r="D3" s="19"/>
      <c r="E3" s="19"/>
      <c r="F3" s="19"/>
      <c r="G3" s="19"/>
      <c r="H3" s="19"/>
      <c r="I3" s="19"/>
      <c r="J3" s="14"/>
      <c r="K3" s="8"/>
      <c r="L3" s="8"/>
      <c r="M3" s="8"/>
      <c r="N3" s="20"/>
      <c r="O3" s="15"/>
      <c r="P3" s="15"/>
      <c r="Q3" s="16"/>
    </row>
    <row r="4" spans="1:19" s="9" customFormat="1" ht="17.5" customHeight="1">
      <c r="A4" s="11"/>
      <c r="B4" s="18"/>
      <c r="C4" s="18"/>
      <c r="D4" s="370"/>
      <c r="E4" s="370"/>
      <c r="F4" s="370"/>
      <c r="G4" s="370"/>
      <c r="H4" s="370"/>
      <c r="I4" s="370"/>
      <c r="J4" s="14"/>
      <c r="K4" s="8"/>
      <c r="L4" s="8"/>
      <c r="M4" s="8"/>
      <c r="N4" s="20"/>
      <c r="O4" s="15"/>
      <c r="P4" s="15"/>
      <c r="Q4" s="16"/>
    </row>
    <row r="5" spans="1:19" s="9" customFormat="1" ht="17.5" customHeight="1">
      <c r="A5" s="11"/>
      <c r="B5" s="21" t="s">
        <v>6</v>
      </c>
      <c r="C5" s="22" t="str">
        <f>'[8]2.Cover '!C5</f>
        <v>김OO</v>
      </c>
      <c r="D5" s="23"/>
      <c r="E5" s="23"/>
      <c r="F5" s="23"/>
      <c r="G5" s="23"/>
      <c r="H5" s="23"/>
      <c r="I5" s="23"/>
      <c r="J5" s="14"/>
      <c r="K5" s="8"/>
      <c r="L5" s="8"/>
      <c r="M5" s="8"/>
      <c r="N5" s="20"/>
      <c r="O5" s="15"/>
      <c r="P5" s="15"/>
      <c r="Q5" s="16"/>
    </row>
    <row r="6" spans="1:19" s="9" customFormat="1" ht="17.5" customHeight="1">
      <c r="A6" s="11"/>
      <c r="B6" s="24" t="s">
        <v>7</v>
      </c>
      <c r="C6" s="24" t="s">
        <v>8</v>
      </c>
      <c r="D6" s="371" t="s">
        <v>9</v>
      </c>
      <c r="E6" s="372"/>
      <c r="F6" s="372"/>
      <c r="G6" s="372"/>
      <c r="H6" s="372"/>
      <c r="I6" s="373"/>
      <c r="J6" s="14"/>
      <c r="K6" s="8"/>
      <c r="L6" s="8"/>
      <c r="M6" s="8"/>
      <c r="N6" s="15"/>
      <c r="O6" s="15"/>
      <c r="P6" s="15"/>
      <c r="Q6" s="16"/>
    </row>
    <row r="7" spans="1:19" s="9" customFormat="1" ht="17.5" customHeight="1">
      <c r="A7" s="11"/>
      <c r="B7" s="25">
        <v>1</v>
      </c>
      <c r="C7" s="26" t="str">
        <f>'[8]2.Cover '!C6</f>
        <v>아파트</v>
      </c>
      <c r="D7" s="374" t="str">
        <f>'[8]2.Cover '!C8</f>
        <v>서울 관악구 신림동 1694 신림현대아파트 제103동 제303호</v>
      </c>
      <c r="E7" s="375"/>
      <c r="F7" s="375"/>
      <c r="G7" s="375"/>
      <c r="H7" s="375"/>
      <c r="I7" s="376"/>
      <c r="J7" s="27"/>
      <c r="K7" s="8"/>
      <c r="L7" s="8"/>
      <c r="M7" s="8"/>
      <c r="N7" s="15"/>
      <c r="O7"/>
      <c r="P7"/>
      <c r="Q7"/>
      <c r="R7"/>
      <c r="S7"/>
    </row>
    <row r="8" spans="1:19" s="9" customFormat="1" ht="17.5" customHeight="1">
      <c r="A8" s="11"/>
      <c r="B8" s="28"/>
      <c r="C8" s="28"/>
      <c r="D8" s="377"/>
      <c r="E8" s="377"/>
      <c r="F8" s="377"/>
      <c r="G8" s="377"/>
      <c r="H8" s="377"/>
      <c r="I8" s="377"/>
      <c r="J8" s="27"/>
      <c r="K8" s="8"/>
      <c r="L8" s="8"/>
      <c r="M8" s="8"/>
      <c r="N8" s="15"/>
      <c r="O8"/>
      <c r="P8"/>
      <c r="Q8"/>
      <c r="R8"/>
      <c r="S8"/>
    </row>
    <row r="9" spans="1:19" s="9" customFormat="1" ht="17.5" customHeight="1">
      <c r="A9" s="11"/>
      <c r="B9" s="28"/>
      <c r="C9" s="28"/>
      <c r="D9" s="28"/>
      <c r="E9" s="28"/>
      <c r="F9" s="28"/>
      <c r="G9" s="28"/>
      <c r="H9" s="28"/>
      <c r="I9" s="28"/>
      <c r="J9" s="27"/>
      <c r="K9" s="8"/>
      <c r="L9" s="8"/>
      <c r="M9" s="8"/>
      <c r="N9" s="15"/>
      <c r="O9"/>
      <c r="P9"/>
      <c r="Q9"/>
      <c r="R9"/>
      <c r="S9"/>
    </row>
    <row r="10" spans="1:19" s="9" customFormat="1" ht="17.5" customHeight="1">
      <c r="A10" s="11"/>
      <c r="B10" s="28"/>
      <c r="C10" s="28"/>
      <c r="D10" s="28"/>
      <c r="E10" s="28"/>
      <c r="F10" s="28"/>
      <c r="G10" s="28"/>
      <c r="H10" s="28"/>
      <c r="I10" s="28"/>
      <c r="J10" s="14"/>
      <c r="K10" s="8"/>
      <c r="L10" s="8"/>
      <c r="M10" s="8"/>
      <c r="O10"/>
      <c r="P10"/>
      <c r="Q10"/>
      <c r="R10"/>
      <c r="S10"/>
    </row>
    <row r="11" spans="1:19" s="9" customFormat="1" ht="17.5" customHeight="1">
      <c r="A11" s="11"/>
      <c r="B11" s="28"/>
      <c r="C11" s="28"/>
      <c r="D11" s="369"/>
      <c r="E11" s="369"/>
      <c r="F11" s="369"/>
      <c r="G11" s="369"/>
      <c r="H11" s="369"/>
      <c r="I11" s="369"/>
      <c r="J11" s="14"/>
      <c r="K11" s="8"/>
      <c r="L11" s="8"/>
      <c r="M11" s="8"/>
      <c r="O11"/>
      <c r="P11"/>
      <c r="Q11"/>
      <c r="R11"/>
      <c r="S11"/>
    </row>
    <row r="12" spans="1:19" s="9" customFormat="1" ht="17.5" customHeight="1">
      <c r="A12" s="11"/>
      <c r="B12" s="28"/>
      <c r="C12" s="28"/>
      <c r="D12" s="369"/>
      <c r="E12" s="369"/>
      <c r="F12" s="369"/>
      <c r="G12" s="369"/>
      <c r="H12" s="369"/>
      <c r="I12" s="369"/>
      <c r="J12" s="14"/>
      <c r="K12" s="8"/>
      <c r="L12" s="8"/>
      <c r="M12" s="8"/>
      <c r="O12"/>
      <c r="P12"/>
      <c r="Q12"/>
      <c r="R12"/>
      <c r="S12"/>
    </row>
    <row r="13" spans="1:19" s="9" customFormat="1" ht="17.5" customHeight="1">
      <c r="A13" s="11"/>
      <c r="B13" s="28"/>
      <c r="C13" s="28"/>
      <c r="D13" s="369"/>
      <c r="E13" s="369"/>
      <c r="F13" s="369"/>
      <c r="G13" s="369"/>
      <c r="H13" s="369"/>
      <c r="I13" s="369"/>
      <c r="J13" s="14"/>
      <c r="K13" s="8"/>
      <c r="L13" s="8"/>
      <c r="M13" s="8"/>
      <c r="O13"/>
      <c r="P13"/>
      <c r="Q13"/>
      <c r="R13"/>
      <c r="S13"/>
    </row>
    <row r="14" spans="1:19" s="9" customFormat="1" ht="17.5" customHeight="1">
      <c r="A14" s="11"/>
      <c r="B14" s="28"/>
      <c r="C14" s="28"/>
      <c r="D14" s="369"/>
      <c r="E14" s="369"/>
      <c r="F14" s="369"/>
      <c r="G14" s="369"/>
      <c r="H14" s="369"/>
      <c r="I14" s="369"/>
      <c r="J14" s="14"/>
      <c r="K14" s="8"/>
      <c r="L14" s="8"/>
      <c r="M14" s="8"/>
      <c r="Q14" s="10"/>
    </row>
    <row r="15" spans="1:19" s="9" customFormat="1" ht="17.5" customHeight="1">
      <c r="A15" s="11"/>
      <c r="B15" s="28"/>
      <c r="C15" s="28"/>
      <c r="D15" s="369"/>
      <c r="E15" s="369"/>
      <c r="F15" s="369"/>
      <c r="G15" s="369"/>
      <c r="H15" s="369"/>
      <c r="I15" s="369"/>
      <c r="J15" s="14"/>
      <c r="K15" s="8"/>
      <c r="L15" s="8"/>
      <c r="M15" s="8"/>
      <c r="Q15" s="10"/>
    </row>
    <row r="16" spans="1:19" s="9" customFormat="1" ht="17.5" customHeight="1">
      <c r="A16" s="11"/>
      <c r="B16" s="28"/>
      <c r="C16" s="28"/>
      <c r="D16" s="369"/>
      <c r="E16" s="369"/>
      <c r="F16" s="369"/>
      <c r="G16" s="369"/>
      <c r="H16" s="369"/>
      <c r="I16" s="369"/>
      <c r="J16" s="14"/>
      <c r="K16" s="8"/>
      <c r="L16" s="8"/>
      <c r="M16" s="8"/>
      <c r="Q16" s="10"/>
    </row>
    <row r="17" spans="1:17" s="9" customFormat="1" ht="17.5" customHeight="1">
      <c r="A17" s="11"/>
      <c r="B17" s="28"/>
      <c r="C17" s="28"/>
      <c r="D17" s="369"/>
      <c r="E17" s="369"/>
      <c r="F17" s="369"/>
      <c r="G17" s="369"/>
      <c r="H17" s="369"/>
      <c r="I17" s="369"/>
      <c r="J17" s="14"/>
      <c r="K17" s="8"/>
      <c r="L17" s="8"/>
      <c r="M17" s="8"/>
      <c r="Q17" s="10"/>
    </row>
    <row r="18" spans="1:17" s="9" customFormat="1" ht="17.5" customHeight="1">
      <c r="A18" s="11"/>
      <c r="B18" s="28"/>
      <c r="C18" s="28"/>
      <c r="D18" s="369"/>
      <c r="E18" s="369"/>
      <c r="F18" s="369"/>
      <c r="G18" s="369"/>
      <c r="H18" s="369"/>
      <c r="I18" s="369"/>
      <c r="J18" s="14"/>
      <c r="K18" s="8"/>
      <c r="L18" s="8"/>
      <c r="M18" s="8"/>
      <c r="Q18" s="10"/>
    </row>
    <row r="19" spans="1:17" s="9" customFormat="1" ht="17.5" customHeight="1">
      <c r="A19" s="11"/>
      <c r="B19" s="28"/>
      <c r="C19" s="28"/>
      <c r="D19" s="369"/>
      <c r="E19" s="369"/>
      <c r="F19" s="369"/>
      <c r="G19" s="369"/>
      <c r="H19" s="369"/>
      <c r="I19" s="369"/>
      <c r="J19" s="14"/>
      <c r="K19" s="8"/>
      <c r="L19" s="8"/>
      <c r="M19" s="8"/>
      <c r="Q19" s="10"/>
    </row>
    <row r="20" spans="1:17" s="9" customFormat="1" ht="17.5" customHeight="1">
      <c r="A20" s="11"/>
      <c r="B20" s="28"/>
      <c r="C20" s="28"/>
      <c r="D20" s="369"/>
      <c r="E20" s="369"/>
      <c r="F20" s="369"/>
      <c r="G20" s="369"/>
      <c r="H20" s="369"/>
      <c r="I20" s="369"/>
      <c r="J20" s="14"/>
      <c r="K20" s="8"/>
      <c r="L20" s="8"/>
      <c r="M20" s="8"/>
      <c r="Q20" s="10"/>
    </row>
    <row r="21" spans="1:17" s="9" customFormat="1" ht="17.5" customHeight="1">
      <c r="A21" s="11"/>
      <c r="B21" s="28"/>
      <c r="C21" s="28"/>
      <c r="D21" s="369"/>
      <c r="E21" s="369"/>
      <c r="F21" s="369"/>
      <c r="G21" s="369"/>
      <c r="H21" s="369"/>
      <c r="I21" s="369"/>
      <c r="J21" s="14"/>
      <c r="K21" s="8"/>
      <c r="L21" s="8"/>
      <c r="M21" s="8"/>
      <c r="Q21" s="10"/>
    </row>
    <row r="22" spans="1:17" s="9" customFormat="1" ht="17.5" customHeight="1">
      <c r="A22" s="11"/>
      <c r="B22" s="28"/>
      <c r="C22" s="28"/>
      <c r="D22" s="369"/>
      <c r="E22" s="369"/>
      <c r="F22" s="369"/>
      <c r="G22" s="369"/>
      <c r="H22" s="369"/>
      <c r="I22" s="369"/>
      <c r="J22" s="14"/>
      <c r="K22" s="8"/>
      <c r="L22" s="8"/>
      <c r="M22" s="8"/>
      <c r="Q22" s="10"/>
    </row>
    <row r="23" spans="1:17" s="9" customFormat="1" ht="17.5" customHeight="1">
      <c r="A23" s="11"/>
      <c r="B23" s="28"/>
      <c r="C23" s="28"/>
      <c r="D23" s="369"/>
      <c r="E23" s="369"/>
      <c r="F23" s="369"/>
      <c r="G23" s="369"/>
      <c r="H23" s="369"/>
      <c r="I23" s="369"/>
      <c r="J23" s="14"/>
      <c r="K23" s="8"/>
      <c r="L23" s="8"/>
      <c r="M23" s="8"/>
      <c r="Q23" s="10"/>
    </row>
    <row r="24" spans="1:17" s="9" customFormat="1" ht="17.5" customHeight="1">
      <c r="A24" s="11"/>
      <c r="B24" s="28"/>
      <c r="C24" s="28"/>
      <c r="D24" s="369"/>
      <c r="E24" s="369"/>
      <c r="F24" s="369"/>
      <c r="G24" s="369"/>
      <c r="H24" s="369"/>
      <c r="I24" s="369"/>
      <c r="J24" s="14"/>
      <c r="K24" s="8"/>
      <c r="L24" s="8"/>
      <c r="M24" s="8"/>
      <c r="Q24" s="10"/>
    </row>
    <row r="25" spans="1:17" s="9" customFormat="1" ht="17.5" customHeight="1">
      <c r="A25" s="11"/>
      <c r="B25" s="28"/>
      <c r="C25" s="28"/>
      <c r="D25" s="369"/>
      <c r="E25" s="369"/>
      <c r="F25" s="369"/>
      <c r="G25" s="369"/>
      <c r="H25" s="369"/>
      <c r="I25" s="369"/>
      <c r="J25" s="14"/>
      <c r="K25" s="8"/>
      <c r="L25" s="8"/>
      <c r="M25" s="8"/>
      <c r="Q25" s="10"/>
    </row>
    <row r="26" spans="1:17" s="9" customFormat="1" ht="17.5" customHeight="1">
      <c r="A26" s="11"/>
      <c r="B26" s="28"/>
      <c r="C26" s="28"/>
      <c r="D26" s="369"/>
      <c r="E26" s="369"/>
      <c r="F26" s="369"/>
      <c r="G26" s="369"/>
      <c r="H26" s="369"/>
      <c r="I26" s="369"/>
      <c r="J26" s="14"/>
      <c r="K26" s="8"/>
      <c r="L26" s="8"/>
      <c r="M26" s="8"/>
      <c r="Q26" s="10"/>
    </row>
    <row r="27" spans="1:17" s="9" customFormat="1" ht="17.5" customHeight="1">
      <c r="A27" s="11"/>
      <c r="B27" s="28"/>
      <c r="C27" s="28"/>
      <c r="D27" s="369"/>
      <c r="E27" s="369"/>
      <c r="F27" s="369"/>
      <c r="G27" s="369"/>
      <c r="H27" s="369"/>
      <c r="I27" s="369"/>
      <c r="J27" s="14"/>
      <c r="K27" s="8"/>
      <c r="L27" s="8"/>
      <c r="M27" s="8"/>
      <c r="Q27" s="10"/>
    </row>
    <row r="28" spans="1:17" ht="17.5" customHeight="1">
      <c r="A28" s="11"/>
      <c r="B28" s="28"/>
      <c r="C28" s="28"/>
      <c r="D28" s="369"/>
      <c r="E28" s="369"/>
      <c r="F28" s="369"/>
      <c r="G28" s="369"/>
      <c r="H28" s="369"/>
      <c r="I28" s="369"/>
      <c r="J28" s="14"/>
    </row>
    <row r="29" spans="1:17" ht="17.5" customHeight="1">
      <c r="A29" s="11"/>
      <c r="B29" s="28"/>
      <c r="C29" s="28"/>
      <c r="D29" s="369"/>
      <c r="E29" s="369"/>
      <c r="F29" s="369"/>
      <c r="G29" s="369"/>
      <c r="H29" s="369"/>
      <c r="I29" s="369"/>
      <c r="J29" s="14"/>
    </row>
    <row r="30" spans="1:17" ht="17.5" customHeight="1">
      <c r="A30" s="11"/>
      <c r="B30" s="28"/>
      <c r="C30" s="28"/>
      <c r="D30" s="369"/>
      <c r="E30" s="369"/>
      <c r="F30" s="369"/>
      <c r="G30" s="369"/>
      <c r="H30" s="369"/>
      <c r="I30" s="369"/>
      <c r="J30" s="14"/>
    </row>
    <row r="31" spans="1:17" ht="17.5" customHeight="1">
      <c r="A31" s="11"/>
      <c r="B31" s="28"/>
      <c r="C31" s="28"/>
      <c r="D31" s="369"/>
      <c r="E31" s="369"/>
      <c r="F31" s="369"/>
      <c r="G31" s="369"/>
      <c r="H31" s="369"/>
      <c r="I31" s="369"/>
      <c r="J31" s="14"/>
    </row>
    <row r="32" spans="1:17" ht="17.5" customHeight="1">
      <c r="A32" s="11"/>
      <c r="B32" s="28"/>
      <c r="C32" s="28"/>
      <c r="D32" s="369"/>
      <c r="E32" s="369"/>
      <c r="F32" s="369"/>
      <c r="G32" s="369"/>
      <c r="H32" s="369"/>
      <c r="I32" s="369"/>
      <c r="J32" s="14"/>
    </row>
    <row r="33" spans="1:10" ht="17.5" customHeight="1">
      <c r="A33" s="11"/>
      <c r="B33" s="28"/>
      <c r="C33" s="28"/>
      <c r="D33" s="369"/>
      <c r="E33" s="369"/>
      <c r="F33" s="369"/>
      <c r="G33" s="369"/>
      <c r="H33" s="369"/>
      <c r="I33" s="369"/>
      <c r="J33" s="14"/>
    </row>
    <row r="34" spans="1:10" ht="17.5" customHeight="1">
      <c r="A34" s="11"/>
      <c r="B34" s="28"/>
      <c r="C34" s="28"/>
      <c r="D34" s="369"/>
      <c r="E34" s="369"/>
      <c r="F34" s="369"/>
      <c r="G34" s="369"/>
      <c r="H34" s="369"/>
      <c r="I34" s="369"/>
      <c r="J34" s="14"/>
    </row>
    <row r="35" spans="1:10" ht="17.5" customHeight="1" thickBot="1">
      <c r="A35" s="29"/>
      <c r="B35" s="30"/>
      <c r="C35" s="31"/>
      <c r="D35" s="30"/>
      <c r="E35" s="30"/>
      <c r="F35" s="30"/>
      <c r="G35" s="30"/>
      <c r="H35" s="30"/>
      <c r="I35" s="30"/>
      <c r="J35" s="32"/>
    </row>
    <row r="36" spans="1:10" ht="17.5" thickTop="1"/>
    <row r="76" spans="12:12">
      <c r="L76" s="34"/>
    </row>
    <row r="77" spans="12:12">
      <c r="L77" s="34"/>
    </row>
    <row r="78" spans="12:12">
      <c r="L78" s="34"/>
    </row>
    <row r="79" spans="12:12">
      <c r="L79" s="34"/>
    </row>
    <row r="80" spans="12:12">
      <c r="L80" s="34"/>
    </row>
    <row r="81" spans="12:12">
      <c r="L81" s="34"/>
    </row>
    <row r="82" spans="12:12">
      <c r="L82" s="34"/>
    </row>
    <row r="83" spans="12:12">
      <c r="L83" s="34"/>
    </row>
    <row r="84" spans="12:12">
      <c r="L84" s="34"/>
    </row>
    <row r="85" spans="12:12">
      <c r="L85" s="34"/>
    </row>
    <row r="86" spans="12:12">
      <c r="L86" s="34"/>
    </row>
    <row r="87" spans="12:12">
      <c r="L87" s="34"/>
    </row>
    <row r="88" spans="12:12">
      <c r="L88" s="34"/>
    </row>
    <row r="89" spans="12:12">
      <c r="L89" s="34"/>
    </row>
  </sheetData>
  <autoFilter ref="B6:I34" xr:uid="{BDFEE194-0C0C-498A-998B-9934862B13BC}">
    <filterColumn colId="2" showButton="0"/>
    <filterColumn colId="3" showButton="0"/>
    <filterColumn colId="4" showButton="0"/>
    <filterColumn colId="5" showButton="0"/>
    <filterColumn colId="6" showButton="0"/>
  </autoFilter>
  <mergeCells count="28"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30:I30"/>
    <mergeCell ref="D24:I24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12:I12"/>
    <mergeCell ref="D4:I4"/>
    <mergeCell ref="D6:I6"/>
    <mergeCell ref="D7:I7"/>
    <mergeCell ref="D8:I8"/>
    <mergeCell ref="D11:I11"/>
  </mergeCells>
  <phoneticPr fontId="2" type="noConversion"/>
  <pageMargins left="0.62992125984251968" right="0.47244094488188981" top="0.74803149606299213" bottom="0.6692913385826772" header="0.31496062992125984" footer="0.31496062992125984"/>
  <pageSetup paperSize="9" scale="8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E72B-9B5C-475C-9EC9-DCE62C82568D}">
  <sheetPr>
    <tabColor rgb="FFC00000"/>
    <pageSetUpPr fitToPage="1"/>
  </sheetPr>
  <dimension ref="A1:U94"/>
  <sheetViews>
    <sheetView showGridLines="0" view="pageBreakPreview" zoomScale="85" zoomScaleNormal="100" zoomScaleSheetLayoutView="85" workbookViewId="0">
      <selection activeCell="C8" sqref="C8:H8"/>
    </sheetView>
  </sheetViews>
  <sheetFormatPr defaultRowHeight="17"/>
  <cols>
    <col min="1" max="1" width="5.75" style="8" customWidth="1"/>
    <col min="2" max="2" width="14.25" style="33" customWidth="1"/>
    <col min="3" max="7" width="8.75" style="8"/>
    <col min="8" max="8" width="12.25" style="8" customWidth="1"/>
    <col min="9" max="9" width="7.75" style="8" customWidth="1"/>
    <col min="10" max="12" width="8.75" style="8"/>
    <col min="13" max="13" width="11.08203125" style="9" bestFit="1" customWidth="1"/>
    <col min="14" max="15" width="8.75" style="9"/>
    <col min="16" max="16" width="14.58203125" style="10" bestFit="1" customWidth="1"/>
    <col min="17" max="21" width="8.75" style="9"/>
    <col min="22" max="256" width="8.75" style="8"/>
    <col min="257" max="257" width="5.75" style="8" customWidth="1"/>
    <col min="258" max="258" width="14.25" style="8" customWidth="1"/>
    <col min="259" max="263" width="8.75" style="8"/>
    <col min="264" max="264" width="12.25" style="8" customWidth="1"/>
    <col min="265" max="265" width="7.75" style="8" customWidth="1"/>
    <col min="266" max="268" width="8.75" style="8"/>
    <col min="269" max="269" width="11.08203125" style="8" bestFit="1" customWidth="1"/>
    <col min="270" max="271" width="8.75" style="8"/>
    <col min="272" max="272" width="14.58203125" style="8" bestFit="1" customWidth="1"/>
    <col min="273" max="512" width="8.75" style="8"/>
    <col min="513" max="513" width="5.75" style="8" customWidth="1"/>
    <col min="514" max="514" width="14.25" style="8" customWidth="1"/>
    <col min="515" max="519" width="8.75" style="8"/>
    <col min="520" max="520" width="12.25" style="8" customWidth="1"/>
    <col min="521" max="521" width="7.75" style="8" customWidth="1"/>
    <col min="522" max="524" width="8.75" style="8"/>
    <col min="525" max="525" width="11.08203125" style="8" bestFit="1" customWidth="1"/>
    <col min="526" max="527" width="8.75" style="8"/>
    <col min="528" max="528" width="14.58203125" style="8" bestFit="1" customWidth="1"/>
    <col min="529" max="768" width="8.75" style="8"/>
    <col min="769" max="769" width="5.75" style="8" customWidth="1"/>
    <col min="770" max="770" width="14.25" style="8" customWidth="1"/>
    <col min="771" max="775" width="8.75" style="8"/>
    <col min="776" max="776" width="12.25" style="8" customWidth="1"/>
    <col min="777" max="777" width="7.75" style="8" customWidth="1"/>
    <col min="778" max="780" width="8.75" style="8"/>
    <col min="781" max="781" width="11.08203125" style="8" bestFit="1" customWidth="1"/>
    <col min="782" max="783" width="8.75" style="8"/>
    <col min="784" max="784" width="14.58203125" style="8" bestFit="1" customWidth="1"/>
    <col min="785" max="1024" width="8.75" style="8"/>
    <col min="1025" max="1025" width="5.75" style="8" customWidth="1"/>
    <col min="1026" max="1026" width="14.25" style="8" customWidth="1"/>
    <col min="1027" max="1031" width="8.75" style="8"/>
    <col min="1032" max="1032" width="12.25" style="8" customWidth="1"/>
    <col min="1033" max="1033" width="7.75" style="8" customWidth="1"/>
    <col min="1034" max="1036" width="8.75" style="8"/>
    <col min="1037" max="1037" width="11.08203125" style="8" bestFit="1" customWidth="1"/>
    <col min="1038" max="1039" width="8.75" style="8"/>
    <col min="1040" max="1040" width="14.58203125" style="8" bestFit="1" customWidth="1"/>
    <col min="1041" max="1280" width="8.75" style="8"/>
    <col min="1281" max="1281" width="5.75" style="8" customWidth="1"/>
    <col min="1282" max="1282" width="14.25" style="8" customWidth="1"/>
    <col min="1283" max="1287" width="8.75" style="8"/>
    <col min="1288" max="1288" width="12.25" style="8" customWidth="1"/>
    <col min="1289" max="1289" width="7.75" style="8" customWidth="1"/>
    <col min="1290" max="1292" width="8.75" style="8"/>
    <col min="1293" max="1293" width="11.08203125" style="8" bestFit="1" customWidth="1"/>
    <col min="1294" max="1295" width="8.75" style="8"/>
    <col min="1296" max="1296" width="14.58203125" style="8" bestFit="1" customWidth="1"/>
    <col min="1297" max="1536" width="8.75" style="8"/>
    <col min="1537" max="1537" width="5.75" style="8" customWidth="1"/>
    <col min="1538" max="1538" width="14.25" style="8" customWidth="1"/>
    <col min="1539" max="1543" width="8.75" style="8"/>
    <col min="1544" max="1544" width="12.25" style="8" customWidth="1"/>
    <col min="1545" max="1545" width="7.75" style="8" customWidth="1"/>
    <col min="1546" max="1548" width="8.75" style="8"/>
    <col min="1549" max="1549" width="11.08203125" style="8" bestFit="1" customWidth="1"/>
    <col min="1550" max="1551" width="8.75" style="8"/>
    <col min="1552" max="1552" width="14.58203125" style="8" bestFit="1" customWidth="1"/>
    <col min="1553" max="1792" width="8.75" style="8"/>
    <col min="1793" max="1793" width="5.75" style="8" customWidth="1"/>
    <col min="1794" max="1794" width="14.25" style="8" customWidth="1"/>
    <col min="1795" max="1799" width="8.75" style="8"/>
    <col min="1800" max="1800" width="12.25" style="8" customWidth="1"/>
    <col min="1801" max="1801" width="7.75" style="8" customWidth="1"/>
    <col min="1802" max="1804" width="8.75" style="8"/>
    <col min="1805" max="1805" width="11.08203125" style="8" bestFit="1" customWidth="1"/>
    <col min="1806" max="1807" width="8.75" style="8"/>
    <col min="1808" max="1808" width="14.58203125" style="8" bestFit="1" customWidth="1"/>
    <col min="1809" max="2048" width="8.75" style="8"/>
    <col min="2049" max="2049" width="5.75" style="8" customWidth="1"/>
    <col min="2050" max="2050" width="14.25" style="8" customWidth="1"/>
    <col min="2051" max="2055" width="8.75" style="8"/>
    <col min="2056" max="2056" width="12.25" style="8" customWidth="1"/>
    <col min="2057" max="2057" width="7.75" style="8" customWidth="1"/>
    <col min="2058" max="2060" width="8.75" style="8"/>
    <col min="2061" max="2061" width="11.08203125" style="8" bestFit="1" customWidth="1"/>
    <col min="2062" max="2063" width="8.75" style="8"/>
    <col min="2064" max="2064" width="14.58203125" style="8" bestFit="1" customWidth="1"/>
    <col min="2065" max="2304" width="8.75" style="8"/>
    <col min="2305" max="2305" width="5.75" style="8" customWidth="1"/>
    <col min="2306" max="2306" width="14.25" style="8" customWidth="1"/>
    <col min="2307" max="2311" width="8.75" style="8"/>
    <col min="2312" max="2312" width="12.25" style="8" customWidth="1"/>
    <col min="2313" max="2313" width="7.75" style="8" customWidth="1"/>
    <col min="2314" max="2316" width="8.75" style="8"/>
    <col min="2317" max="2317" width="11.08203125" style="8" bestFit="1" customWidth="1"/>
    <col min="2318" max="2319" width="8.75" style="8"/>
    <col min="2320" max="2320" width="14.58203125" style="8" bestFit="1" customWidth="1"/>
    <col min="2321" max="2560" width="8.75" style="8"/>
    <col min="2561" max="2561" width="5.75" style="8" customWidth="1"/>
    <col min="2562" max="2562" width="14.25" style="8" customWidth="1"/>
    <col min="2563" max="2567" width="8.75" style="8"/>
    <col min="2568" max="2568" width="12.25" style="8" customWidth="1"/>
    <col min="2569" max="2569" width="7.75" style="8" customWidth="1"/>
    <col min="2570" max="2572" width="8.75" style="8"/>
    <col min="2573" max="2573" width="11.08203125" style="8" bestFit="1" customWidth="1"/>
    <col min="2574" max="2575" width="8.75" style="8"/>
    <col min="2576" max="2576" width="14.58203125" style="8" bestFit="1" customWidth="1"/>
    <col min="2577" max="2816" width="8.75" style="8"/>
    <col min="2817" max="2817" width="5.75" style="8" customWidth="1"/>
    <col min="2818" max="2818" width="14.25" style="8" customWidth="1"/>
    <col min="2819" max="2823" width="8.75" style="8"/>
    <col min="2824" max="2824" width="12.25" style="8" customWidth="1"/>
    <col min="2825" max="2825" width="7.75" style="8" customWidth="1"/>
    <col min="2826" max="2828" width="8.75" style="8"/>
    <col min="2829" max="2829" width="11.08203125" style="8" bestFit="1" customWidth="1"/>
    <col min="2830" max="2831" width="8.75" style="8"/>
    <col min="2832" max="2832" width="14.58203125" style="8" bestFit="1" customWidth="1"/>
    <col min="2833" max="3072" width="8.75" style="8"/>
    <col min="3073" max="3073" width="5.75" style="8" customWidth="1"/>
    <col min="3074" max="3074" width="14.25" style="8" customWidth="1"/>
    <col min="3075" max="3079" width="8.75" style="8"/>
    <col min="3080" max="3080" width="12.25" style="8" customWidth="1"/>
    <col min="3081" max="3081" width="7.75" style="8" customWidth="1"/>
    <col min="3082" max="3084" width="8.75" style="8"/>
    <col min="3085" max="3085" width="11.08203125" style="8" bestFit="1" customWidth="1"/>
    <col min="3086" max="3087" width="8.75" style="8"/>
    <col min="3088" max="3088" width="14.58203125" style="8" bestFit="1" customWidth="1"/>
    <col min="3089" max="3328" width="8.75" style="8"/>
    <col min="3329" max="3329" width="5.75" style="8" customWidth="1"/>
    <col min="3330" max="3330" width="14.25" style="8" customWidth="1"/>
    <col min="3331" max="3335" width="8.75" style="8"/>
    <col min="3336" max="3336" width="12.25" style="8" customWidth="1"/>
    <col min="3337" max="3337" width="7.75" style="8" customWidth="1"/>
    <col min="3338" max="3340" width="8.75" style="8"/>
    <col min="3341" max="3341" width="11.08203125" style="8" bestFit="1" customWidth="1"/>
    <col min="3342" max="3343" width="8.75" style="8"/>
    <col min="3344" max="3344" width="14.58203125" style="8" bestFit="1" customWidth="1"/>
    <col min="3345" max="3584" width="8.75" style="8"/>
    <col min="3585" max="3585" width="5.75" style="8" customWidth="1"/>
    <col min="3586" max="3586" width="14.25" style="8" customWidth="1"/>
    <col min="3587" max="3591" width="8.75" style="8"/>
    <col min="3592" max="3592" width="12.25" style="8" customWidth="1"/>
    <col min="3593" max="3593" width="7.75" style="8" customWidth="1"/>
    <col min="3594" max="3596" width="8.75" style="8"/>
    <col min="3597" max="3597" width="11.08203125" style="8" bestFit="1" customWidth="1"/>
    <col min="3598" max="3599" width="8.75" style="8"/>
    <col min="3600" max="3600" width="14.58203125" style="8" bestFit="1" customWidth="1"/>
    <col min="3601" max="3840" width="8.75" style="8"/>
    <col min="3841" max="3841" width="5.75" style="8" customWidth="1"/>
    <col min="3842" max="3842" width="14.25" style="8" customWidth="1"/>
    <col min="3843" max="3847" width="8.75" style="8"/>
    <col min="3848" max="3848" width="12.25" style="8" customWidth="1"/>
    <col min="3849" max="3849" width="7.75" style="8" customWidth="1"/>
    <col min="3850" max="3852" width="8.75" style="8"/>
    <col min="3853" max="3853" width="11.08203125" style="8" bestFit="1" customWidth="1"/>
    <col min="3854" max="3855" width="8.75" style="8"/>
    <col min="3856" max="3856" width="14.58203125" style="8" bestFit="1" customWidth="1"/>
    <col min="3857" max="4096" width="8.75" style="8"/>
    <col min="4097" max="4097" width="5.75" style="8" customWidth="1"/>
    <col min="4098" max="4098" width="14.25" style="8" customWidth="1"/>
    <col min="4099" max="4103" width="8.75" style="8"/>
    <col min="4104" max="4104" width="12.25" style="8" customWidth="1"/>
    <col min="4105" max="4105" width="7.75" style="8" customWidth="1"/>
    <col min="4106" max="4108" width="8.75" style="8"/>
    <col min="4109" max="4109" width="11.08203125" style="8" bestFit="1" customWidth="1"/>
    <col min="4110" max="4111" width="8.75" style="8"/>
    <col min="4112" max="4112" width="14.58203125" style="8" bestFit="1" customWidth="1"/>
    <col min="4113" max="4352" width="8.75" style="8"/>
    <col min="4353" max="4353" width="5.75" style="8" customWidth="1"/>
    <col min="4354" max="4354" width="14.25" style="8" customWidth="1"/>
    <col min="4355" max="4359" width="8.75" style="8"/>
    <col min="4360" max="4360" width="12.25" style="8" customWidth="1"/>
    <col min="4361" max="4361" width="7.75" style="8" customWidth="1"/>
    <col min="4362" max="4364" width="8.75" style="8"/>
    <col min="4365" max="4365" width="11.08203125" style="8" bestFit="1" customWidth="1"/>
    <col min="4366" max="4367" width="8.75" style="8"/>
    <col min="4368" max="4368" width="14.58203125" style="8" bestFit="1" customWidth="1"/>
    <col min="4369" max="4608" width="8.75" style="8"/>
    <col min="4609" max="4609" width="5.75" style="8" customWidth="1"/>
    <col min="4610" max="4610" width="14.25" style="8" customWidth="1"/>
    <col min="4611" max="4615" width="8.75" style="8"/>
    <col min="4616" max="4616" width="12.25" style="8" customWidth="1"/>
    <col min="4617" max="4617" width="7.75" style="8" customWidth="1"/>
    <col min="4618" max="4620" width="8.75" style="8"/>
    <col min="4621" max="4621" width="11.08203125" style="8" bestFit="1" customWidth="1"/>
    <col min="4622" max="4623" width="8.75" style="8"/>
    <col min="4624" max="4624" width="14.58203125" style="8" bestFit="1" customWidth="1"/>
    <col min="4625" max="4864" width="8.75" style="8"/>
    <col min="4865" max="4865" width="5.75" style="8" customWidth="1"/>
    <col min="4866" max="4866" width="14.25" style="8" customWidth="1"/>
    <col min="4867" max="4871" width="8.75" style="8"/>
    <col min="4872" max="4872" width="12.25" style="8" customWidth="1"/>
    <col min="4873" max="4873" width="7.75" style="8" customWidth="1"/>
    <col min="4874" max="4876" width="8.75" style="8"/>
    <col min="4877" max="4877" width="11.08203125" style="8" bestFit="1" customWidth="1"/>
    <col min="4878" max="4879" width="8.75" style="8"/>
    <col min="4880" max="4880" width="14.58203125" style="8" bestFit="1" customWidth="1"/>
    <col min="4881" max="5120" width="8.75" style="8"/>
    <col min="5121" max="5121" width="5.75" style="8" customWidth="1"/>
    <col min="5122" max="5122" width="14.25" style="8" customWidth="1"/>
    <col min="5123" max="5127" width="8.75" style="8"/>
    <col min="5128" max="5128" width="12.25" style="8" customWidth="1"/>
    <col min="5129" max="5129" width="7.75" style="8" customWidth="1"/>
    <col min="5130" max="5132" width="8.75" style="8"/>
    <col min="5133" max="5133" width="11.08203125" style="8" bestFit="1" customWidth="1"/>
    <col min="5134" max="5135" width="8.75" style="8"/>
    <col min="5136" max="5136" width="14.58203125" style="8" bestFit="1" customWidth="1"/>
    <col min="5137" max="5376" width="8.75" style="8"/>
    <col min="5377" max="5377" width="5.75" style="8" customWidth="1"/>
    <col min="5378" max="5378" width="14.25" style="8" customWidth="1"/>
    <col min="5379" max="5383" width="8.75" style="8"/>
    <col min="5384" max="5384" width="12.25" style="8" customWidth="1"/>
    <col min="5385" max="5385" width="7.75" style="8" customWidth="1"/>
    <col min="5386" max="5388" width="8.75" style="8"/>
    <col min="5389" max="5389" width="11.08203125" style="8" bestFit="1" customWidth="1"/>
    <col min="5390" max="5391" width="8.75" style="8"/>
    <col min="5392" max="5392" width="14.58203125" style="8" bestFit="1" customWidth="1"/>
    <col min="5393" max="5632" width="8.75" style="8"/>
    <col min="5633" max="5633" width="5.75" style="8" customWidth="1"/>
    <col min="5634" max="5634" width="14.25" style="8" customWidth="1"/>
    <col min="5635" max="5639" width="8.75" style="8"/>
    <col min="5640" max="5640" width="12.25" style="8" customWidth="1"/>
    <col min="5641" max="5641" width="7.75" style="8" customWidth="1"/>
    <col min="5642" max="5644" width="8.75" style="8"/>
    <col min="5645" max="5645" width="11.08203125" style="8" bestFit="1" customWidth="1"/>
    <col min="5646" max="5647" width="8.75" style="8"/>
    <col min="5648" max="5648" width="14.58203125" style="8" bestFit="1" customWidth="1"/>
    <col min="5649" max="5888" width="8.75" style="8"/>
    <col min="5889" max="5889" width="5.75" style="8" customWidth="1"/>
    <col min="5890" max="5890" width="14.25" style="8" customWidth="1"/>
    <col min="5891" max="5895" width="8.75" style="8"/>
    <col min="5896" max="5896" width="12.25" style="8" customWidth="1"/>
    <col min="5897" max="5897" width="7.75" style="8" customWidth="1"/>
    <col min="5898" max="5900" width="8.75" style="8"/>
    <col min="5901" max="5901" width="11.08203125" style="8" bestFit="1" customWidth="1"/>
    <col min="5902" max="5903" width="8.75" style="8"/>
    <col min="5904" max="5904" width="14.58203125" style="8" bestFit="1" customWidth="1"/>
    <col min="5905" max="6144" width="8.75" style="8"/>
    <col min="6145" max="6145" width="5.75" style="8" customWidth="1"/>
    <col min="6146" max="6146" width="14.25" style="8" customWidth="1"/>
    <col min="6147" max="6151" width="8.75" style="8"/>
    <col min="6152" max="6152" width="12.25" style="8" customWidth="1"/>
    <col min="6153" max="6153" width="7.75" style="8" customWidth="1"/>
    <col min="6154" max="6156" width="8.75" style="8"/>
    <col min="6157" max="6157" width="11.08203125" style="8" bestFit="1" customWidth="1"/>
    <col min="6158" max="6159" width="8.75" style="8"/>
    <col min="6160" max="6160" width="14.58203125" style="8" bestFit="1" customWidth="1"/>
    <col min="6161" max="6400" width="8.75" style="8"/>
    <col min="6401" max="6401" width="5.75" style="8" customWidth="1"/>
    <col min="6402" max="6402" width="14.25" style="8" customWidth="1"/>
    <col min="6403" max="6407" width="8.75" style="8"/>
    <col min="6408" max="6408" width="12.25" style="8" customWidth="1"/>
    <col min="6409" max="6409" width="7.75" style="8" customWidth="1"/>
    <col min="6410" max="6412" width="8.75" style="8"/>
    <col min="6413" max="6413" width="11.08203125" style="8" bestFit="1" customWidth="1"/>
    <col min="6414" max="6415" width="8.75" style="8"/>
    <col min="6416" max="6416" width="14.58203125" style="8" bestFit="1" customWidth="1"/>
    <col min="6417" max="6656" width="8.75" style="8"/>
    <col min="6657" max="6657" width="5.75" style="8" customWidth="1"/>
    <col min="6658" max="6658" width="14.25" style="8" customWidth="1"/>
    <col min="6659" max="6663" width="8.75" style="8"/>
    <col min="6664" max="6664" width="12.25" style="8" customWidth="1"/>
    <col min="6665" max="6665" width="7.75" style="8" customWidth="1"/>
    <col min="6666" max="6668" width="8.75" style="8"/>
    <col min="6669" max="6669" width="11.08203125" style="8" bestFit="1" customWidth="1"/>
    <col min="6670" max="6671" width="8.75" style="8"/>
    <col min="6672" max="6672" width="14.58203125" style="8" bestFit="1" customWidth="1"/>
    <col min="6673" max="6912" width="8.75" style="8"/>
    <col min="6913" max="6913" width="5.75" style="8" customWidth="1"/>
    <col min="6914" max="6914" width="14.25" style="8" customWidth="1"/>
    <col min="6915" max="6919" width="8.75" style="8"/>
    <col min="6920" max="6920" width="12.25" style="8" customWidth="1"/>
    <col min="6921" max="6921" width="7.75" style="8" customWidth="1"/>
    <col min="6922" max="6924" width="8.75" style="8"/>
    <col min="6925" max="6925" width="11.08203125" style="8" bestFit="1" customWidth="1"/>
    <col min="6926" max="6927" width="8.75" style="8"/>
    <col min="6928" max="6928" width="14.58203125" style="8" bestFit="1" customWidth="1"/>
    <col min="6929" max="7168" width="8.75" style="8"/>
    <col min="7169" max="7169" width="5.75" style="8" customWidth="1"/>
    <col min="7170" max="7170" width="14.25" style="8" customWidth="1"/>
    <col min="7171" max="7175" width="8.75" style="8"/>
    <col min="7176" max="7176" width="12.25" style="8" customWidth="1"/>
    <col min="7177" max="7177" width="7.75" style="8" customWidth="1"/>
    <col min="7178" max="7180" width="8.75" style="8"/>
    <col min="7181" max="7181" width="11.08203125" style="8" bestFit="1" customWidth="1"/>
    <col min="7182" max="7183" width="8.75" style="8"/>
    <col min="7184" max="7184" width="14.58203125" style="8" bestFit="1" customWidth="1"/>
    <col min="7185" max="7424" width="8.75" style="8"/>
    <col min="7425" max="7425" width="5.75" style="8" customWidth="1"/>
    <col min="7426" max="7426" width="14.25" style="8" customWidth="1"/>
    <col min="7427" max="7431" width="8.75" style="8"/>
    <col min="7432" max="7432" width="12.25" style="8" customWidth="1"/>
    <col min="7433" max="7433" width="7.75" style="8" customWidth="1"/>
    <col min="7434" max="7436" width="8.75" style="8"/>
    <col min="7437" max="7437" width="11.08203125" style="8" bestFit="1" customWidth="1"/>
    <col min="7438" max="7439" width="8.75" style="8"/>
    <col min="7440" max="7440" width="14.58203125" style="8" bestFit="1" customWidth="1"/>
    <col min="7441" max="7680" width="8.75" style="8"/>
    <col min="7681" max="7681" width="5.75" style="8" customWidth="1"/>
    <col min="7682" max="7682" width="14.25" style="8" customWidth="1"/>
    <col min="7683" max="7687" width="8.75" style="8"/>
    <col min="7688" max="7688" width="12.25" style="8" customWidth="1"/>
    <col min="7689" max="7689" width="7.75" style="8" customWidth="1"/>
    <col min="7690" max="7692" width="8.75" style="8"/>
    <col min="7693" max="7693" width="11.08203125" style="8" bestFit="1" customWidth="1"/>
    <col min="7694" max="7695" width="8.75" style="8"/>
    <col min="7696" max="7696" width="14.58203125" style="8" bestFit="1" customWidth="1"/>
    <col min="7697" max="7936" width="8.75" style="8"/>
    <col min="7937" max="7937" width="5.75" style="8" customWidth="1"/>
    <col min="7938" max="7938" width="14.25" style="8" customWidth="1"/>
    <col min="7939" max="7943" width="8.75" style="8"/>
    <col min="7944" max="7944" width="12.25" style="8" customWidth="1"/>
    <col min="7945" max="7945" width="7.75" style="8" customWidth="1"/>
    <col min="7946" max="7948" width="8.75" style="8"/>
    <col min="7949" max="7949" width="11.08203125" style="8" bestFit="1" customWidth="1"/>
    <col min="7950" max="7951" width="8.75" style="8"/>
    <col min="7952" max="7952" width="14.58203125" style="8" bestFit="1" customWidth="1"/>
    <col min="7953" max="8192" width="8.75" style="8"/>
    <col min="8193" max="8193" width="5.75" style="8" customWidth="1"/>
    <col min="8194" max="8194" width="14.25" style="8" customWidth="1"/>
    <col min="8195" max="8199" width="8.75" style="8"/>
    <col min="8200" max="8200" width="12.25" style="8" customWidth="1"/>
    <col min="8201" max="8201" width="7.75" style="8" customWidth="1"/>
    <col min="8202" max="8204" width="8.75" style="8"/>
    <col min="8205" max="8205" width="11.08203125" style="8" bestFit="1" customWidth="1"/>
    <col min="8206" max="8207" width="8.75" style="8"/>
    <col min="8208" max="8208" width="14.58203125" style="8" bestFit="1" customWidth="1"/>
    <col min="8209" max="8448" width="8.75" style="8"/>
    <col min="8449" max="8449" width="5.75" style="8" customWidth="1"/>
    <col min="8450" max="8450" width="14.25" style="8" customWidth="1"/>
    <col min="8451" max="8455" width="8.75" style="8"/>
    <col min="8456" max="8456" width="12.25" style="8" customWidth="1"/>
    <col min="8457" max="8457" width="7.75" style="8" customWidth="1"/>
    <col min="8458" max="8460" width="8.75" style="8"/>
    <col min="8461" max="8461" width="11.08203125" style="8" bestFit="1" customWidth="1"/>
    <col min="8462" max="8463" width="8.75" style="8"/>
    <col min="8464" max="8464" width="14.58203125" style="8" bestFit="1" customWidth="1"/>
    <col min="8465" max="8704" width="8.75" style="8"/>
    <col min="8705" max="8705" width="5.75" style="8" customWidth="1"/>
    <col min="8706" max="8706" width="14.25" style="8" customWidth="1"/>
    <col min="8707" max="8711" width="8.75" style="8"/>
    <col min="8712" max="8712" width="12.25" style="8" customWidth="1"/>
    <col min="8713" max="8713" width="7.75" style="8" customWidth="1"/>
    <col min="8714" max="8716" width="8.75" style="8"/>
    <col min="8717" max="8717" width="11.08203125" style="8" bestFit="1" customWidth="1"/>
    <col min="8718" max="8719" width="8.75" style="8"/>
    <col min="8720" max="8720" width="14.58203125" style="8" bestFit="1" customWidth="1"/>
    <col min="8721" max="8960" width="8.75" style="8"/>
    <col min="8961" max="8961" width="5.75" style="8" customWidth="1"/>
    <col min="8962" max="8962" width="14.25" style="8" customWidth="1"/>
    <col min="8963" max="8967" width="8.75" style="8"/>
    <col min="8968" max="8968" width="12.25" style="8" customWidth="1"/>
    <col min="8969" max="8969" width="7.75" style="8" customWidth="1"/>
    <col min="8970" max="8972" width="8.75" style="8"/>
    <col min="8973" max="8973" width="11.08203125" style="8" bestFit="1" customWidth="1"/>
    <col min="8974" max="8975" width="8.75" style="8"/>
    <col min="8976" max="8976" width="14.58203125" style="8" bestFit="1" customWidth="1"/>
    <col min="8977" max="9216" width="8.75" style="8"/>
    <col min="9217" max="9217" width="5.75" style="8" customWidth="1"/>
    <col min="9218" max="9218" width="14.25" style="8" customWidth="1"/>
    <col min="9219" max="9223" width="8.75" style="8"/>
    <col min="9224" max="9224" width="12.25" style="8" customWidth="1"/>
    <col min="9225" max="9225" width="7.75" style="8" customWidth="1"/>
    <col min="9226" max="9228" width="8.75" style="8"/>
    <col min="9229" max="9229" width="11.08203125" style="8" bestFit="1" customWidth="1"/>
    <col min="9230" max="9231" width="8.75" style="8"/>
    <col min="9232" max="9232" width="14.58203125" style="8" bestFit="1" customWidth="1"/>
    <col min="9233" max="9472" width="8.75" style="8"/>
    <col min="9473" max="9473" width="5.75" style="8" customWidth="1"/>
    <col min="9474" max="9474" width="14.25" style="8" customWidth="1"/>
    <col min="9475" max="9479" width="8.75" style="8"/>
    <col min="9480" max="9480" width="12.25" style="8" customWidth="1"/>
    <col min="9481" max="9481" width="7.75" style="8" customWidth="1"/>
    <col min="9482" max="9484" width="8.75" style="8"/>
    <col min="9485" max="9485" width="11.08203125" style="8" bestFit="1" customWidth="1"/>
    <col min="9486" max="9487" width="8.75" style="8"/>
    <col min="9488" max="9488" width="14.58203125" style="8" bestFit="1" customWidth="1"/>
    <col min="9489" max="9728" width="8.75" style="8"/>
    <col min="9729" max="9729" width="5.75" style="8" customWidth="1"/>
    <col min="9730" max="9730" width="14.25" style="8" customWidth="1"/>
    <col min="9731" max="9735" width="8.75" style="8"/>
    <col min="9736" max="9736" width="12.25" style="8" customWidth="1"/>
    <col min="9737" max="9737" width="7.75" style="8" customWidth="1"/>
    <col min="9738" max="9740" width="8.75" style="8"/>
    <col min="9741" max="9741" width="11.08203125" style="8" bestFit="1" customWidth="1"/>
    <col min="9742" max="9743" width="8.75" style="8"/>
    <col min="9744" max="9744" width="14.58203125" style="8" bestFit="1" customWidth="1"/>
    <col min="9745" max="9984" width="8.75" style="8"/>
    <col min="9985" max="9985" width="5.75" style="8" customWidth="1"/>
    <col min="9986" max="9986" width="14.25" style="8" customWidth="1"/>
    <col min="9987" max="9991" width="8.75" style="8"/>
    <col min="9992" max="9992" width="12.25" style="8" customWidth="1"/>
    <col min="9993" max="9993" width="7.75" style="8" customWidth="1"/>
    <col min="9994" max="9996" width="8.75" style="8"/>
    <col min="9997" max="9997" width="11.08203125" style="8" bestFit="1" customWidth="1"/>
    <col min="9998" max="9999" width="8.75" style="8"/>
    <col min="10000" max="10000" width="14.58203125" style="8" bestFit="1" customWidth="1"/>
    <col min="10001" max="10240" width="8.75" style="8"/>
    <col min="10241" max="10241" width="5.75" style="8" customWidth="1"/>
    <col min="10242" max="10242" width="14.25" style="8" customWidth="1"/>
    <col min="10243" max="10247" width="8.75" style="8"/>
    <col min="10248" max="10248" width="12.25" style="8" customWidth="1"/>
    <col min="10249" max="10249" width="7.75" style="8" customWidth="1"/>
    <col min="10250" max="10252" width="8.75" style="8"/>
    <col min="10253" max="10253" width="11.08203125" style="8" bestFit="1" customWidth="1"/>
    <col min="10254" max="10255" width="8.75" style="8"/>
    <col min="10256" max="10256" width="14.58203125" style="8" bestFit="1" customWidth="1"/>
    <col min="10257" max="10496" width="8.75" style="8"/>
    <col min="10497" max="10497" width="5.75" style="8" customWidth="1"/>
    <col min="10498" max="10498" width="14.25" style="8" customWidth="1"/>
    <col min="10499" max="10503" width="8.75" style="8"/>
    <col min="10504" max="10504" width="12.25" style="8" customWidth="1"/>
    <col min="10505" max="10505" width="7.75" style="8" customWidth="1"/>
    <col min="10506" max="10508" width="8.75" style="8"/>
    <col min="10509" max="10509" width="11.08203125" style="8" bestFit="1" customWidth="1"/>
    <col min="10510" max="10511" width="8.75" style="8"/>
    <col min="10512" max="10512" width="14.58203125" style="8" bestFit="1" customWidth="1"/>
    <col min="10513" max="10752" width="8.75" style="8"/>
    <col min="10753" max="10753" width="5.75" style="8" customWidth="1"/>
    <col min="10754" max="10754" width="14.25" style="8" customWidth="1"/>
    <col min="10755" max="10759" width="8.75" style="8"/>
    <col min="10760" max="10760" width="12.25" style="8" customWidth="1"/>
    <col min="10761" max="10761" width="7.75" style="8" customWidth="1"/>
    <col min="10762" max="10764" width="8.75" style="8"/>
    <col min="10765" max="10765" width="11.08203125" style="8" bestFit="1" customWidth="1"/>
    <col min="10766" max="10767" width="8.75" style="8"/>
    <col min="10768" max="10768" width="14.58203125" style="8" bestFit="1" customWidth="1"/>
    <col min="10769" max="11008" width="8.75" style="8"/>
    <col min="11009" max="11009" width="5.75" style="8" customWidth="1"/>
    <col min="11010" max="11010" width="14.25" style="8" customWidth="1"/>
    <col min="11011" max="11015" width="8.75" style="8"/>
    <col min="11016" max="11016" width="12.25" style="8" customWidth="1"/>
    <col min="11017" max="11017" width="7.75" style="8" customWidth="1"/>
    <col min="11018" max="11020" width="8.75" style="8"/>
    <col min="11021" max="11021" width="11.08203125" style="8" bestFit="1" customWidth="1"/>
    <col min="11022" max="11023" width="8.75" style="8"/>
    <col min="11024" max="11024" width="14.58203125" style="8" bestFit="1" customWidth="1"/>
    <col min="11025" max="11264" width="8.75" style="8"/>
    <col min="11265" max="11265" width="5.75" style="8" customWidth="1"/>
    <col min="11266" max="11266" width="14.25" style="8" customWidth="1"/>
    <col min="11267" max="11271" width="8.75" style="8"/>
    <col min="11272" max="11272" width="12.25" style="8" customWidth="1"/>
    <col min="11273" max="11273" width="7.75" style="8" customWidth="1"/>
    <col min="11274" max="11276" width="8.75" style="8"/>
    <col min="11277" max="11277" width="11.08203125" style="8" bestFit="1" customWidth="1"/>
    <col min="11278" max="11279" width="8.75" style="8"/>
    <col min="11280" max="11280" width="14.58203125" style="8" bestFit="1" customWidth="1"/>
    <col min="11281" max="11520" width="8.75" style="8"/>
    <col min="11521" max="11521" width="5.75" style="8" customWidth="1"/>
    <col min="11522" max="11522" width="14.25" style="8" customWidth="1"/>
    <col min="11523" max="11527" width="8.75" style="8"/>
    <col min="11528" max="11528" width="12.25" style="8" customWidth="1"/>
    <col min="11529" max="11529" width="7.75" style="8" customWidth="1"/>
    <col min="11530" max="11532" width="8.75" style="8"/>
    <col min="11533" max="11533" width="11.08203125" style="8" bestFit="1" customWidth="1"/>
    <col min="11534" max="11535" width="8.75" style="8"/>
    <col min="11536" max="11536" width="14.58203125" style="8" bestFit="1" customWidth="1"/>
    <col min="11537" max="11776" width="8.75" style="8"/>
    <col min="11777" max="11777" width="5.75" style="8" customWidth="1"/>
    <col min="11778" max="11778" width="14.25" style="8" customWidth="1"/>
    <col min="11779" max="11783" width="8.75" style="8"/>
    <col min="11784" max="11784" width="12.25" style="8" customWidth="1"/>
    <col min="11785" max="11785" width="7.75" style="8" customWidth="1"/>
    <col min="11786" max="11788" width="8.75" style="8"/>
    <col min="11789" max="11789" width="11.08203125" style="8" bestFit="1" customWidth="1"/>
    <col min="11790" max="11791" width="8.75" style="8"/>
    <col min="11792" max="11792" width="14.58203125" style="8" bestFit="1" customWidth="1"/>
    <col min="11793" max="12032" width="8.75" style="8"/>
    <col min="12033" max="12033" width="5.75" style="8" customWidth="1"/>
    <col min="12034" max="12034" width="14.25" style="8" customWidth="1"/>
    <col min="12035" max="12039" width="8.75" style="8"/>
    <col min="12040" max="12040" width="12.25" style="8" customWidth="1"/>
    <col min="12041" max="12041" width="7.75" style="8" customWidth="1"/>
    <col min="12042" max="12044" width="8.75" style="8"/>
    <col min="12045" max="12045" width="11.08203125" style="8" bestFit="1" customWidth="1"/>
    <col min="12046" max="12047" width="8.75" style="8"/>
    <col min="12048" max="12048" width="14.58203125" style="8" bestFit="1" customWidth="1"/>
    <col min="12049" max="12288" width="8.75" style="8"/>
    <col min="12289" max="12289" width="5.75" style="8" customWidth="1"/>
    <col min="12290" max="12290" width="14.25" style="8" customWidth="1"/>
    <col min="12291" max="12295" width="8.75" style="8"/>
    <col min="12296" max="12296" width="12.25" style="8" customWidth="1"/>
    <col min="12297" max="12297" width="7.75" style="8" customWidth="1"/>
    <col min="12298" max="12300" width="8.75" style="8"/>
    <col min="12301" max="12301" width="11.08203125" style="8" bestFit="1" customWidth="1"/>
    <col min="12302" max="12303" width="8.75" style="8"/>
    <col min="12304" max="12304" width="14.58203125" style="8" bestFit="1" customWidth="1"/>
    <col min="12305" max="12544" width="8.75" style="8"/>
    <col min="12545" max="12545" width="5.75" style="8" customWidth="1"/>
    <col min="12546" max="12546" width="14.25" style="8" customWidth="1"/>
    <col min="12547" max="12551" width="8.75" style="8"/>
    <col min="12552" max="12552" width="12.25" style="8" customWidth="1"/>
    <col min="12553" max="12553" width="7.75" style="8" customWidth="1"/>
    <col min="12554" max="12556" width="8.75" style="8"/>
    <col min="12557" max="12557" width="11.08203125" style="8" bestFit="1" customWidth="1"/>
    <col min="12558" max="12559" width="8.75" style="8"/>
    <col min="12560" max="12560" width="14.58203125" style="8" bestFit="1" customWidth="1"/>
    <col min="12561" max="12800" width="8.75" style="8"/>
    <col min="12801" max="12801" width="5.75" style="8" customWidth="1"/>
    <col min="12802" max="12802" width="14.25" style="8" customWidth="1"/>
    <col min="12803" max="12807" width="8.75" style="8"/>
    <col min="12808" max="12808" width="12.25" style="8" customWidth="1"/>
    <col min="12809" max="12809" width="7.75" style="8" customWidth="1"/>
    <col min="12810" max="12812" width="8.75" style="8"/>
    <col min="12813" max="12813" width="11.08203125" style="8" bestFit="1" customWidth="1"/>
    <col min="12814" max="12815" width="8.75" style="8"/>
    <col min="12816" max="12816" width="14.58203125" style="8" bestFit="1" customWidth="1"/>
    <col min="12817" max="13056" width="8.75" style="8"/>
    <col min="13057" max="13057" width="5.75" style="8" customWidth="1"/>
    <col min="13058" max="13058" width="14.25" style="8" customWidth="1"/>
    <col min="13059" max="13063" width="8.75" style="8"/>
    <col min="13064" max="13064" width="12.25" style="8" customWidth="1"/>
    <col min="13065" max="13065" width="7.75" style="8" customWidth="1"/>
    <col min="13066" max="13068" width="8.75" style="8"/>
    <col min="13069" max="13069" width="11.08203125" style="8" bestFit="1" customWidth="1"/>
    <col min="13070" max="13071" width="8.75" style="8"/>
    <col min="13072" max="13072" width="14.58203125" style="8" bestFit="1" customWidth="1"/>
    <col min="13073" max="13312" width="8.75" style="8"/>
    <col min="13313" max="13313" width="5.75" style="8" customWidth="1"/>
    <col min="13314" max="13314" width="14.25" style="8" customWidth="1"/>
    <col min="13315" max="13319" width="8.75" style="8"/>
    <col min="13320" max="13320" width="12.25" style="8" customWidth="1"/>
    <col min="13321" max="13321" width="7.75" style="8" customWidth="1"/>
    <col min="13322" max="13324" width="8.75" style="8"/>
    <col min="13325" max="13325" width="11.08203125" style="8" bestFit="1" customWidth="1"/>
    <col min="13326" max="13327" width="8.75" style="8"/>
    <col min="13328" max="13328" width="14.58203125" style="8" bestFit="1" customWidth="1"/>
    <col min="13329" max="13568" width="8.75" style="8"/>
    <col min="13569" max="13569" width="5.75" style="8" customWidth="1"/>
    <col min="13570" max="13570" width="14.25" style="8" customWidth="1"/>
    <col min="13571" max="13575" width="8.75" style="8"/>
    <col min="13576" max="13576" width="12.25" style="8" customWidth="1"/>
    <col min="13577" max="13577" width="7.75" style="8" customWidth="1"/>
    <col min="13578" max="13580" width="8.75" style="8"/>
    <col min="13581" max="13581" width="11.08203125" style="8" bestFit="1" customWidth="1"/>
    <col min="13582" max="13583" width="8.75" style="8"/>
    <col min="13584" max="13584" width="14.58203125" style="8" bestFit="1" customWidth="1"/>
    <col min="13585" max="13824" width="8.75" style="8"/>
    <col min="13825" max="13825" width="5.75" style="8" customWidth="1"/>
    <col min="13826" max="13826" width="14.25" style="8" customWidth="1"/>
    <col min="13827" max="13831" width="8.75" style="8"/>
    <col min="13832" max="13832" width="12.25" style="8" customWidth="1"/>
    <col min="13833" max="13833" width="7.75" style="8" customWidth="1"/>
    <col min="13834" max="13836" width="8.75" style="8"/>
    <col min="13837" max="13837" width="11.08203125" style="8" bestFit="1" customWidth="1"/>
    <col min="13838" max="13839" width="8.75" style="8"/>
    <col min="13840" max="13840" width="14.58203125" style="8" bestFit="1" customWidth="1"/>
    <col min="13841" max="14080" width="8.75" style="8"/>
    <col min="14081" max="14081" width="5.75" style="8" customWidth="1"/>
    <col min="14082" max="14082" width="14.25" style="8" customWidth="1"/>
    <col min="14083" max="14087" width="8.75" style="8"/>
    <col min="14088" max="14088" width="12.25" style="8" customWidth="1"/>
    <col min="14089" max="14089" width="7.75" style="8" customWidth="1"/>
    <col min="14090" max="14092" width="8.75" style="8"/>
    <col min="14093" max="14093" width="11.08203125" style="8" bestFit="1" customWidth="1"/>
    <col min="14094" max="14095" width="8.75" style="8"/>
    <col min="14096" max="14096" width="14.58203125" style="8" bestFit="1" customWidth="1"/>
    <col min="14097" max="14336" width="8.75" style="8"/>
    <col min="14337" max="14337" width="5.75" style="8" customWidth="1"/>
    <col min="14338" max="14338" width="14.25" style="8" customWidth="1"/>
    <col min="14339" max="14343" width="8.75" style="8"/>
    <col min="14344" max="14344" width="12.25" style="8" customWidth="1"/>
    <col min="14345" max="14345" width="7.75" style="8" customWidth="1"/>
    <col min="14346" max="14348" width="8.75" style="8"/>
    <col min="14349" max="14349" width="11.08203125" style="8" bestFit="1" customWidth="1"/>
    <col min="14350" max="14351" width="8.75" style="8"/>
    <col min="14352" max="14352" width="14.58203125" style="8" bestFit="1" customWidth="1"/>
    <col min="14353" max="14592" width="8.75" style="8"/>
    <col min="14593" max="14593" width="5.75" style="8" customWidth="1"/>
    <col min="14594" max="14594" width="14.25" style="8" customWidth="1"/>
    <col min="14595" max="14599" width="8.75" style="8"/>
    <col min="14600" max="14600" width="12.25" style="8" customWidth="1"/>
    <col min="14601" max="14601" width="7.75" style="8" customWidth="1"/>
    <col min="14602" max="14604" width="8.75" style="8"/>
    <col min="14605" max="14605" width="11.08203125" style="8" bestFit="1" customWidth="1"/>
    <col min="14606" max="14607" width="8.75" style="8"/>
    <col min="14608" max="14608" width="14.58203125" style="8" bestFit="1" customWidth="1"/>
    <col min="14609" max="14848" width="8.75" style="8"/>
    <col min="14849" max="14849" width="5.75" style="8" customWidth="1"/>
    <col min="14850" max="14850" width="14.25" style="8" customWidth="1"/>
    <col min="14851" max="14855" width="8.75" style="8"/>
    <col min="14856" max="14856" width="12.25" style="8" customWidth="1"/>
    <col min="14857" max="14857" width="7.75" style="8" customWidth="1"/>
    <col min="14858" max="14860" width="8.75" style="8"/>
    <col min="14861" max="14861" width="11.08203125" style="8" bestFit="1" customWidth="1"/>
    <col min="14862" max="14863" width="8.75" style="8"/>
    <col min="14864" max="14864" width="14.58203125" style="8" bestFit="1" customWidth="1"/>
    <col min="14865" max="15104" width="8.75" style="8"/>
    <col min="15105" max="15105" width="5.75" style="8" customWidth="1"/>
    <col min="15106" max="15106" width="14.25" style="8" customWidth="1"/>
    <col min="15107" max="15111" width="8.75" style="8"/>
    <col min="15112" max="15112" width="12.25" style="8" customWidth="1"/>
    <col min="15113" max="15113" width="7.75" style="8" customWidth="1"/>
    <col min="15114" max="15116" width="8.75" style="8"/>
    <col min="15117" max="15117" width="11.08203125" style="8" bestFit="1" customWidth="1"/>
    <col min="15118" max="15119" width="8.75" style="8"/>
    <col min="15120" max="15120" width="14.58203125" style="8" bestFit="1" customWidth="1"/>
    <col min="15121" max="15360" width="8.75" style="8"/>
    <col min="15361" max="15361" width="5.75" style="8" customWidth="1"/>
    <col min="15362" max="15362" width="14.25" style="8" customWidth="1"/>
    <col min="15363" max="15367" width="8.75" style="8"/>
    <col min="15368" max="15368" width="12.25" style="8" customWidth="1"/>
    <col min="15369" max="15369" width="7.75" style="8" customWidth="1"/>
    <col min="15370" max="15372" width="8.75" style="8"/>
    <col min="15373" max="15373" width="11.08203125" style="8" bestFit="1" customWidth="1"/>
    <col min="15374" max="15375" width="8.75" style="8"/>
    <col min="15376" max="15376" width="14.58203125" style="8" bestFit="1" customWidth="1"/>
    <col min="15377" max="15616" width="8.75" style="8"/>
    <col min="15617" max="15617" width="5.75" style="8" customWidth="1"/>
    <col min="15618" max="15618" width="14.25" style="8" customWidth="1"/>
    <col min="15619" max="15623" width="8.75" style="8"/>
    <col min="15624" max="15624" width="12.25" style="8" customWidth="1"/>
    <col min="15625" max="15625" width="7.75" style="8" customWidth="1"/>
    <col min="15626" max="15628" width="8.75" style="8"/>
    <col min="15629" max="15629" width="11.08203125" style="8" bestFit="1" customWidth="1"/>
    <col min="15630" max="15631" width="8.75" style="8"/>
    <col min="15632" max="15632" width="14.58203125" style="8" bestFit="1" customWidth="1"/>
    <col min="15633" max="15872" width="8.75" style="8"/>
    <col min="15873" max="15873" width="5.75" style="8" customWidth="1"/>
    <col min="15874" max="15874" width="14.25" style="8" customWidth="1"/>
    <col min="15875" max="15879" width="8.75" style="8"/>
    <col min="15880" max="15880" width="12.25" style="8" customWidth="1"/>
    <col min="15881" max="15881" width="7.75" style="8" customWidth="1"/>
    <col min="15882" max="15884" width="8.75" style="8"/>
    <col min="15885" max="15885" width="11.08203125" style="8" bestFit="1" customWidth="1"/>
    <col min="15886" max="15887" width="8.75" style="8"/>
    <col min="15888" max="15888" width="14.58203125" style="8" bestFit="1" customWidth="1"/>
    <col min="15889" max="16128" width="8.75" style="8"/>
    <col min="16129" max="16129" width="5.75" style="8" customWidth="1"/>
    <col min="16130" max="16130" width="14.25" style="8" customWidth="1"/>
    <col min="16131" max="16135" width="8.75" style="8"/>
    <col min="16136" max="16136" width="12.25" style="8" customWidth="1"/>
    <col min="16137" max="16137" width="7.75" style="8" customWidth="1"/>
    <col min="16138" max="16140" width="8.75" style="8"/>
    <col min="16141" max="16141" width="11.08203125" style="8" bestFit="1" customWidth="1"/>
    <col min="16142" max="16143" width="8.75" style="8"/>
    <col min="16144" max="16144" width="14.58203125" style="8" bestFit="1" customWidth="1"/>
    <col min="16145" max="16384" width="8.75" style="8"/>
  </cols>
  <sheetData>
    <row r="1" spans="1:18" ht="17.5" thickTop="1">
      <c r="A1" s="4"/>
      <c r="B1" s="6"/>
      <c r="C1" s="5"/>
      <c r="D1" s="5"/>
      <c r="E1" s="5"/>
      <c r="F1" s="5"/>
      <c r="G1" s="5"/>
      <c r="H1" s="5"/>
      <c r="I1" s="7"/>
    </row>
    <row r="2" spans="1:18">
      <c r="A2" s="11"/>
      <c r="B2" s="13"/>
      <c r="C2" s="12"/>
      <c r="D2" s="12"/>
      <c r="E2" s="12"/>
      <c r="F2" s="12"/>
      <c r="G2" s="12"/>
      <c r="H2" s="12"/>
      <c r="I2" s="14"/>
      <c r="M2" s="15"/>
      <c r="N2" s="15"/>
      <c r="O2" s="15"/>
      <c r="P2" s="16"/>
    </row>
    <row r="3" spans="1:18" ht="26.5" customHeight="1">
      <c r="A3" s="11"/>
      <c r="B3" s="359" t="s">
        <v>255</v>
      </c>
      <c r="C3" s="384" t="s">
        <v>256</v>
      </c>
      <c r="D3" s="385"/>
      <c r="E3" s="385"/>
      <c r="F3" s="385"/>
      <c r="G3" s="385"/>
      <c r="H3" s="386"/>
      <c r="I3" s="14"/>
      <c r="M3" s="15"/>
      <c r="N3" s="15"/>
      <c r="O3" s="15"/>
      <c r="P3" s="16"/>
    </row>
    <row r="4" spans="1:18" ht="26.5" customHeight="1">
      <c r="A4" s="11"/>
      <c r="B4" s="359" t="s">
        <v>257</v>
      </c>
      <c r="C4" s="384" t="s">
        <v>258</v>
      </c>
      <c r="D4" s="385"/>
      <c r="E4" s="385"/>
      <c r="F4" s="385"/>
      <c r="G4" s="385"/>
      <c r="H4" s="386"/>
      <c r="I4" s="14"/>
      <c r="M4" s="15"/>
      <c r="N4" s="15"/>
      <c r="O4" s="15"/>
      <c r="P4" s="16"/>
    </row>
    <row r="5" spans="1:18" ht="26.5" customHeight="1">
      <c r="A5" s="11"/>
      <c r="B5" s="359" t="s">
        <v>259</v>
      </c>
      <c r="C5" s="384" t="s">
        <v>260</v>
      </c>
      <c r="D5" s="385"/>
      <c r="E5" s="385"/>
      <c r="F5" s="385"/>
      <c r="G5" s="385"/>
      <c r="H5" s="386"/>
      <c r="I5" s="14"/>
      <c r="M5" s="20"/>
      <c r="N5" s="15"/>
      <c r="O5" s="15"/>
      <c r="P5" s="16"/>
    </row>
    <row r="6" spans="1:18" ht="26.5" customHeight="1">
      <c r="A6" s="11"/>
      <c r="B6" s="359" t="s">
        <v>261</v>
      </c>
      <c r="C6" s="384" t="s">
        <v>262</v>
      </c>
      <c r="D6" s="385"/>
      <c r="E6" s="385"/>
      <c r="F6" s="385"/>
      <c r="G6" s="385"/>
      <c r="H6" s="386"/>
      <c r="I6" s="14"/>
      <c r="M6" s="15"/>
      <c r="N6" s="15"/>
      <c r="O6" s="15"/>
      <c r="P6" s="16"/>
    </row>
    <row r="7" spans="1:18">
      <c r="A7" s="11"/>
      <c r="B7" s="13"/>
      <c r="I7" s="14"/>
      <c r="M7" s="20"/>
      <c r="N7" s="15"/>
      <c r="O7" s="15"/>
      <c r="P7" s="16"/>
    </row>
    <row r="8" spans="1:18" ht="26.5" customHeight="1">
      <c r="A8" s="11"/>
      <c r="B8" s="360" t="s">
        <v>263</v>
      </c>
      <c r="C8" s="387" t="s">
        <v>264</v>
      </c>
      <c r="D8" s="388"/>
      <c r="E8" s="388"/>
      <c r="F8" s="388"/>
      <c r="G8" s="388"/>
      <c r="H8" s="389"/>
      <c r="I8" s="14"/>
      <c r="M8" s="20"/>
      <c r="N8" s="15"/>
      <c r="O8" s="15"/>
      <c r="P8" s="16"/>
    </row>
    <row r="9" spans="1:18" ht="26.5" customHeight="1">
      <c r="A9" s="11"/>
      <c r="B9" s="13"/>
      <c r="C9" s="13"/>
      <c r="D9" s="13"/>
      <c r="E9" s="13"/>
      <c r="F9" s="13"/>
      <c r="G9" s="13"/>
      <c r="H9" s="13"/>
      <c r="I9" s="14"/>
      <c r="M9" s="15"/>
      <c r="N9" s="15"/>
      <c r="O9" s="15"/>
      <c r="P9" s="16"/>
    </row>
    <row r="10" spans="1:18" ht="17.5" thickBot="1">
      <c r="A10" s="11"/>
      <c r="B10" s="13"/>
      <c r="C10" s="12"/>
      <c r="D10" s="12"/>
      <c r="E10" s="12"/>
      <c r="F10" s="12"/>
      <c r="G10" s="12"/>
      <c r="H10" s="12"/>
      <c r="I10" s="14"/>
      <c r="M10" s="15"/>
      <c r="N10"/>
      <c r="O10"/>
      <c r="P10"/>
      <c r="Q10"/>
      <c r="R10"/>
    </row>
    <row r="11" spans="1:18" ht="17.5" thickTop="1">
      <c r="A11" s="11"/>
      <c r="B11" s="390"/>
      <c r="C11" s="391"/>
      <c r="D11" s="391"/>
      <c r="E11" s="391"/>
      <c r="F11" s="391"/>
      <c r="G11" s="391"/>
      <c r="H11" s="392"/>
      <c r="I11" s="14"/>
      <c r="M11" s="15"/>
      <c r="N11"/>
      <c r="O11"/>
      <c r="P11"/>
      <c r="Q11"/>
      <c r="R11"/>
    </row>
    <row r="12" spans="1:18">
      <c r="A12" s="11"/>
      <c r="B12" s="393"/>
      <c r="C12" s="379"/>
      <c r="D12" s="379"/>
      <c r="E12" s="379"/>
      <c r="F12" s="379"/>
      <c r="G12" s="379"/>
      <c r="H12" s="394"/>
      <c r="I12" s="14"/>
      <c r="M12" s="15"/>
      <c r="N12"/>
      <c r="O12"/>
      <c r="P12"/>
      <c r="Q12"/>
      <c r="R12"/>
    </row>
    <row r="13" spans="1:18">
      <c r="A13" s="11"/>
      <c r="B13" s="393"/>
      <c r="C13" s="379"/>
      <c r="D13" s="379"/>
      <c r="E13" s="379"/>
      <c r="F13" s="379"/>
      <c r="G13" s="379"/>
      <c r="H13" s="394"/>
      <c r="I13" s="14"/>
      <c r="M13" s="15"/>
      <c r="N13"/>
      <c r="O13"/>
      <c r="P13"/>
      <c r="Q13"/>
      <c r="R13"/>
    </row>
    <row r="14" spans="1:18">
      <c r="A14" s="11"/>
      <c r="B14" s="393"/>
      <c r="C14" s="379"/>
      <c r="D14" s="379"/>
      <c r="E14" s="379"/>
      <c r="F14" s="379"/>
      <c r="G14" s="379"/>
      <c r="H14" s="394"/>
      <c r="I14" s="14"/>
      <c r="M14" s="15"/>
      <c r="N14"/>
      <c r="O14"/>
      <c r="P14"/>
      <c r="Q14"/>
      <c r="R14"/>
    </row>
    <row r="15" spans="1:18">
      <c r="A15" s="11"/>
      <c r="B15" s="393"/>
      <c r="C15" s="379"/>
      <c r="D15" s="379"/>
      <c r="E15" s="379"/>
      <c r="F15" s="379"/>
      <c r="G15" s="379"/>
      <c r="H15" s="394"/>
      <c r="I15" s="14"/>
      <c r="N15"/>
      <c r="O15"/>
      <c r="P15"/>
      <c r="Q15"/>
      <c r="R15"/>
    </row>
    <row r="16" spans="1:18">
      <c r="A16" s="11"/>
      <c r="B16" s="393"/>
      <c r="C16" s="379"/>
      <c r="D16" s="379"/>
      <c r="E16" s="379"/>
      <c r="F16" s="379"/>
      <c r="G16" s="379"/>
      <c r="H16" s="394"/>
      <c r="I16" s="14"/>
      <c r="N16"/>
      <c r="O16"/>
      <c r="P16"/>
      <c r="Q16"/>
      <c r="R16"/>
    </row>
    <row r="17" spans="1:18">
      <c r="A17" s="11"/>
      <c r="B17" s="393"/>
      <c r="C17" s="379"/>
      <c r="D17" s="379"/>
      <c r="E17" s="379"/>
      <c r="F17" s="379"/>
      <c r="G17" s="379"/>
      <c r="H17" s="394"/>
      <c r="I17" s="14"/>
      <c r="N17"/>
      <c r="O17"/>
      <c r="P17"/>
      <c r="Q17"/>
      <c r="R17"/>
    </row>
    <row r="18" spans="1:18">
      <c r="A18" s="11"/>
      <c r="B18" s="393"/>
      <c r="C18" s="379"/>
      <c r="D18" s="379"/>
      <c r="E18" s="379"/>
      <c r="F18" s="379"/>
      <c r="G18" s="379"/>
      <c r="H18" s="394"/>
      <c r="I18" s="14"/>
      <c r="N18"/>
      <c r="O18"/>
      <c r="P18"/>
      <c r="Q18"/>
      <c r="R18"/>
    </row>
    <row r="19" spans="1:18">
      <c r="A19" s="11"/>
      <c r="B19" s="393"/>
      <c r="C19" s="379"/>
      <c r="D19" s="379"/>
      <c r="E19" s="379"/>
      <c r="F19" s="379"/>
      <c r="G19" s="379"/>
      <c r="H19" s="394"/>
      <c r="I19" s="14"/>
    </row>
    <row r="20" spans="1:18">
      <c r="A20" s="11"/>
      <c r="B20" s="393"/>
      <c r="C20" s="379"/>
      <c r="D20" s="379"/>
      <c r="E20" s="379"/>
      <c r="F20" s="379"/>
      <c r="G20" s="379"/>
      <c r="H20" s="394"/>
      <c r="I20" s="14"/>
    </row>
    <row r="21" spans="1:18">
      <c r="A21" s="11"/>
      <c r="B21" s="393"/>
      <c r="C21" s="379"/>
      <c r="D21" s="379"/>
      <c r="E21" s="379"/>
      <c r="F21" s="379"/>
      <c r="G21" s="379"/>
      <c r="H21" s="394"/>
      <c r="I21" s="14"/>
    </row>
    <row r="22" spans="1:18">
      <c r="A22" s="11"/>
      <c r="B22" s="393"/>
      <c r="C22" s="379"/>
      <c r="D22" s="379"/>
      <c r="E22" s="379"/>
      <c r="F22" s="379"/>
      <c r="G22" s="379"/>
      <c r="H22" s="394"/>
      <c r="I22" s="14"/>
    </row>
    <row r="23" spans="1:18">
      <c r="A23" s="11"/>
      <c r="B23" s="393"/>
      <c r="C23" s="379"/>
      <c r="D23" s="379"/>
      <c r="E23" s="379"/>
      <c r="F23" s="379"/>
      <c r="G23" s="379"/>
      <c r="H23" s="394"/>
      <c r="I23" s="14"/>
    </row>
    <row r="24" spans="1:18">
      <c r="A24" s="11"/>
      <c r="B24" s="393"/>
      <c r="C24" s="379"/>
      <c r="D24" s="379"/>
      <c r="E24" s="379"/>
      <c r="F24" s="379"/>
      <c r="G24" s="379"/>
      <c r="H24" s="394"/>
      <c r="I24" s="14"/>
    </row>
    <row r="25" spans="1:18">
      <c r="A25" s="11"/>
      <c r="B25" s="393"/>
      <c r="C25" s="379"/>
      <c r="D25" s="379"/>
      <c r="E25" s="379"/>
      <c r="F25" s="379"/>
      <c r="G25" s="379"/>
      <c r="H25" s="394"/>
      <c r="I25" s="14"/>
    </row>
    <row r="26" spans="1:18">
      <c r="A26" s="11"/>
      <c r="B26" s="393"/>
      <c r="C26" s="379"/>
      <c r="D26" s="379"/>
      <c r="E26" s="379"/>
      <c r="F26" s="379"/>
      <c r="G26" s="379"/>
      <c r="H26" s="394"/>
      <c r="I26" s="14"/>
    </row>
    <row r="27" spans="1:18">
      <c r="A27" s="11"/>
      <c r="B27" s="393"/>
      <c r="C27" s="379"/>
      <c r="D27" s="379"/>
      <c r="E27" s="379"/>
      <c r="F27" s="379"/>
      <c r="G27" s="379"/>
      <c r="H27" s="394"/>
      <c r="I27" s="14"/>
    </row>
    <row r="28" spans="1:18" ht="8.5" customHeight="1">
      <c r="A28" s="11"/>
      <c r="B28" s="393"/>
      <c r="C28" s="379"/>
      <c r="D28" s="379"/>
      <c r="E28" s="379"/>
      <c r="F28" s="379"/>
      <c r="G28" s="379"/>
      <c r="H28" s="394"/>
      <c r="I28" s="14"/>
    </row>
    <row r="29" spans="1:18">
      <c r="A29" s="11"/>
      <c r="B29" s="393"/>
      <c r="C29" s="379"/>
      <c r="D29" s="379"/>
      <c r="E29" s="379"/>
      <c r="F29" s="379"/>
      <c r="G29" s="379"/>
      <c r="H29" s="394"/>
      <c r="I29" s="14"/>
    </row>
    <row r="30" spans="1:18" ht="17.5" thickBot="1">
      <c r="A30" s="11"/>
      <c r="B30" s="395"/>
      <c r="C30" s="396"/>
      <c r="D30" s="396"/>
      <c r="E30" s="396"/>
      <c r="F30" s="396"/>
      <c r="G30" s="396"/>
      <c r="H30" s="397"/>
      <c r="I30" s="14"/>
    </row>
    <row r="31" spans="1:18" ht="17.5" thickTop="1">
      <c r="A31" s="11"/>
      <c r="B31" s="13"/>
      <c r="C31" s="12"/>
      <c r="D31" s="12"/>
      <c r="E31" s="12"/>
      <c r="F31" s="12"/>
      <c r="G31" s="12"/>
      <c r="H31" s="12"/>
      <c r="I31" s="14"/>
    </row>
    <row r="32" spans="1:18">
      <c r="A32" s="11"/>
      <c r="B32" s="378" t="s">
        <v>265</v>
      </c>
      <c r="C32" s="379"/>
      <c r="D32" s="379"/>
      <c r="E32" s="379"/>
      <c r="F32" s="379"/>
      <c r="G32" s="379"/>
      <c r="H32" s="379"/>
      <c r="I32" s="14"/>
    </row>
    <row r="33" spans="1:9">
      <c r="A33" s="11"/>
      <c r="B33" s="13"/>
      <c r="C33" s="12"/>
      <c r="D33" s="12"/>
      <c r="E33" s="12"/>
      <c r="F33" s="12"/>
      <c r="G33" s="12"/>
      <c r="H33" s="12"/>
      <c r="I33" s="14"/>
    </row>
    <row r="34" spans="1:9" ht="9.75" customHeight="1">
      <c r="A34" s="11"/>
      <c r="B34" s="13"/>
      <c r="C34" s="12"/>
      <c r="D34" s="12"/>
      <c r="E34" s="12"/>
      <c r="F34" s="12"/>
      <c r="G34" s="12"/>
      <c r="H34" s="12"/>
      <c r="I34" s="14"/>
    </row>
    <row r="35" spans="1:9">
      <c r="A35" s="11"/>
      <c r="B35" s="13"/>
      <c r="C35" s="12"/>
      <c r="D35" s="12"/>
      <c r="E35" s="12"/>
      <c r="F35" s="12"/>
      <c r="G35" s="12"/>
      <c r="H35" s="12"/>
      <c r="I35" s="14"/>
    </row>
    <row r="36" spans="1:9" ht="21">
      <c r="A36" s="11"/>
      <c r="B36" s="380" t="s">
        <v>266</v>
      </c>
      <c r="C36" s="380"/>
      <c r="D36" s="380"/>
      <c r="E36" s="380"/>
      <c r="F36" s="380"/>
      <c r="G36" s="380"/>
      <c r="H36" s="380"/>
      <c r="I36" s="14"/>
    </row>
    <row r="37" spans="1:9">
      <c r="A37" s="11"/>
      <c r="B37" s="13"/>
      <c r="C37" s="12"/>
      <c r="D37" s="12"/>
      <c r="E37" s="12"/>
      <c r="F37" s="12"/>
      <c r="G37" s="12"/>
      <c r="H37" s="12"/>
      <c r="I37" s="14"/>
    </row>
    <row r="38" spans="1:9">
      <c r="A38" s="11"/>
      <c r="B38" s="381" t="s">
        <v>267</v>
      </c>
      <c r="C38" s="381"/>
      <c r="D38" s="381"/>
      <c r="E38" s="381"/>
      <c r="F38" s="381"/>
      <c r="G38" s="381"/>
      <c r="H38" s="381"/>
      <c r="I38" s="14"/>
    </row>
    <row r="39" spans="1:9">
      <c r="A39" s="11"/>
      <c r="B39" s="382"/>
      <c r="C39" s="383"/>
      <c r="D39" s="383"/>
      <c r="E39" s="383"/>
      <c r="F39" s="383"/>
      <c r="G39" s="383"/>
      <c r="H39" s="383"/>
      <c r="I39" s="14"/>
    </row>
    <row r="40" spans="1:9" ht="17.5" thickBot="1">
      <c r="A40" s="29"/>
      <c r="B40" s="31"/>
      <c r="C40" s="30"/>
      <c r="D40" s="30"/>
      <c r="E40" s="30"/>
      <c r="F40" s="30"/>
      <c r="G40" s="30"/>
      <c r="H40" s="30"/>
      <c r="I40" s="32"/>
    </row>
    <row r="41" spans="1:9" ht="17.5" thickTop="1"/>
    <row r="81" spans="11:11">
      <c r="K81" s="34"/>
    </row>
    <row r="82" spans="11:11">
      <c r="K82" s="34"/>
    </row>
    <row r="83" spans="11:11">
      <c r="K83" s="34"/>
    </row>
    <row r="84" spans="11:11">
      <c r="K84" s="34"/>
    </row>
    <row r="85" spans="11:11">
      <c r="K85" s="34"/>
    </row>
    <row r="86" spans="11:11">
      <c r="K86" s="34"/>
    </row>
    <row r="87" spans="11:11">
      <c r="K87" s="34"/>
    </row>
    <row r="88" spans="11:11">
      <c r="K88" s="34"/>
    </row>
    <row r="89" spans="11:11">
      <c r="K89" s="34"/>
    </row>
    <row r="90" spans="11:11">
      <c r="K90" s="34"/>
    </row>
    <row r="91" spans="11:11">
      <c r="K91" s="34"/>
    </row>
    <row r="92" spans="11:11">
      <c r="K92" s="34"/>
    </row>
    <row r="93" spans="11:11">
      <c r="K93" s="34"/>
    </row>
    <row r="94" spans="11:11">
      <c r="K94" s="34"/>
    </row>
  </sheetData>
  <mergeCells count="10">
    <mergeCell ref="B32:H32"/>
    <mergeCell ref="B36:H36"/>
    <mergeCell ref="B38:H38"/>
    <mergeCell ref="B39:H39"/>
    <mergeCell ref="C3:H3"/>
    <mergeCell ref="C4:H4"/>
    <mergeCell ref="C5:H5"/>
    <mergeCell ref="C6:H6"/>
    <mergeCell ref="C8:H8"/>
    <mergeCell ref="B11:H30"/>
  </mergeCells>
  <phoneticPr fontId="2" type="noConversion"/>
  <pageMargins left="0.62992125984251968" right="0.47244094488188981" top="0.74803149606299213" bottom="0.6692913385826772" header="0.31496062992125984" footer="0.31496062992125984"/>
  <pageSetup paperSize="9" scale="8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6B99-0E50-41EE-93F5-D93E1C1A68E4}">
  <dimension ref="A1:U121"/>
  <sheetViews>
    <sheetView showGridLines="0" view="pageBreakPreview" zoomScaleNormal="100" zoomScaleSheetLayoutView="100" workbookViewId="0">
      <selection activeCell="B91" sqref="B91:C91"/>
    </sheetView>
  </sheetViews>
  <sheetFormatPr defaultColWidth="9" defaultRowHeight="16.5" customHeight="1" outlineLevelRow="1"/>
  <cols>
    <col min="1" max="1" width="12.08203125" style="35" customWidth="1"/>
    <col min="2" max="2" width="12.75" style="35" customWidth="1"/>
    <col min="3" max="6" width="12.08203125" style="358" customWidth="1"/>
    <col min="7" max="11" width="12.08203125" style="35" customWidth="1"/>
    <col min="12" max="12" width="14.33203125" style="35" bestFit="1" customWidth="1"/>
    <col min="13" max="13" width="12.33203125" style="35" customWidth="1"/>
    <col min="14" max="15" width="14" style="35" bestFit="1" customWidth="1"/>
    <col min="16" max="17" width="12.08203125" style="35" customWidth="1"/>
    <col min="18" max="18" width="15.58203125" style="35" customWidth="1"/>
    <col min="19" max="19" width="13" style="35" customWidth="1"/>
    <col min="20" max="23" width="9" style="35"/>
    <col min="24" max="24" width="15.25" style="35" bestFit="1" customWidth="1"/>
    <col min="25" max="25" width="14.33203125" style="35" customWidth="1"/>
    <col min="26" max="27" width="12.83203125" style="35" bestFit="1" customWidth="1"/>
    <col min="28" max="28" width="10.33203125" style="35" bestFit="1" customWidth="1"/>
    <col min="29" max="29" width="13.83203125" style="35" bestFit="1" customWidth="1"/>
    <col min="30" max="30" width="9" style="35"/>
    <col min="31" max="31" width="11.75" style="35" customWidth="1"/>
    <col min="32" max="16384" width="9" style="35"/>
  </cols>
  <sheetData>
    <row r="1" spans="1:17" ht="17.5" customHeight="1">
      <c r="A1" s="403" t="s">
        <v>11</v>
      </c>
      <c r="B1" s="404"/>
      <c r="C1" s="404"/>
      <c r="D1" s="404"/>
      <c r="E1" s="404"/>
      <c r="F1" s="404"/>
      <c r="G1" s="404"/>
      <c r="H1" s="404"/>
      <c r="I1" s="404"/>
      <c r="J1" s="404"/>
      <c r="K1" s="405"/>
      <c r="L1" s="406" t="s">
        <v>12</v>
      </c>
      <c r="M1" s="406"/>
      <c r="N1" s="406"/>
      <c r="O1" s="406"/>
    </row>
    <row r="2" spans="1:17" ht="300" customHeight="1">
      <c r="A2" s="407" t="s">
        <v>13</v>
      </c>
      <c r="B2" s="408"/>
      <c r="C2" s="408"/>
      <c r="D2" s="408"/>
      <c r="E2" s="408"/>
      <c r="F2" s="408"/>
      <c r="G2" s="408"/>
      <c r="H2" s="408"/>
      <c r="I2" s="408"/>
      <c r="J2" s="408"/>
      <c r="K2" s="409"/>
      <c r="L2" s="36"/>
      <c r="M2" s="36"/>
      <c r="N2" s="36"/>
      <c r="O2" s="36"/>
    </row>
    <row r="3" spans="1:17" ht="17.5" customHeight="1">
      <c r="A3" s="37"/>
      <c r="C3" s="38"/>
      <c r="D3" s="38"/>
      <c r="E3" s="38"/>
      <c r="F3" s="38"/>
      <c r="K3" s="39"/>
      <c r="L3" s="35">
        <v>5.6</v>
      </c>
    </row>
    <row r="4" spans="1:17" ht="17.5" customHeight="1">
      <c r="A4" s="398" t="s">
        <v>14</v>
      </c>
      <c r="B4" s="399"/>
      <c r="C4" s="40"/>
      <c r="D4" s="40"/>
      <c r="E4" s="40"/>
      <c r="F4" s="40"/>
      <c r="G4" s="41"/>
      <c r="H4" s="41"/>
      <c r="I4" s="41"/>
      <c r="J4" s="41"/>
      <c r="K4" s="42"/>
      <c r="L4" s="35">
        <v>0.88</v>
      </c>
    </row>
    <row r="5" spans="1:17" ht="17.5" customHeight="1">
      <c r="A5" s="43"/>
      <c r="B5" s="44"/>
      <c r="C5" s="38"/>
      <c r="D5" s="38"/>
      <c r="E5" s="38"/>
      <c r="F5" s="38"/>
      <c r="K5" s="39"/>
      <c r="L5" s="35">
        <f>SUM(L3:L4)</f>
        <v>6.4799999999999995</v>
      </c>
      <c r="M5" s="35">
        <f>6.88-L4</f>
        <v>6</v>
      </c>
    </row>
    <row r="6" spans="1:17" ht="17.5" customHeight="1">
      <c r="A6" s="45" t="s">
        <v>15</v>
      </c>
      <c r="B6" s="46" t="str">
        <f>'[8]2.Cover '!C3</f>
        <v>임오새마을금고</v>
      </c>
      <c r="C6" s="47"/>
      <c r="D6" s="48" t="s">
        <v>16</v>
      </c>
      <c r="E6" s="49" t="str">
        <f>'[8]2.Cover '!C5</f>
        <v>김OO</v>
      </c>
      <c r="F6" s="48" t="s">
        <v>17</v>
      </c>
      <c r="G6" s="46" t="str">
        <f>'[8]2.Cover '!C6</f>
        <v>아파트</v>
      </c>
      <c r="H6" s="46"/>
      <c r="I6" s="46"/>
      <c r="J6" s="48" t="s">
        <v>18</v>
      </c>
      <c r="K6" s="50">
        <v>45403</v>
      </c>
    </row>
    <row r="7" spans="1:17" ht="17.5" customHeight="1">
      <c r="A7" s="51" t="s">
        <v>19</v>
      </c>
      <c r="B7" s="52" t="s">
        <v>20</v>
      </c>
      <c r="C7" s="53"/>
      <c r="D7" s="54" t="s">
        <v>21</v>
      </c>
      <c r="E7" s="55" t="s">
        <v>22</v>
      </c>
      <c r="F7" s="54" t="s">
        <v>23</v>
      </c>
      <c r="G7" s="410" t="str">
        <f>'[8]2.Cover '!C8</f>
        <v>서울 관악구 신림동 1694 신림현대아파트 제103동 제303호</v>
      </c>
      <c r="H7" s="410"/>
      <c r="I7" s="410"/>
      <c r="J7" s="410"/>
      <c r="K7" s="411"/>
    </row>
    <row r="8" spans="1:17" ht="17.5" customHeight="1">
      <c r="A8" s="412" t="s">
        <v>24</v>
      </c>
      <c r="B8" s="413"/>
      <c r="C8" s="38"/>
      <c r="D8" s="38"/>
      <c r="E8" s="38"/>
      <c r="F8" s="56"/>
      <c r="K8" s="57" t="s">
        <v>25</v>
      </c>
      <c r="P8" s="35" t="s">
        <v>26</v>
      </c>
    </row>
    <row r="9" spans="1:17" ht="17.5" customHeight="1">
      <c r="A9" s="58" t="s">
        <v>27</v>
      </c>
      <c r="B9" s="59"/>
      <c r="C9" s="38"/>
      <c r="D9" s="38"/>
      <c r="E9" s="38"/>
      <c r="F9" s="60" t="s">
        <v>28</v>
      </c>
      <c r="G9" s="61" t="s">
        <v>29</v>
      </c>
      <c r="H9" s="61"/>
      <c r="I9" s="61"/>
      <c r="J9" s="61"/>
      <c r="K9" s="39"/>
      <c r="P9" s="35" t="s">
        <v>30</v>
      </c>
    </row>
    <row r="10" spans="1:17" ht="17.5" customHeight="1">
      <c r="A10" s="62" t="s">
        <v>31</v>
      </c>
      <c r="B10" s="361">
        <v>6.2799999999999995E-2</v>
      </c>
      <c r="C10" s="38"/>
      <c r="D10" s="38"/>
      <c r="E10" s="38"/>
      <c r="F10" s="60" t="s">
        <v>32</v>
      </c>
      <c r="G10" s="61" t="s">
        <v>33</v>
      </c>
      <c r="H10" s="61"/>
      <c r="I10" s="61"/>
      <c r="J10" s="61"/>
      <c r="K10" s="39"/>
    </row>
    <row r="11" spans="1:17" ht="17.5" customHeight="1">
      <c r="A11" s="63" t="s">
        <v>34</v>
      </c>
      <c r="B11" s="362">
        <v>9.4999999999999998E-3</v>
      </c>
      <c r="C11" s="38"/>
      <c r="D11" s="38"/>
      <c r="E11" s="38"/>
      <c r="F11" s="60" t="s">
        <v>35</v>
      </c>
      <c r="G11" s="64" t="s">
        <v>36</v>
      </c>
      <c r="H11" s="64"/>
      <c r="I11" s="64"/>
      <c r="J11" s="64"/>
      <c r="K11" s="39"/>
      <c r="L11" s="65"/>
      <c r="M11" s="66"/>
    </row>
    <row r="12" spans="1:17" ht="17.5" customHeight="1">
      <c r="A12" s="67" t="s">
        <v>37</v>
      </c>
      <c r="B12" s="68">
        <v>360</v>
      </c>
      <c r="C12" s="69"/>
      <c r="D12" s="70"/>
      <c r="E12" s="70"/>
      <c r="F12" s="71" t="s">
        <v>38</v>
      </c>
      <c r="G12" s="61" t="s">
        <v>39</v>
      </c>
      <c r="H12" s="61"/>
      <c r="I12" s="61"/>
      <c r="J12" s="61"/>
      <c r="K12" s="72"/>
      <c r="L12" s="35" t="s">
        <v>40</v>
      </c>
      <c r="M12" s="35">
        <v>360</v>
      </c>
      <c r="N12" s="35" t="s">
        <v>41</v>
      </c>
    </row>
    <row r="13" spans="1:17" ht="17.5" customHeight="1">
      <c r="A13" s="37"/>
      <c r="C13" s="38"/>
      <c r="D13" s="38"/>
      <c r="E13" s="38"/>
      <c r="F13" s="38"/>
      <c r="K13" s="39"/>
    </row>
    <row r="14" spans="1:17" ht="17.5" customHeight="1">
      <c r="A14" s="398" t="s">
        <v>42</v>
      </c>
      <c r="B14" s="399"/>
      <c r="C14" s="38"/>
      <c r="D14" s="38"/>
      <c r="E14" s="38"/>
      <c r="F14" s="38" t="s">
        <v>43</v>
      </c>
      <c r="K14" s="39"/>
    </row>
    <row r="15" spans="1:17" ht="17.5" customHeight="1">
      <c r="A15" s="73"/>
      <c r="C15" s="38"/>
      <c r="D15" s="38"/>
      <c r="E15" s="38"/>
      <c r="F15" s="38"/>
      <c r="J15" s="74"/>
      <c r="K15" s="75"/>
      <c r="P15" s="76"/>
      <c r="Q15" s="76"/>
    </row>
    <row r="16" spans="1:17" ht="17.5" customHeight="1">
      <c r="A16" s="77" t="s">
        <v>44</v>
      </c>
      <c r="C16" s="78"/>
      <c r="D16" s="79"/>
      <c r="E16" s="38"/>
      <c r="F16" s="38"/>
      <c r="J16" s="74"/>
      <c r="K16" s="75"/>
      <c r="P16" s="76"/>
      <c r="Q16" s="76"/>
    </row>
    <row r="17" spans="1:16" ht="17.5" customHeight="1" thickBot="1">
      <c r="A17" s="80" t="s">
        <v>45</v>
      </c>
      <c r="B17" s="81" t="s">
        <v>46</v>
      </c>
      <c r="C17" s="81" t="s">
        <v>47</v>
      </c>
      <c r="D17" s="81" t="s">
        <v>48</v>
      </c>
      <c r="E17" s="81" t="s">
        <v>49</v>
      </c>
      <c r="F17" s="81" t="s">
        <v>50</v>
      </c>
      <c r="G17" s="81" t="s">
        <v>51</v>
      </c>
      <c r="H17" s="81" t="s">
        <v>52</v>
      </c>
      <c r="I17" s="81" t="s">
        <v>53</v>
      </c>
      <c r="J17" s="81" t="s">
        <v>54</v>
      </c>
      <c r="K17" s="82" t="s">
        <v>55</v>
      </c>
      <c r="L17" s="83" t="s">
        <v>56</v>
      </c>
    </row>
    <row r="18" spans="1:16" ht="17.649999999999999" customHeight="1" thickBot="1">
      <c r="A18" s="84" t="s">
        <v>57</v>
      </c>
      <c r="B18" s="85" t="s">
        <v>58</v>
      </c>
      <c r="C18" s="86">
        <f>661200000</f>
        <v>661200000</v>
      </c>
      <c r="D18" s="87">
        <v>551000000</v>
      </c>
      <c r="E18" s="87">
        <v>7905000</v>
      </c>
      <c r="F18" s="87">
        <v>10750900</v>
      </c>
      <c r="G18" s="88">
        <v>44035</v>
      </c>
      <c r="H18" s="88">
        <v>46226</v>
      </c>
      <c r="I18" s="89">
        <v>45359</v>
      </c>
      <c r="J18" s="88">
        <v>44034</v>
      </c>
      <c r="K18" s="414">
        <f>K55</f>
        <v>579192757</v>
      </c>
      <c r="L18" s="90">
        <v>9.98E-2</v>
      </c>
    </row>
    <row r="19" spans="1:16" ht="17.649999999999999" customHeight="1" thickBot="1">
      <c r="A19" s="84" t="s">
        <v>59</v>
      </c>
      <c r="B19" s="85" t="s">
        <v>60</v>
      </c>
      <c r="C19" s="91">
        <v>120000000</v>
      </c>
      <c r="D19" s="92">
        <v>100000000</v>
      </c>
      <c r="E19" s="92">
        <v>0</v>
      </c>
      <c r="F19" s="93">
        <v>603130</v>
      </c>
      <c r="G19" s="89">
        <v>44453</v>
      </c>
      <c r="H19" s="89">
        <v>45549</v>
      </c>
      <c r="I19" s="89">
        <f>I18</f>
        <v>45359</v>
      </c>
      <c r="J19" s="88">
        <v>44448</v>
      </c>
      <c r="K19" s="415"/>
      <c r="L19" s="90">
        <v>9.5500000000000002E-2</v>
      </c>
    </row>
    <row r="20" spans="1:16" ht="17.649999999999999" customHeight="1" thickBot="1">
      <c r="A20" s="84" t="s">
        <v>61</v>
      </c>
      <c r="B20" s="85" t="s">
        <v>62</v>
      </c>
      <c r="C20" s="91">
        <v>120000000</v>
      </c>
      <c r="D20" s="92">
        <v>100000000</v>
      </c>
      <c r="E20" s="92">
        <v>0</v>
      </c>
      <c r="F20" s="93">
        <v>338610</v>
      </c>
      <c r="G20" s="89">
        <v>44634</v>
      </c>
      <c r="H20" s="89">
        <v>45730</v>
      </c>
      <c r="I20" s="89">
        <f>I19</f>
        <v>45359</v>
      </c>
      <c r="J20" s="88">
        <v>44631</v>
      </c>
      <c r="K20" s="416"/>
      <c r="L20" s="90">
        <v>9.5200000000000007E-2</v>
      </c>
    </row>
    <row r="21" spans="1:16" ht="17.649999999999999" hidden="1" customHeight="1">
      <c r="A21" s="84"/>
      <c r="B21" s="85"/>
      <c r="C21" s="94"/>
      <c r="D21" s="92"/>
      <c r="E21" s="92"/>
      <c r="F21" s="93"/>
      <c r="G21" s="89"/>
      <c r="H21" s="89"/>
      <c r="I21" s="89"/>
      <c r="J21" s="95"/>
      <c r="K21" s="96"/>
    </row>
    <row r="22" spans="1:16" ht="17.649999999999999" customHeight="1">
      <c r="A22" s="417" t="s">
        <v>63</v>
      </c>
      <c r="B22" s="418"/>
      <c r="C22" s="97">
        <f>SUM(C18:C21)</f>
        <v>901200000</v>
      </c>
      <c r="D22" s="97">
        <f>SUM(D18:D21)</f>
        <v>751000000</v>
      </c>
      <c r="E22" s="97">
        <f>SUM(E18:E21)</f>
        <v>7905000</v>
      </c>
      <c r="F22" s="98">
        <f>SUM(F18:F21)</f>
        <v>11692640</v>
      </c>
      <c r="G22" s="99"/>
      <c r="H22" s="99"/>
      <c r="I22" s="99"/>
      <c r="J22" s="99"/>
      <c r="K22" s="100">
        <f>SUM(K18:K21)</f>
        <v>579192757</v>
      </c>
    </row>
    <row r="23" spans="1:16" ht="17.649999999999999" customHeight="1">
      <c r="A23" s="101"/>
      <c r="C23" s="38"/>
      <c r="D23" s="38"/>
      <c r="E23" s="35"/>
      <c r="F23" s="35"/>
      <c r="G23" s="38"/>
      <c r="H23" s="40"/>
      <c r="J23" s="102" t="s">
        <v>64</v>
      </c>
      <c r="K23" s="103">
        <f>K58</f>
        <v>0.76319533670222228</v>
      </c>
    </row>
    <row r="24" spans="1:16" ht="17.5" hidden="1" customHeight="1" outlineLevel="1">
      <c r="A24" s="104" t="s">
        <v>65</v>
      </c>
      <c r="B24" s="105"/>
      <c r="C24" s="105"/>
      <c r="D24" s="105"/>
      <c r="E24" s="105"/>
      <c r="F24" s="105"/>
      <c r="G24" s="105"/>
      <c r="K24" s="39"/>
    </row>
    <row r="25" spans="1:16" ht="17.5" hidden="1" customHeight="1" outlineLevel="1">
      <c r="A25" s="80" t="s">
        <v>66</v>
      </c>
      <c r="B25" s="81" t="s">
        <v>67</v>
      </c>
      <c r="C25" s="419" t="s">
        <v>68</v>
      </c>
      <c r="D25" s="420"/>
      <c r="E25" s="81" t="s">
        <v>69</v>
      </c>
      <c r="F25" s="81" t="s">
        <v>70</v>
      </c>
      <c r="G25" s="106" t="s">
        <v>71</v>
      </c>
      <c r="K25" s="39"/>
    </row>
    <row r="26" spans="1:16" ht="17.5" hidden="1" customHeight="1" outlineLevel="1">
      <c r="A26" s="107"/>
      <c r="B26" s="108"/>
      <c r="C26" s="421"/>
      <c r="D26" s="422"/>
      <c r="E26" s="109"/>
      <c r="F26" s="110"/>
      <c r="G26" s="111"/>
      <c r="K26" s="39"/>
      <c r="L26" s="112"/>
    </row>
    <row r="27" spans="1:16" ht="17.5" hidden="1" customHeight="1" outlineLevel="1">
      <c r="A27" s="113"/>
      <c r="B27" s="114"/>
      <c r="C27" s="114"/>
      <c r="D27" s="115"/>
      <c r="E27" s="115"/>
      <c r="F27" s="115"/>
      <c r="G27" s="115"/>
      <c r="K27" s="39"/>
    </row>
    <row r="28" spans="1:16" ht="17.5" customHeight="1" collapsed="1">
      <c r="A28" s="398" t="s">
        <v>72</v>
      </c>
      <c r="B28" s="399"/>
      <c r="C28" s="400"/>
      <c r="D28" s="401"/>
      <c r="E28" s="116"/>
      <c r="F28" s="402"/>
      <c r="G28" s="402"/>
      <c r="H28" s="402"/>
      <c r="I28" s="117"/>
      <c r="J28" s="118"/>
      <c r="K28" s="119"/>
    </row>
    <row r="29" spans="1:16" ht="17.5" customHeight="1">
      <c r="A29" s="120"/>
      <c r="B29" s="121"/>
      <c r="C29" s="122"/>
      <c r="D29" s="123"/>
      <c r="E29" s="123"/>
      <c r="F29" s="123"/>
      <c r="G29" s="123"/>
      <c r="H29" s="123"/>
      <c r="I29" s="123"/>
      <c r="J29" s="123"/>
      <c r="K29" s="124"/>
      <c r="L29" s="125"/>
    </row>
    <row r="30" spans="1:16" ht="17.5" customHeight="1">
      <c r="A30" s="126" t="s">
        <v>73</v>
      </c>
      <c r="B30" s="127" t="s">
        <v>74</v>
      </c>
      <c r="C30" s="128"/>
      <c r="D30" s="123" t="s">
        <v>75</v>
      </c>
      <c r="E30" s="123" t="str">
        <f>G6</f>
        <v>아파트</v>
      </c>
      <c r="F30" s="123"/>
      <c r="G30" s="123" t="s">
        <v>76</v>
      </c>
      <c r="H30" s="429" t="str">
        <f>G7</f>
        <v>서울 관악구 신림동 1694 신림현대아파트 제103동 제303호</v>
      </c>
      <c r="I30" s="429"/>
      <c r="J30" s="429"/>
      <c r="K30" s="430"/>
    </row>
    <row r="31" spans="1:16" ht="17.5" customHeight="1">
      <c r="A31" s="129" t="s">
        <v>77</v>
      </c>
      <c r="B31" s="130"/>
      <c r="C31" s="130"/>
      <c r="D31" s="130"/>
      <c r="E31" s="131"/>
      <c r="F31" s="129" t="s">
        <v>78</v>
      </c>
      <c r="G31" s="130"/>
      <c r="H31" s="130"/>
      <c r="I31" s="130"/>
      <c r="J31" s="131"/>
      <c r="K31" s="39"/>
      <c r="O31" s="35" t="s">
        <v>79</v>
      </c>
      <c r="P31" s="132"/>
    </row>
    <row r="32" spans="1:16" ht="17.5" customHeight="1">
      <c r="A32" s="133" t="s">
        <v>80</v>
      </c>
      <c r="B32" s="431" t="s">
        <v>81</v>
      </c>
      <c r="C32" s="432"/>
      <c r="D32" s="134" t="s">
        <v>82</v>
      </c>
      <c r="E32" s="135" t="s">
        <v>83</v>
      </c>
      <c r="F32" s="136" t="s">
        <v>84</v>
      </c>
      <c r="G32" s="137">
        <v>119.49</v>
      </c>
      <c r="H32" s="138">
        <f>G32*121/400</f>
        <v>36.145724999999999</v>
      </c>
      <c r="I32" s="139" t="s">
        <v>85</v>
      </c>
      <c r="J32" s="140">
        <v>44862</v>
      </c>
      <c r="K32" s="39"/>
      <c r="M32" s="65"/>
      <c r="O32" s="35" t="s">
        <v>86</v>
      </c>
    </row>
    <row r="33" spans="1:20" ht="17.5" customHeight="1">
      <c r="A33" s="133" t="s">
        <v>84</v>
      </c>
      <c r="B33" s="137">
        <v>55.2</v>
      </c>
      <c r="C33" s="138">
        <f>B33*121/400</f>
        <v>16.698</v>
      </c>
      <c r="D33" s="134" t="s">
        <v>87</v>
      </c>
      <c r="E33" s="135" t="s">
        <v>88</v>
      </c>
      <c r="F33" s="136" t="s">
        <v>89</v>
      </c>
      <c r="G33" s="433" t="s">
        <v>90</v>
      </c>
      <c r="H33" s="434"/>
      <c r="I33" s="139" t="s">
        <v>91</v>
      </c>
      <c r="J33" s="135" t="s">
        <v>92</v>
      </c>
      <c r="K33" s="39"/>
      <c r="M33" s="141" t="s">
        <v>93</v>
      </c>
      <c r="N33" s="35" t="s">
        <v>84</v>
      </c>
      <c r="O33" s="35" t="s">
        <v>94</v>
      </c>
    </row>
    <row r="34" spans="1:20" ht="17.5" customHeight="1">
      <c r="A34" s="63" t="s">
        <v>95</v>
      </c>
      <c r="B34" s="142" t="s">
        <v>96</v>
      </c>
      <c r="C34" s="143" t="s">
        <v>93</v>
      </c>
      <c r="D34" s="144" t="s">
        <v>97</v>
      </c>
      <c r="E34" s="145">
        <f>B33*C35</f>
        <v>0</v>
      </c>
      <c r="F34" s="146" t="s">
        <v>98</v>
      </c>
      <c r="G34" s="435" t="s">
        <v>99</v>
      </c>
      <c r="H34" s="435"/>
      <c r="I34" s="435"/>
      <c r="J34" s="436"/>
      <c r="K34" s="39"/>
      <c r="L34" s="147"/>
      <c r="M34" s="125"/>
      <c r="N34" s="125"/>
    </row>
    <row r="35" spans="1:20" ht="17.5" customHeight="1">
      <c r="A35" s="148">
        <v>44927</v>
      </c>
      <c r="B35" s="149" t="s">
        <v>100</v>
      </c>
      <c r="C35" s="150"/>
      <c r="D35" s="151"/>
      <c r="E35" s="152"/>
      <c r="F35" s="153"/>
      <c r="K35" s="39"/>
      <c r="M35" s="125"/>
      <c r="N35" s="125"/>
    </row>
    <row r="36" spans="1:20" ht="17.5" customHeight="1">
      <c r="A36" s="154">
        <v>44562</v>
      </c>
      <c r="B36" s="149" t="str">
        <f>B35</f>
        <v>신림동 1694</v>
      </c>
      <c r="C36" s="155"/>
      <c r="D36" s="151"/>
      <c r="E36" s="156"/>
      <c r="F36" s="157"/>
      <c r="G36" s="157"/>
      <c r="H36" s="83"/>
      <c r="I36" s="83"/>
      <c r="J36" s="83"/>
      <c r="K36" s="39"/>
      <c r="N36" s="158"/>
    </row>
    <row r="37" spans="1:20" ht="17.5" customHeight="1">
      <c r="A37" s="159" t="s">
        <v>101</v>
      </c>
      <c r="B37" s="160"/>
      <c r="C37" s="160"/>
      <c r="D37" s="160"/>
      <c r="E37" s="161"/>
      <c r="F37" s="157"/>
      <c r="G37" s="157"/>
      <c r="H37" s="162"/>
      <c r="I37" s="162"/>
      <c r="J37" s="163"/>
      <c r="K37" s="39"/>
    </row>
    <row r="38" spans="1:20" ht="17.5" customHeight="1">
      <c r="A38" s="164" t="s">
        <v>102</v>
      </c>
      <c r="B38" s="164"/>
      <c r="C38" s="165">
        <v>1152500000</v>
      </c>
      <c r="D38" s="164" t="s">
        <v>103</v>
      </c>
      <c r="E38" s="166" t="s">
        <v>104</v>
      </c>
      <c r="F38" s="157"/>
      <c r="G38" s="157"/>
      <c r="H38" s="167"/>
      <c r="I38" s="162"/>
      <c r="J38" s="163"/>
      <c r="K38" s="168"/>
      <c r="L38" s="35" t="s">
        <v>105</v>
      </c>
    </row>
    <row r="39" spans="1:20" ht="17.5" customHeight="1">
      <c r="A39" s="63" t="s">
        <v>106</v>
      </c>
      <c r="B39" s="437" t="s">
        <v>107</v>
      </c>
      <c r="C39" s="437"/>
      <c r="D39" s="144" t="s">
        <v>108</v>
      </c>
      <c r="E39" s="169">
        <v>1000000000</v>
      </c>
      <c r="F39" s="157"/>
      <c r="G39" s="157"/>
      <c r="H39" s="170"/>
      <c r="I39" s="171"/>
      <c r="J39" s="163"/>
      <c r="K39" s="168"/>
      <c r="L39" s="35" t="s">
        <v>109</v>
      </c>
    </row>
    <row r="40" spans="1:20" ht="17.5" customHeight="1">
      <c r="A40" s="67" t="s">
        <v>110</v>
      </c>
      <c r="B40" s="438" t="s">
        <v>107</v>
      </c>
      <c r="C40" s="439"/>
      <c r="D40" s="172" t="s">
        <v>111</v>
      </c>
      <c r="E40" s="173">
        <v>45401</v>
      </c>
      <c r="F40" s="157"/>
      <c r="G40" s="157"/>
      <c r="H40" s="162"/>
      <c r="I40" s="162"/>
      <c r="J40" s="163"/>
      <c r="K40" s="168"/>
      <c r="L40" s="35" t="s">
        <v>112</v>
      </c>
    </row>
    <row r="41" spans="1:20" ht="17.5" customHeight="1">
      <c r="A41" s="37"/>
      <c r="C41" s="38"/>
      <c r="D41" s="38"/>
      <c r="E41" s="174"/>
      <c r="F41" s="157"/>
      <c r="G41" s="157"/>
      <c r="H41" s="167"/>
      <c r="I41" s="162"/>
      <c r="J41" s="163"/>
      <c r="K41" s="168"/>
      <c r="L41" s="35" t="s">
        <v>113</v>
      </c>
    </row>
    <row r="42" spans="1:20" ht="17.5" customHeight="1">
      <c r="A42" s="398" t="s">
        <v>114</v>
      </c>
      <c r="B42" s="399"/>
      <c r="C42" s="118"/>
      <c r="D42" s="38"/>
      <c r="E42" s="38"/>
      <c r="F42" s="38"/>
      <c r="G42" s="157"/>
      <c r="H42" s="170"/>
      <c r="I42" s="171"/>
      <c r="J42" s="163"/>
      <c r="K42" s="168"/>
      <c r="L42" s="35" t="s">
        <v>115</v>
      </c>
      <c r="M42" s="35" t="s">
        <v>116</v>
      </c>
      <c r="P42" s="35" t="s">
        <v>117</v>
      </c>
    </row>
    <row r="43" spans="1:20" ht="17.5" customHeight="1">
      <c r="A43" s="175"/>
      <c r="B43" s="118"/>
      <c r="C43" s="118"/>
      <c r="D43" s="118"/>
      <c r="E43" s="38"/>
      <c r="F43" s="118"/>
      <c r="G43" s="157"/>
      <c r="H43" s="176"/>
      <c r="I43" s="177"/>
      <c r="J43" s="118"/>
      <c r="K43" s="119"/>
      <c r="L43" s="35" t="s">
        <v>118</v>
      </c>
      <c r="P43" s="35" t="s">
        <v>119</v>
      </c>
    </row>
    <row r="44" spans="1:20" ht="17.5" customHeight="1">
      <c r="A44" s="178" t="s">
        <v>120</v>
      </c>
      <c r="B44" s="442" t="s">
        <v>121</v>
      </c>
      <c r="C44" s="443"/>
      <c r="D44" s="179" t="s">
        <v>122</v>
      </c>
      <c r="E44" s="442" t="s">
        <v>123</v>
      </c>
      <c r="F44" s="444"/>
      <c r="G44" s="157"/>
      <c r="H44" s="180"/>
      <c r="I44" s="118"/>
      <c r="J44" s="118"/>
      <c r="K44" s="119"/>
      <c r="L44" s="35" t="s">
        <v>124</v>
      </c>
      <c r="P44" s="35" t="s">
        <v>123</v>
      </c>
    </row>
    <row r="45" spans="1:20" ht="17.5" customHeight="1">
      <c r="A45" s="181" t="s">
        <v>125</v>
      </c>
      <c r="B45" s="182" t="s">
        <v>126</v>
      </c>
      <c r="C45" s="183" t="s">
        <v>127</v>
      </c>
      <c r="D45" s="182" t="s">
        <v>128</v>
      </c>
      <c r="E45" s="183" t="s">
        <v>129</v>
      </c>
      <c r="F45" s="184" t="s">
        <v>130</v>
      </c>
      <c r="G45" s="157"/>
      <c r="I45" s="176"/>
      <c r="J45" s="118"/>
      <c r="K45" s="119"/>
      <c r="P45" s="35" t="s">
        <v>131</v>
      </c>
      <c r="S45" s="35" t="s">
        <v>132</v>
      </c>
    </row>
    <row r="46" spans="1:20" ht="17.5" customHeight="1">
      <c r="A46" s="185" t="s">
        <v>133</v>
      </c>
      <c r="B46" s="186">
        <v>45386</v>
      </c>
      <c r="C46" s="187" t="s">
        <v>134</v>
      </c>
      <c r="D46" s="186">
        <v>45467</v>
      </c>
      <c r="E46" s="188" t="s">
        <v>135</v>
      </c>
      <c r="F46" s="189" t="s">
        <v>130</v>
      </c>
      <c r="G46" s="157"/>
      <c r="H46" s="190"/>
      <c r="I46" s="114"/>
      <c r="J46" s="118"/>
      <c r="K46" s="119"/>
      <c r="P46" s="35" t="s">
        <v>136</v>
      </c>
      <c r="S46" s="35" t="s">
        <v>137</v>
      </c>
      <c r="T46" s="35" t="s">
        <v>138</v>
      </c>
    </row>
    <row r="47" spans="1:20" ht="17.5" customHeight="1">
      <c r="A47" s="191" t="s">
        <v>139</v>
      </c>
      <c r="B47" s="192" t="s">
        <v>137</v>
      </c>
      <c r="C47" s="193" t="s">
        <v>140</v>
      </c>
      <c r="D47" s="186" t="s">
        <v>137</v>
      </c>
      <c r="E47" s="188" t="s">
        <v>141</v>
      </c>
      <c r="F47" s="145" t="s">
        <v>142</v>
      </c>
      <c r="G47" s="157"/>
      <c r="H47" s="190"/>
      <c r="I47" s="114"/>
      <c r="J47" s="118"/>
      <c r="K47" s="119"/>
      <c r="P47" s="35" t="s">
        <v>143</v>
      </c>
      <c r="S47" s="35" t="s">
        <v>144</v>
      </c>
      <c r="T47" s="35" t="s">
        <v>145</v>
      </c>
    </row>
    <row r="48" spans="1:20" ht="17.5" customHeight="1">
      <c r="A48" s="194" t="s">
        <v>146</v>
      </c>
      <c r="B48" s="195" t="s">
        <v>137</v>
      </c>
      <c r="C48" s="196" t="s">
        <v>140</v>
      </c>
      <c r="D48" s="197" t="s">
        <v>137</v>
      </c>
      <c r="E48" s="198" t="s">
        <v>147</v>
      </c>
      <c r="F48" s="199" t="s">
        <v>132</v>
      </c>
      <c r="G48" s="157"/>
      <c r="H48" s="190"/>
      <c r="I48" s="114"/>
      <c r="J48" s="118"/>
      <c r="K48" s="119"/>
      <c r="L48" s="35" t="str">
        <f>IFERROR(F48/F47,"")</f>
        <v/>
      </c>
      <c r="P48" s="35" t="s">
        <v>148</v>
      </c>
      <c r="S48" s="35" t="s">
        <v>149</v>
      </c>
      <c r="T48" s="35" t="s">
        <v>150</v>
      </c>
    </row>
    <row r="49" spans="1:19" ht="17.5" customHeight="1">
      <c r="A49" s="200"/>
      <c r="B49" s="201"/>
      <c r="C49" s="202"/>
      <c r="D49" s="203"/>
      <c r="E49" s="204"/>
      <c r="F49" s="205"/>
      <c r="G49" s="157"/>
      <c r="H49" s="190"/>
      <c r="I49" s="114"/>
      <c r="J49" s="118"/>
      <c r="K49" s="119"/>
    </row>
    <row r="50" spans="1:19" ht="17.5" customHeight="1">
      <c r="A50" s="206"/>
      <c r="B50" s="207"/>
      <c r="C50" s="128"/>
      <c r="D50" s="208"/>
      <c r="E50" s="208"/>
      <c r="F50" s="208"/>
      <c r="G50" s="209"/>
      <c r="H50" s="208"/>
      <c r="I50" s="208"/>
      <c r="J50" s="208"/>
      <c r="K50" s="210"/>
    </row>
    <row r="51" spans="1:19" ht="17.5" customHeight="1">
      <c r="A51" s="398" t="s">
        <v>151</v>
      </c>
      <c r="B51" s="399"/>
      <c r="C51" s="211"/>
      <c r="D51" s="40"/>
      <c r="E51" s="40"/>
      <c r="F51" s="40"/>
      <c r="G51" s="41"/>
      <c r="H51" s="41"/>
      <c r="I51" s="41"/>
      <c r="J51" s="41"/>
      <c r="K51" s="42"/>
      <c r="L51" s="423" t="s">
        <v>152</v>
      </c>
      <c r="M51" s="424"/>
      <c r="N51" s="212" t="s">
        <v>153</v>
      </c>
      <c r="O51" s="213">
        <f>B12</f>
        <v>360</v>
      </c>
    </row>
    <row r="52" spans="1:19" ht="17.5" customHeight="1">
      <c r="A52" s="37"/>
      <c r="C52" s="38"/>
      <c r="D52" s="38"/>
      <c r="E52" s="38"/>
      <c r="F52" s="38"/>
      <c r="G52" s="214"/>
      <c r="K52" s="39"/>
    </row>
    <row r="53" spans="1:19" ht="17.5" customHeight="1">
      <c r="A53" s="215" t="s">
        <v>154</v>
      </c>
      <c r="B53" s="70"/>
      <c r="C53" s="70"/>
      <c r="D53" s="70"/>
      <c r="E53" s="70"/>
      <c r="F53" s="70"/>
      <c r="G53" s="70"/>
      <c r="H53" s="61"/>
      <c r="I53" s="61"/>
      <c r="J53" s="61"/>
      <c r="K53" s="72"/>
      <c r="L53" s="52" t="s">
        <v>155</v>
      </c>
      <c r="M53" s="61"/>
      <c r="N53" s="61"/>
      <c r="O53" s="61"/>
    </row>
    <row r="54" spans="1:19" ht="17.5" customHeight="1">
      <c r="A54" s="80" t="s">
        <v>156</v>
      </c>
      <c r="B54" s="81" t="s">
        <v>157</v>
      </c>
      <c r="C54" s="216" t="s">
        <v>158</v>
      </c>
      <c r="D54" s="216" t="s">
        <v>159</v>
      </c>
      <c r="E54" s="217" t="s">
        <v>160</v>
      </c>
      <c r="F54" s="217" t="s">
        <v>161</v>
      </c>
      <c r="G54" s="81" t="s">
        <v>162</v>
      </c>
      <c r="H54" s="81" t="s">
        <v>163</v>
      </c>
      <c r="I54" s="81" t="s">
        <v>164</v>
      </c>
      <c r="J54" s="81" t="s">
        <v>165</v>
      </c>
      <c r="K54" s="106" t="s">
        <v>166</v>
      </c>
      <c r="L54" s="218" t="s">
        <v>167</v>
      </c>
      <c r="M54" s="219" t="s">
        <v>168</v>
      </c>
      <c r="N54" s="219" t="s">
        <v>169</v>
      </c>
      <c r="O54" s="219" t="s">
        <v>170</v>
      </c>
      <c r="P54" s="219" t="s">
        <v>171</v>
      </c>
      <c r="Q54" s="219" t="s">
        <v>172</v>
      </c>
      <c r="R54" s="219" t="s">
        <v>173</v>
      </c>
      <c r="S54" s="220" t="s">
        <v>174</v>
      </c>
    </row>
    <row r="55" spans="1:19" ht="17.5" customHeight="1">
      <c r="A55" s="221">
        <v>1</v>
      </c>
      <c r="B55" s="85" t="s">
        <v>175</v>
      </c>
      <c r="C55" s="85" t="str">
        <f>E30</f>
        <v>아파트</v>
      </c>
      <c r="D55" s="137">
        <f>G32</f>
        <v>119.49</v>
      </c>
      <c r="E55" s="137">
        <f>B33</f>
        <v>55.2</v>
      </c>
      <c r="F55" s="222">
        <f>E39</f>
        <v>1000000000</v>
      </c>
      <c r="G55" s="223">
        <f>G96</f>
        <v>0.6676842771739131</v>
      </c>
      <c r="H55" s="87">
        <f>F55*G55</f>
        <v>667684277.17391312</v>
      </c>
      <c r="I55" s="224">
        <f>F80</f>
        <v>40000000</v>
      </c>
      <c r="J55" s="425">
        <f>F62</f>
        <v>623358517.17391312</v>
      </c>
      <c r="K55" s="427">
        <f>ROUND(MIN((J55-H62)*(1-$B$10*$B$12/365),D22+E22),0)</f>
        <v>579192757</v>
      </c>
      <c r="L55" s="225">
        <f>J55</f>
        <v>623358517.17391312</v>
      </c>
      <c r="M55" s="226">
        <f>K55*(1+$B$10*$O$51/365)</f>
        <v>615067797.68563294</v>
      </c>
      <c r="N55" s="227">
        <f>G62+I62</f>
        <v>3173759.9999999995</v>
      </c>
      <c r="O55" s="227">
        <f>H62</f>
        <v>5921905.9131521741</v>
      </c>
      <c r="P55" s="87">
        <f>L55-M55-N55-O55</f>
        <v>-804946.42487199698</v>
      </c>
      <c r="Q55" s="87">
        <f>M55-K55+O55</f>
        <v>41796946.598785117</v>
      </c>
      <c r="R55" s="87">
        <f>Q55-S55</f>
        <v>35625697.278763376</v>
      </c>
      <c r="S55" s="228">
        <f>L55*0.99%</f>
        <v>6171249.3200217392</v>
      </c>
    </row>
    <row r="56" spans="1:19" ht="17.5" hidden="1" customHeight="1">
      <c r="A56" s="229">
        <v>2</v>
      </c>
      <c r="B56" s="230"/>
      <c r="C56" s="231"/>
      <c r="D56" s="137"/>
      <c r="E56" s="232"/>
      <c r="F56" s="222"/>
      <c r="G56" s="233"/>
      <c r="H56" s="93"/>
      <c r="I56" s="86"/>
      <c r="J56" s="426"/>
      <c r="K56" s="428"/>
      <c r="L56" s="234"/>
      <c r="M56" s="235"/>
      <c r="N56" s="236"/>
      <c r="O56" s="236"/>
      <c r="P56" s="93"/>
      <c r="Q56" s="93"/>
      <c r="R56" s="93"/>
      <c r="S56" s="237"/>
    </row>
    <row r="57" spans="1:19" ht="17.5" customHeight="1">
      <c r="A57" s="238" t="s">
        <v>63</v>
      </c>
      <c r="B57" s="99"/>
      <c r="C57" s="239"/>
      <c r="D57" s="240">
        <f>SUM(D55:D56)</f>
        <v>119.49</v>
      </c>
      <c r="E57" s="240">
        <f t="shared" ref="E57:S57" si="0">SUM(E55:E56)</f>
        <v>55.2</v>
      </c>
      <c r="F57" s="241">
        <f t="shared" si="0"/>
        <v>1000000000</v>
      </c>
      <c r="G57" s="242">
        <f>H57/F57</f>
        <v>0.6676842771739131</v>
      </c>
      <c r="H57" s="241">
        <f>SUM(H55:H56)</f>
        <v>667684277.17391312</v>
      </c>
      <c r="I57" s="241">
        <f t="shared" si="0"/>
        <v>40000000</v>
      </c>
      <c r="J57" s="241">
        <f>SUM(J55:J56)</f>
        <v>623358517.17391312</v>
      </c>
      <c r="K57" s="243">
        <f>SUM(K55:K56)</f>
        <v>579192757</v>
      </c>
      <c r="L57" s="244">
        <f t="shared" si="0"/>
        <v>623358517.17391312</v>
      </c>
      <c r="M57" s="245">
        <f t="shared" si="0"/>
        <v>615067797.68563294</v>
      </c>
      <c r="N57" s="241">
        <f t="shared" si="0"/>
        <v>3173759.9999999995</v>
      </c>
      <c r="O57" s="241">
        <f t="shared" si="0"/>
        <v>5921905.9131521741</v>
      </c>
      <c r="P57" s="241">
        <f t="shared" si="0"/>
        <v>-804946.42487199698</v>
      </c>
      <c r="Q57" s="241">
        <f t="shared" si="0"/>
        <v>41796946.598785117</v>
      </c>
      <c r="R57" s="241">
        <f t="shared" si="0"/>
        <v>35625697.278763376</v>
      </c>
      <c r="S57" s="246">
        <f t="shared" si="0"/>
        <v>6171249.3200217392</v>
      </c>
    </row>
    <row r="58" spans="1:19" ht="17.5" customHeight="1">
      <c r="A58" s="73"/>
      <c r="C58" s="38"/>
      <c r="D58" s="38"/>
      <c r="E58" s="38"/>
      <c r="F58" s="38"/>
      <c r="G58" s="41"/>
      <c r="J58" s="102" t="s">
        <v>64</v>
      </c>
      <c r="K58" s="103">
        <f>K57/SUM(D22:E22)</f>
        <v>0.76319533670222228</v>
      </c>
      <c r="L58" s="41"/>
      <c r="P58" s="247"/>
      <c r="R58" s="248">
        <f>P57/J57*365/O51</f>
        <v>-1.309240531481915E-3</v>
      </c>
      <c r="S58" s="249">
        <f>R57/K57</f>
        <v>6.1509224430379705E-2</v>
      </c>
    </row>
    <row r="59" spans="1:19" ht="17.5" customHeight="1">
      <c r="A59" s="37"/>
      <c r="C59" s="38"/>
      <c r="D59" s="38"/>
      <c r="E59" s="38"/>
      <c r="F59" s="38"/>
      <c r="G59" s="250"/>
      <c r="H59" s="180"/>
      <c r="J59" s="180"/>
      <c r="K59" s="42"/>
      <c r="L59" s="38"/>
      <c r="O59" s="147"/>
    </row>
    <row r="60" spans="1:19" ht="17.5" customHeight="1">
      <c r="A60" s="251" t="s">
        <v>176</v>
      </c>
      <c r="C60" s="38"/>
      <c r="D60" s="38"/>
      <c r="E60" s="38"/>
      <c r="F60" s="38"/>
      <c r="J60" s="180"/>
      <c r="K60" s="39"/>
      <c r="L60" s="38">
        <f>F57*G57</f>
        <v>667684277.17391312</v>
      </c>
      <c r="O60" s="147"/>
    </row>
    <row r="61" spans="1:19" ht="17.649999999999999" customHeight="1">
      <c r="A61" s="80" t="s">
        <v>3</v>
      </c>
      <c r="B61" s="81" t="s">
        <v>46</v>
      </c>
      <c r="C61" s="81" t="s">
        <v>177</v>
      </c>
      <c r="D61" s="252" t="s">
        <v>178</v>
      </c>
      <c r="E61" s="252" t="s">
        <v>179</v>
      </c>
      <c r="F61" s="81" t="s">
        <v>165</v>
      </c>
      <c r="G61" s="252" t="s">
        <v>180</v>
      </c>
      <c r="H61" s="252" t="s">
        <v>170</v>
      </c>
      <c r="I61" s="106" t="s">
        <v>181</v>
      </c>
      <c r="K61" s="39"/>
      <c r="L61" s="176">
        <f>F55/D55</f>
        <v>8368901.1632772619</v>
      </c>
      <c r="M61" s="176">
        <f>H55/D55</f>
        <v>5587783.7239426998</v>
      </c>
    </row>
    <row r="62" spans="1:19" ht="17.649999999999999" customHeight="1">
      <c r="A62" s="84">
        <v>1</v>
      </c>
      <c r="B62" s="85" t="str">
        <f>B18</f>
        <v>9401-****-3972-7</v>
      </c>
      <c r="C62" s="445">
        <f>(H57-I57)</f>
        <v>627684277.17391312</v>
      </c>
      <c r="D62" s="253">
        <f>C18</f>
        <v>661200000</v>
      </c>
      <c r="E62" s="254">
        <f>D18+E18+F18+D18*$B$12*L18/365</f>
        <v>623892415.06849313</v>
      </c>
      <c r="F62" s="445">
        <f>MAX(MIN(C67,E67,D67)-G67,0)</f>
        <v>623358517.17391312</v>
      </c>
      <c r="G62" s="253">
        <f>C18*0.48%</f>
        <v>3173759.9999999995</v>
      </c>
      <c r="H62" s="445">
        <f>F62*$B$11</f>
        <v>5921905.9131521741</v>
      </c>
      <c r="I62" s="255">
        <v>0</v>
      </c>
      <c r="K62" s="39"/>
      <c r="L62" s="176"/>
      <c r="M62" s="176"/>
    </row>
    <row r="63" spans="1:19" ht="17.649999999999999" customHeight="1">
      <c r="A63" s="84">
        <v>2</v>
      </c>
      <c r="B63" s="85" t="str">
        <f t="shared" ref="B63:B64" si="1">B19</f>
        <v>9401-****-8070-0</v>
      </c>
      <c r="C63" s="446"/>
      <c r="D63" s="253">
        <f t="shared" ref="D63:D64" si="2">C19</f>
        <v>120000000</v>
      </c>
      <c r="E63" s="254">
        <f t="shared" ref="E63:E64" si="3">D19+E19+F19+D19*$B$12*L19/365</f>
        <v>110022308.08219178</v>
      </c>
      <c r="F63" s="446"/>
      <c r="G63" s="253">
        <f t="shared" ref="G63:G64" si="4">C19*0.48%</f>
        <v>576000</v>
      </c>
      <c r="H63" s="446"/>
      <c r="I63" s="255">
        <v>0</v>
      </c>
      <c r="K63" s="39"/>
      <c r="L63" s="180"/>
      <c r="M63" s="180"/>
    </row>
    <row r="64" spans="1:19" ht="17.649999999999999" customHeight="1">
      <c r="A64" s="84">
        <v>3</v>
      </c>
      <c r="B64" s="85" t="str">
        <f t="shared" si="1"/>
        <v>9401-****-9075-3</v>
      </c>
      <c r="C64" s="446"/>
      <c r="D64" s="253">
        <f t="shared" si="2"/>
        <v>120000000</v>
      </c>
      <c r="E64" s="254">
        <f t="shared" si="3"/>
        <v>109728199.0410959</v>
      </c>
      <c r="F64" s="446"/>
      <c r="G64" s="253">
        <f t="shared" si="4"/>
        <v>576000</v>
      </c>
      <c r="H64" s="446"/>
      <c r="I64" s="255">
        <v>0</v>
      </c>
      <c r="K64" s="39"/>
      <c r="L64" s="180"/>
      <c r="M64" s="180"/>
    </row>
    <row r="65" spans="1:21" ht="17.649999999999999" hidden="1" customHeight="1">
      <c r="A65" s="84"/>
      <c r="B65" s="85"/>
      <c r="C65" s="94"/>
      <c r="D65" s="253"/>
      <c r="E65" s="256"/>
      <c r="F65" s="94"/>
      <c r="G65" s="253"/>
      <c r="H65" s="257"/>
      <c r="I65" s="258"/>
      <c r="K65" s="39"/>
      <c r="L65" s="180"/>
      <c r="M65" s="180"/>
    </row>
    <row r="66" spans="1:21" ht="17.649999999999999" hidden="1" customHeight="1">
      <c r="A66" s="259"/>
      <c r="B66" s="85"/>
      <c r="C66" s="253"/>
      <c r="D66" s="253"/>
      <c r="E66" s="256"/>
      <c r="F66" s="260"/>
      <c r="G66" s="253"/>
      <c r="H66" s="86"/>
      <c r="I66" s="258"/>
      <c r="K66" s="39"/>
      <c r="L66" s="180"/>
      <c r="M66" s="180"/>
    </row>
    <row r="67" spans="1:21" ht="17.649999999999999" customHeight="1">
      <c r="A67" s="238" t="s">
        <v>63</v>
      </c>
      <c r="B67" s="99"/>
      <c r="C67" s="97">
        <f>H57-I57</f>
        <v>627684277.17391312</v>
      </c>
      <c r="D67" s="97">
        <f t="shared" ref="D67:E67" si="5">SUM(D62:D66)</f>
        <v>901200000</v>
      </c>
      <c r="E67" s="97">
        <f t="shared" si="5"/>
        <v>843642922.19178081</v>
      </c>
      <c r="F67" s="97">
        <f>SUM(F62:F66)</f>
        <v>623358517.17391312</v>
      </c>
      <c r="G67" s="97">
        <f>SUM(G62:G66)</f>
        <v>4325760</v>
      </c>
      <c r="H67" s="97">
        <f>SUM(H62:H66)</f>
        <v>5921905.9131521741</v>
      </c>
      <c r="I67" s="261">
        <f>SUM(I62:I62)</f>
        <v>0</v>
      </c>
      <c r="K67" s="39"/>
      <c r="L67" s="176"/>
    </row>
    <row r="68" spans="1:21" ht="17.5" customHeight="1">
      <c r="A68" s="37" t="s">
        <v>182</v>
      </c>
      <c r="C68" s="38"/>
      <c r="D68" s="38"/>
      <c r="E68" s="38"/>
      <c r="F68" s="38"/>
      <c r="K68" s="39"/>
    </row>
    <row r="69" spans="1:21" ht="17.5" customHeight="1">
      <c r="A69" s="37" t="s">
        <v>183</v>
      </c>
      <c r="C69" s="262"/>
      <c r="D69" s="262"/>
      <c r="E69" s="262"/>
      <c r="F69" s="262"/>
      <c r="J69" s="180"/>
      <c r="K69" s="39"/>
      <c r="L69" s="263"/>
      <c r="M69"/>
      <c r="N69"/>
      <c r="O69"/>
      <c r="P69"/>
      <c r="Q69"/>
      <c r="R69"/>
      <c r="S69"/>
      <c r="T69"/>
      <c r="U69"/>
    </row>
    <row r="70" spans="1:21" ht="17.5" customHeight="1">
      <c r="A70" s="264"/>
      <c r="B70" s="61"/>
      <c r="C70" s="38"/>
      <c r="D70" s="38"/>
      <c r="E70" s="38"/>
      <c r="F70" s="38"/>
      <c r="I70" s="214"/>
      <c r="J70" s="180"/>
      <c r="K70" s="39"/>
      <c r="L70" s="265"/>
      <c r="M70"/>
      <c r="N70"/>
      <c r="O70"/>
      <c r="P70"/>
      <c r="U70"/>
    </row>
    <row r="71" spans="1:21" ht="17.5" customHeight="1">
      <c r="A71" s="412" t="s">
        <v>184</v>
      </c>
      <c r="B71" s="413"/>
      <c r="C71" s="35"/>
      <c r="D71" s="38"/>
      <c r="E71" s="38"/>
      <c r="F71" s="38"/>
      <c r="K71" s="39"/>
      <c r="L71" s="266"/>
      <c r="M71"/>
      <c r="N71"/>
      <c r="O71"/>
      <c r="P71"/>
      <c r="U71"/>
    </row>
    <row r="72" spans="1:21" ht="17.5" customHeight="1">
      <c r="A72" s="251"/>
      <c r="C72" s="70"/>
      <c r="D72" s="70"/>
      <c r="E72" s="70"/>
      <c r="F72" s="70"/>
      <c r="G72" s="61"/>
      <c r="H72" s="61"/>
      <c r="I72" s="61"/>
      <c r="J72" s="61"/>
      <c r="K72" s="72"/>
      <c r="L72" s="267"/>
      <c r="M72" s="268"/>
      <c r="N72"/>
      <c r="O72"/>
      <c r="P72"/>
      <c r="U72"/>
    </row>
    <row r="73" spans="1:21" ht="17.5" customHeight="1">
      <c r="A73" s="80" t="s">
        <v>185</v>
      </c>
      <c r="B73" s="81" t="s">
        <v>186</v>
      </c>
      <c r="C73" s="216" t="s">
        <v>3</v>
      </c>
      <c r="D73" s="216" t="s">
        <v>187</v>
      </c>
      <c r="E73" s="216" t="s">
        <v>188</v>
      </c>
      <c r="F73" s="216" t="s">
        <v>189</v>
      </c>
      <c r="G73" s="447" t="s">
        <v>190</v>
      </c>
      <c r="H73" s="447"/>
      <c r="I73" s="447"/>
      <c r="J73" s="447"/>
      <c r="K73" s="448"/>
      <c r="L73" s="267"/>
      <c r="M73" s="268"/>
      <c r="N73"/>
      <c r="O73"/>
      <c r="P73"/>
      <c r="U73"/>
    </row>
    <row r="74" spans="1:21" ht="17.5" customHeight="1">
      <c r="A74" s="269"/>
      <c r="B74" s="270"/>
      <c r="C74" s="271" t="s">
        <v>191</v>
      </c>
      <c r="D74" s="272"/>
      <c r="E74" s="273"/>
      <c r="F74" s="87">
        <v>37000000</v>
      </c>
      <c r="G74" s="440" t="s">
        <v>192</v>
      </c>
      <c r="H74" s="440"/>
      <c r="I74" s="440"/>
      <c r="J74" s="440"/>
      <c r="K74" s="441"/>
      <c r="L74" s="265"/>
      <c r="M74"/>
      <c r="N74"/>
      <c r="O74"/>
      <c r="P74"/>
      <c r="Q74"/>
      <c r="R74"/>
      <c r="S74"/>
      <c r="T74"/>
      <c r="U74"/>
    </row>
    <row r="75" spans="1:21" ht="17.5" customHeight="1">
      <c r="A75" s="269"/>
      <c r="B75" s="270"/>
      <c r="C75" s="272" t="s">
        <v>193</v>
      </c>
      <c r="D75" s="272"/>
      <c r="E75" s="273"/>
      <c r="F75" s="273">
        <v>0</v>
      </c>
      <c r="G75" s="440" t="s">
        <v>194</v>
      </c>
      <c r="H75" s="440"/>
      <c r="I75" s="440"/>
      <c r="J75" s="440"/>
      <c r="K75" s="441"/>
      <c r="L75" s="266"/>
      <c r="M75"/>
      <c r="N75"/>
      <c r="O75"/>
      <c r="P75"/>
      <c r="Q75"/>
      <c r="R75"/>
      <c r="S75"/>
      <c r="T75"/>
      <c r="U75"/>
    </row>
    <row r="76" spans="1:21" ht="17.5" customHeight="1">
      <c r="A76" s="269"/>
      <c r="B76" s="270"/>
      <c r="C76" s="272" t="s">
        <v>195</v>
      </c>
      <c r="D76" s="272"/>
      <c r="E76" s="273"/>
      <c r="F76" s="273">
        <f>F57*0.3%</f>
        <v>3000000</v>
      </c>
      <c r="G76" s="440" t="s">
        <v>196</v>
      </c>
      <c r="H76" s="440"/>
      <c r="I76" s="440"/>
      <c r="J76" s="440"/>
      <c r="K76" s="441"/>
      <c r="L76" s="275"/>
      <c r="M76" s="449"/>
      <c r="N76" s="449"/>
      <c r="O76" s="449"/>
      <c r="P76" s="449"/>
      <c r="Q76" s="449"/>
      <c r="R76" s="449"/>
      <c r="S76" s="449"/>
      <c r="T76" s="449"/>
      <c r="U76" s="449"/>
    </row>
    <row r="77" spans="1:21" ht="17.5" customHeight="1">
      <c r="A77" s="269"/>
      <c r="B77" s="270"/>
      <c r="C77" s="272" t="s">
        <v>197</v>
      </c>
      <c r="D77" s="272"/>
      <c r="E77" s="273"/>
      <c r="F77" s="273">
        <v>0</v>
      </c>
      <c r="G77" s="440" t="s">
        <v>194</v>
      </c>
      <c r="H77" s="440"/>
      <c r="I77" s="440"/>
      <c r="J77" s="440"/>
      <c r="K77" s="441"/>
      <c r="L77" s="275"/>
      <c r="M77" s="450"/>
      <c r="N77" s="276"/>
      <c r="O77" s="450"/>
      <c r="P77" s="450"/>
      <c r="Q77" s="276"/>
      <c r="R77" s="450"/>
      <c r="S77" s="450"/>
      <c r="T77" s="276"/>
      <c r="U77" s="450"/>
    </row>
    <row r="78" spans="1:21" ht="17.5" customHeight="1">
      <c r="A78" s="269"/>
      <c r="B78" s="270"/>
      <c r="C78" s="272" t="s">
        <v>198</v>
      </c>
      <c r="D78" s="272"/>
      <c r="E78" s="273"/>
      <c r="F78" s="273">
        <v>0</v>
      </c>
      <c r="G78" s="440" t="s">
        <v>199</v>
      </c>
      <c r="H78" s="440"/>
      <c r="I78" s="440"/>
      <c r="J78" s="440"/>
      <c r="K78" s="441"/>
      <c r="L78" s="275"/>
      <c r="M78" s="450"/>
      <c r="N78" s="276"/>
      <c r="O78" s="450"/>
      <c r="P78" s="450"/>
      <c r="Q78" s="276"/>
      <c r="R78" s="450"/>
      <c r="S78" s="450"/>
      <c r="T78" s="276"/>
      <c r="U78" s="450"/>
    </row>
    <row r="79" spans="1:21" ht="17.5" customHeight="1">
      <c r="A79" s="269"/>
      <c r="B79" s="270"/>
      <c r="C79" s="277" t="s">
        <v>200</v>
      </c>
      <c r="D79" s="272"/>
      <c r="E79" s="273"/>
      <c r="F79" s="273">
        <v>0</v>
      </c>
      <c r="G79" s="451" t="s">
        <v>199</v>
      </c>
      <c r="H79" s="440"/>
      <c r="I79" s="440"/>
      <c r="J79" s="440"/>
      <c r="K79" s="441"/>
      <c r="L79" s="267"/>
      <c r="M79" s="278"/>
      <c r="N79" s="278"/>
      <c r="O79" s="279"/>
      <c r="P79" s="278"/>
      <c r="Q79" s="278"/>
      <c r="R79" s="280"/>
      <c r="S79" s="278"/>
      <c r="T79" s="278"/>
      <c r="U79" s="280"/>
    </row>
    <row r="80" spans="1:21" ht="17.5" customHeight="1">
      <c r="A80" s="281"/>
      <c r="B80" s="282"/>
      <c r="C80" s="282" t="s">
        <v>63</v>
      </c>
      <c r="D80" s="283"/>
      <c r="E80" s="284"/>
      <c r="F80" s="98">
        <f>SUM(F74:F79)</f>
        <v>40000000</v>
      </c>
      <c r="G80" s="452"/>
      <c r="H80" s="452"/>
      <c r="I80" s="452"/>
      <c r="J80" s="452"/>
      <c r="K80" s="453"/>
      <c r="L80" s="267"/>
      <c r="M80" s="285"/>
      <c r="N80" s="285"/>
      <c r="O80" s="286"/>
      <c r="P80" s="285"/>
      <c r="Q80" s="285"/>
      <c r="R80" s="286"/>
      <c r="S80" s="285"/>
      <c r="T80" s="285"/>
      <c r="U80" s="286"/>
    </row>
    <row r="81" spans="1:21" ht="17.5" customHeight="1">
      <c r="A81" s="37"/>
      <c r="C81" s="38"/>
      <c r="D81" s="38"/>
      <c r="E81" s="38"/>
      <c r="F81" s="38"/>
      <c r="K81" s="39"/>
      <c r="L81" s="267"/>
      <c r="M81" s="278"/>
      <c r="N81" s="278"/>
      <c r="O81" s="280"/>
      <c r="P81" s="278"/>
      <c r="Q81" s="278"/>
      <c r="R81" s="280"/>
      <c r="S81" s="278"/>
      <c r="T81" s="278"/>
      <c r="U81" s="280"/>
    </row>
    <row r="82" spans="1:21" ht="17.5" customHeight="1">
      <c r="A82" s="398" t="s">
        <v>201</v>
      </c>
      <c r="B82" s="399"/>
      <c r="C82" s="38"/>
      <c r="D82" s="38"/>
      <c r="E82" s="38"/>
      <c r="F82" s="38"/>
      <c r="K82" s="39"/>
    </row>
    <row r="83" spans="1:21" ht="17.5" customHeight="1">
      <c r="A83" s="37"/>
      <c r="C83" s="38"/>
      <c r="D83" s="38"/>
      <c r="E83" s="38"/>
      <c r="F83" s="38"/>
      <c r="K83" s="39"/>
    </row>
    <row r="84" spans="1:21" ht="17.5" customHeight="1">
      <c r="A84" s="454" t="s">
        <v>202</v>
      </c>
      <c r="B84" s="455"/>
      <c r="C84" s="456" t="s">
        <v>203</v>
      </c>
      <c r="D84" s="457"/>
      <c r="E84" s="457"/>
      <c r="F84" s="457"/>
      <c r="G84" s="457"/>
      <c r="H84" s="458"/>
      <c r="K84" s="119"/>
    </row>
    <row r="85" spans="1:21" ht="17.5" customHeight="1">
      <c r="A85" s="459" t="s">
        <v>204</v>
      </c>
      <c r="B85" s="460"/>
      <c r="C85" s="461" t="s">
        <v>205</v>
      </c>
      <c r="D85" s="462"/>
      <c r="E85" s="462"/>
      <c r="F85" s="462"/>
      <c r="G85" s="462"/>
      <c r="H85" s="463"/>
      <c r="K85" s="119"/>
    </row>
    <row r="86" spans="1:21" ht="17.5" customHeight="1">
      <c r="A86" s="459" t="s">
        <v>206</v>
      </c>
      <c r="B86" s="460"/>
      <c r="C86" s="462" t="s">
        <v>207</v>
      </c>
      <c r="D86" s="464"/>
      <c r="E86" s="462" t="s">
        <v>208</v>
      </c>
      <c r="F86" s="464"/>
      <c r="G86" s="462" t="s">
        <v>209</v>
      </c>
      <c r="H86" s="463"/>
      <c r="K86" s="119"/>
    </row>
    <row r="87" spans="1:21" ht="17.5" customHeight="1">
      <c r="A87" s="287" t="s">
        <v>158</v>
      </c>
      <c r="B87" s="288" t="s">
        <v>210</v>
      </c>
      <c r="C87" s="288" t="s">
        <v>211</v>
      </c>
      <c r="D87" s="288" t="s">
        <v>212</v>
      </c>
      <c r="E87" s="288" t="s">
        <v>211</v>
      </c>
      <c r="F87" s="288" t="s">
        <v>213</v>
      </c>
      <c r="G87" s="289" t="s">
        <v>211</v>
      </c>
      <c r="H87" s="290" t="s">
        <v>213</v>
      </c>
      <c r="K87" s="119"/>
    </row>
    <row r="88" spans="1:21" ht="17.5" customHeight="1">
      <c r="A88" s="291" t="s">
        <v>92</v>
      </c>
      <c r="B88" s="292">
        <f>G88</f>
        <v>0.77629999999999999</v>
      </c>
      <c r="C88" s="293">
        <v>0.85040000000000004</v>
      </c>
      <c r="D88" s="294">
        <v>282</v>
      </c>
      <c r="E88" s="295">
        <v>0.748</v>
      </c>
      <c r="F88" s="294">
        <v>16</v>
      </c>
      <c r="G88" s="293">
        <v>0.77629999999999999</v>
      </c>
      <c r="H88" s="296">
        <v>5</v>
      </c>
      <c r="K88" s="119"/>
      <c r="L88" s="297"/>
    </row>
    <row r="89" spans="1:21" ht="17.5" customHeight="1">
      <c r="A89" s="298"/>
      <c r="B89" s="299"/>
      <c r="C89" s="300"/>
      <c r="D89" s="301"/>
      <c r="E89" s="300"/>
      <c r="F89" s="301"/>
      <c r="G89" s="300"/>
      <c r="H89" s="301"/>
      <c r="K89" s="119"/>
      <c r="L89" s="302"/>
      <c r="M89"/>
      <c r="N89"/>
      <c r="O89"/>
      <c r="P89"/>
      <c r="Q89"/>
      <c r="R89"/>
      <c r="S89"/>
      <c r="T89"/>
      <c r="U89"/>
    </row>
    <row r="90" spans="1:21" ht="17">
      <c r="A90" s="80" t="s">
        <v>214</v>
      </c>
      <c r="B90" s="468" t="s">
        <v>215</v>
      </c>
      <c r="C90" s="468"/>
      <c r="D90" s="81" t="s">
        <v>216</v>
      </c>
      <c r="E90" s="81" t="s">
        <v>217</v>
      </c>
      <c r="F90" s="81" t="s">
        <v>218</v>
      </c>
      <c r="G90" s="81" t="s">
        <v>162</v>
      </c>
      <c r="H90" s="81" t="s">
        <v>219</v>
      </c>
      <c r="I90" s="81" t="s">
        <v>159</v>
      </c>
      <c r="J90" s="81" t="s">
        <v>220</v>
      </c>
      <c r="K90" s="106" t="s">
        <v>221</v>
      </c>
      <c r="L90" s="303" t="s">
        <v>222</v>
      </c>
      <c r="O90"/>
      <c r="P90"/>
      <c r="Q90"/>
      <c r="R90"/>
      <c r="S90"/>
      <c r="T90"/>
      <c r="U90"/>
    </row>
    <row r="91" spans="1:21" ht="17">
      <c r="A91" s="221" t="s">
        <v>223</v>
      </c>
      <c r="B91" s="469" t="s">
        <v>224</v>
      </c>
      <c r="C91" s="470"/>
      <c r="D91" s="304">
        <v>44938</v>
      </c>
      <c r="E91" s="273">
        <v>1130000000</v>
      </c>
      <c r="F91" s="273">
        <v>736100791</v>
      </c>
      <c r="G91" s="305">
        <f>F91/E91</f>
        <v>0.65141662920353982</v>
      </c>
      <c r="H91" s="306">
        <v>49.34</v>
      </c>
      <c r="I91" s="306">
        <v>105.36</v>
      </c>
      <c r="J91" s="274">
        <v>2</v>
      </c>
      <c r="K91" s="189"/>
      <c r="L91" s="302">
        <f>E91/H91</f>
        <v>22902310.498581272</v>
      </c>
      <c r="M91" s="176">
        <f>F91/H91</f>
        <v>14918945.905958652</v>
      </c>
      <c r="O91"/>
      <c r="P91"/>
      <c r="Q91"/>
      <c r="R91"/>
      <c r="S91"/>
      <c r="T91"/>
      <c r="U91"/>
    </row>
    <row r="92" spans="1:21" ht="17" hidden="1">
      <c r="A92" s="229"/>
      <c r="B92" s="469"/>
      <c r="C92" s="470"/>
      <c r="D92" s="307"/>
      <c r="E92" s="273"/>
      <c r="F92" s="308"/>
      <c r="G92" s="305"/>
      <c r="H92" s="306"/>
      <c r="I92" s="306"/>
      <c r="J92" s="309"/>
      <c r="K92" s="310"/>
      <c r="L92" s="302" t="e">
        <f t="shared" ref="L92:L95" si="6">E92/H92</f>
        <v>#DIV/0!</v>
      </c>
      <c r="M92" s="176" t="e">
        <f t="shared" ref="M92:M95" si="7">F92/H92</f>
        <v>#DIV/0!</v>
      </c>
      <c r="O92"/>
      <c r="P92"/>
      <c r="Q92"/>
      <c r="R92"/>
      <c r="S92"/>
      <c r="T92"/>
      <c r="U92"/>
    </row>
    <row r="93" spans="1:21" ht="17" hidden="1">
      <c r="A93" s="229"/>
      <c r="B93" s="469"/>
      <c r="C93" s="470"/>
      <c r="D93" s="307"/>
      <c r="E93" s="308"/>
      <c r="F93" s="308"/>
      <c r="G93" s="305"/>
      <c r="H93" s="311"/>
      <c r="I93" s="311"/>
      <c r="J93" s="309"/>
      <c r="K93" s="310"/>
      <c r="L93" s="302" t="e">
        <f t="shared" si="6"/>
        <v>#DIV/0!</v>
      </c>
      <c r="M93" s="176" t="e">
        <f t="shared" si="7"/>
        <v>#DIV/0!</v>
      </c>
      <c r="O93"/>
      <c r="P93"/>
      <c r="Q93"/>
      <c r="R93"/>
      <c r="S93"/>
      <c r="T93"/>
      <c r="U93"/>
    </row>
    <row r="94" spans="1:21" ht="17" hidden="1">
      <c r="A94" s="229"/>
      <c r="B94" s="469"/>
      <c r="C94" s="470"/>
      <c r="D94" s="307"/>
      <c r="E94" s="308"/>
      <c r="F94" s="308"/>
      <c r="G94" s="312"/>
      <c r="H94" s="311"/>
      <c r="I94" s="311"/>
      <c r="J94" s="309"/>
      <c r="K94" s="310"/>
      <c r="L94" s="302" t="e">
        <f t="shared" si="6"/>
        <v>#DIV/0!</v>
      </c>
      <c r="M94" s="176" t="e">
        <f t="shared" si="7"/>
        <v>#DIV/0!</v>
      </c>
      <c r="O94"/>
      <c r="P94"/>
      <c r="Q94"/>
      <c r="R94"/>
      <c r="S94"/>
      <c r="T94"/>
      <c r="U94"/>
    </row>
    <row r="95" spans="1:21" ht="17.5" thickBot="1">
      <c r="A95" s="313" t="s">
        <v>225</v>
      </c>
      <c r="B95" s="471" t="s">
        <v>226</v>
      </c>
      <c r="C95" s="472"/>
      <c r="D95" s="314">
        <v>44937</v>
      </c>
      <c r="E95" s="239">
        <v>1262000000</v>
      </c>
      <c r="F95" s="239">
        <v>861000000</v>
      </c>
      <c r="G95" s="312">
        <f>F95/E95</f>
        <v>0.68225039619651351</v>
      </c>
      <c r="H95" s="315">
        <v>55.2</v>
      </c>
      <c r="I95" s="315">
        <v>119.49</v>
      </c>
      <c r="J95" s="316">
        <v>18</v>
      </c>
      <c r="K95" s="317"/>
      <c r="L95" s="302">
        <f t="shared" si="6"/>
        <v>22862318.840579707</v>
      </c>
      <c r="M95" s="176">
        <f t="shared" si="7"/>
        <v>15597826.086956521</v>
      </c>
      <c r="O95"/>
      <c r="P95"/>
      <c r="Q95"/>
      <c r="R95"/>
      <c r="S95"/>
      <c r="T95"/>
      <c r="U95"/>
    </row>
    <row r="96" spans="1:21" ht="17.5" customHeight="1" thickBot="1">
      <c r="A96" s="37"/>
      <c r="C96" s="35"/>
      <c r="D96" s="38"/>
      <c r="E96" s="38"/>
      <c r="F96" s="318" t="s">
        <v>227</v>
      </c>
      <c r="G96" s="319">
        <f>SUM(F91:F95)/SUM(E91:E95)</f>
        <v>0.6676842771739131</v>
      </c>
      <c r="H96" s="300"/>
      <c r="K96" s="119"/>
      <c r="L96" s="320"/>
      <c r="M96" s="176"/>
      <c r="N96" s="147"/>
      <c r="O96" s="321"/>
    </row>
    <row r="97" spans="1:18" ht="17.5" customHeight="1">
      <c r="A97" s="322"/>
      <c r="B97" s="61"/>
      <c r="C97" s="35"/>
      <c r="D97" s="38"/>
      <c r="E97" s="38"/>
      <c r="F97" s="323"/>
      <c r="G97" s="324"/>
      <c r="H97" s="300"/>
      <c r="K97" s="119"/>
      <c r="L97" s="302"/>
      <c r="M97" s="176"/>
    </row>
    <row r="98" spans="1:18" ht="17.5" customHeight="1">
      <c r="A98" s="398" t="s">
        <v>228</v>
      </c>
      <c r="B98" s="399"/>
      <c r="C98" s="38"/>
      <c r="D98" s="38"/>
      <c r="E98" s="38"/>
      <c r="F98" s="38"/>
      <c r="J98" s="147"/>
      <c r="K98" s="119"/>
    </row>
    <row r="99" spans="1:18" ht="17.5" customHeight="1">
      <c r="A99" s="37"/>
      <c r="C99" s="38"/>
      <c r="D99" s="38"/>
      <c r="E99" s="38"/>
      <c r="F99" s="38"/>
      <c r="J99" s="147"/>
      <c r="K99" s="119"/>
      <c r="L99" s="147"/>
    </row>
    <row r="100" spans="1:18" ht="17.5" customHeight="1">
      <c r="A100" s="80" t="s">
        <v>229</v>
      </c>
      <c r="B100" s="81" t="s">
        <v>230</v>
      </c>
      <c r="C100" s="468" t="s">
        <v>231</v>
      </c>
      <c r="D100" s="468"/>
      <c r="E100" s="81" t="s">
        <v>232</v>
      </c>
      <c r="F100" s="81" t="s">
        <v>233</v>
      </c>
      <c r="G100" s="81" t="s">
        <v>234</v>
      </c>
      <c r="H100" s="325" t="s">
        <v>235</v>
      </c>
      <c r="K100" s="326"/>
      <c r="L100" s="118" t="s">
        <v>222</v>
      </c>
    </row>
    <row r="101" spans="1:18" ht="17.5" customHeight="1">
      <c r="A101" s="229">
        <v>1</v>
      </c>
      <c r="B101" s="327">
        <v>45367</v>
      </c>
      <c r="C101" s="328" t="s">
        <v>236</v>
      </c>
      <c r="D101" s="329"/>
      <c r="E101" s="330">
        <v>119.49</v>
      </c>
      <c r="F101" s="330" t="s">
        <v>237</v>
      </c>
      <c r="G101" s="331">
        <v>925000000</v>
      </c>
      <c r="H101" s="332"/>
      <c r="K101" s="326"/>
      <c r="L101" s="163">
        <f>G101/E101</f>
        <v>7741233.5760314669</v>
      </c>
    </row>
    <row r="102" spans="1:18" ht="17.5" hidden="1" customHeight="1">
      <c r="A102" s="229">
        <v>2</v>
      </c>
      <c r="B102" s="327">
        <v>45013</v>
      </c>
      <c r="C102" s="328" t="s">
        <v>238</v>
      </c>
      <c r="D102" s="329"/>
      <c r="E102" s="330">
        <v>18.32</v>
      </c>
      <c r="F102" s="330" t="s">
        <v>239</v>
      </c>
      <c r="G102" s="331">
        <v>54000000</v>
      </c>
      <c r="H102" s="332"/>
      <c r="K102" s="326"/>
      <c r="L102" s="163">
        <f>G102/E102</f>
        <v>2947598.253275109</v>
      </c>
    </row>
    <row r="103" spans="1:18" ht="17.5" hidden="1" customHeight="1">
      <c r="A103" s="229">
        <v>3</v>
      </c>
      <c r="B103" s="327">
        <v>45006</v>
      </c>
      <c r="C103" s="328" t="s">
        <v>238</v>
      </c>
      <c r="D103" s="329"/>
      <c r="E103" s="330">
        <v>38.409999999999997</v>
      </c>
      <c r="F103" s="330" t="s">
        <v>240</v>
      </c>
      <c r="G103" s="331">
        <v>95000000</v>
      </c>
      <c r="H103" s="332"/>
      <c r="K103" s="326"/>
      <c r="L103" s="163">
        <f t="shared" ref="L103:L105" si="8">G103/E103</f>
        <v>2473314.2410830515</v>
      </c>
    </row>
    <row r="104" spans="1:18" ht="17.5" customHeight="1">
      <c r="A104" s="229">
        <v>2</v>
      </c>
      <c r="B104" s="327">
        <v>45231</v>
      </c>
      <c r="C104" s="328" t="s">
        <v>236</v>
      </c>
      <c r="D104" s="329"/>
      <c r="E104" s="330">
        <v>119.49</v>
      </c>
      <c r="F104" s="330" t="s">
        <v>241</v>
      </c>
      <c r="G104" s="331">
        <v>950000000</v>
      </c>
      <c r="H104" s="332"/>
      <c r="K104" s="326"/>
      <c r="L104" s="163">
        <f t="shared" si="8"/>
        <v>7950456.1051133992</v>
      </c>
    </row>
    <row r="105" spans="1:18" ht="17.5" customHeight="1" thickBot="1">
      <c r="A105" s="313">
        <v>3</v>
      </c>
      <c r="B105" s="333">
        <v>45019</v>
      </c>
      <c r="C105" s="334" t="s">
        <v>242</v>
      </c>
      <c r="D105" s="335"/>
      <c r="E105" s="336">
        <v>119.49</v>
      </c>
      <c r="F105" s="336" t="s">
        <v>243</v>
      </c>
      <c r="G105" s="337">
        <v>930000000</v>
      </c>
      <c r="H105" s="338"/>
      <c r="K105" s="326"/>
      <c r="L105" s="163">
        <f t="shared" si="8"/>
        <v>7783078.081847854</v>
      </c>
    </row>
    <row r="106" spans="1:18" ht="17.5" customHeight="1" thickBot="1">
      <c r="A106" s="37" t="s">
        <v>244</v>
      </c>
      <c r="B106" s="83"/>
      <c r="C106" s="83"/>
      <c r="D106" s="83"/>
      <c r="E106" s="339"/>
      <c r="F106" s="205"/>
      <c r="G106" s="340"/>
      <c r="H106" s="340"/>
      <c r="J106" s="147"/>
      <c r="K106" s="341"/>
      <c r="L106" s="158">
        <f>AVERAGE(L101:L105)</f>
        <v>5779136.0514701763</v>
      </c>
      <c r="M106" s="342">
        <f>L106*G32</f>
        <v>690548966.79017138</v>
      </c>
      <c r="N106" s="125"/>
      <c r="O106" s="300"/>
      <c r="P106" s="147"/>
    </row>
    <row r="107" spans="1:18" ht="17.5" customHeight="1">
      <c r="A107" s="322"/>
      <c r="B107" s="61"/>
      <c r="C107" s="70"/>
      <c r="D107" s="70"/>
      <c r="E107" s="70"/>
      <c r="F107" s="70"/>
      <c r="G107" s="61"/>
      <c r="H107" s="343"/>
      <c r="I107" s="61"/>
      <c r="J107" s="61"/>
      <c r="K107" s="344"/>
      <c r="M107" s="158"/>
    </row>
    <row r="108" spans="1:18" s="349" customFormat="1" ht="35.15" customHeight="1">
      <c r="A108" s="473" t="s">
        <v>245</v>
      </c>
      <c r="B108" s="474"/>
      <c r="C108" s="474"/>
      <c r="D108" s="474"/>
      <c r="E108" s="474"/>
      <c r="F108" s="345"/>
      <c r="G108" s="345"/>
      <c r="H108" s="345"/>
      <c r="I108" s="346"/>
      <c r="J108" s="346"/>
      <c r="K108" s="347"/>
      <c r="L108" s="348" t="s">
        <v>246</v>
      </c>
    </row>
    <row r="109" spans="1:18" s="349" customFormat="1" ht="150" customHeight="1">
      <c r="A109" s="475" t="s">
        <v>247</v>
      </c>
      <c r="B109" s="476"/>
      <c r="C109" s="476"/>
      <c r="D109" s="476"/>
      <c r="E109" s="476"/>
      <c r="F109" s="476"/>
      <c r="G109" s="476"/>
      <c r="H109" s="476"/>
      <c r="I109" s="476"/>
      <c r="J109" s="476"/>
      <c r="K109" s="477"/>
      <c r="L109" s="348"/>
    </row>
    <row r="110" spans="1:18" ht="76.75" hidden="1" customHeight="1">
      <c r="A110" s="475"/>
      <c r="B110" s="476"/>
      <c r="C110" s="476"/>
      <c r="D110" s="476"/>
      <c r="E110" s="476"/>
      <c r="F110" s="476"/>
      <c r="G110" s="476"/>
      <c r="H110" s="476"/>
      <c r="I110" s="476"/>
      <c r="J110" s="476"/>
      <c r="K110" s="477"/>
      <c r="L110" s="350"/>
    </row>
    <row r="111" spans="1:18" ht="80.150000000000006" hidden="1" customHeight="1">
      <c r="A111" s="465"/>
      <c r="B111" s="466"/>
      <c r="C111" s="466"/>
      <c r="D111" s="466"/>
      <c r="E111" s="466"/>
      <c r="F111" s="466"/>
      <c r="G111" s="466"/>
      <c r="H111" s="466"/>
      <c r="I111" s="466"/>
      <c r="J111" s="466"/>
      <c r="K111" s="467"/>
      <c r="L111" s="350"/>
      <c r="M111" s="350"/>
      <c r="N111" s="350"/>
      <c r="O111" s="350"/>
      <c r="P111" s="350"/>
      <c r="Q111" s="350"/>
      <c r="R111" s="350"/>
    </row>
    <row r="112" spans="1:18" ht="17.5" customHeight="1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0"/>
      <c r="M112" s="350"/>
      <c r="N112" s="350"/>
      <c r="O112" s="350"/>
      <c r="P112" s="350"/>
      <c r="Q112" s="350"/>
      <c r="R112" s="350"/>
    </row>
    <row r="113" spans="1:18" s="349" customFormat="1" ht="35.15" hidden="1" customHeight="1">
      <c r="A113" s="473" t="s">
        <v>248</v>
      </c>
      <c r="B113" s="474"/>
      <c r="C113" s="474"/>
      <c r="D113" s="474"/>
      <c r="E113" s="474"/>
      <c r="F113" s="345"/>
      <c r="G113" s="345"/>
      <c r="H113" s="345"/>
      <c r="I113" s="345"/>
      <c r="J113" s="345"/>
      <c r="K113" s="352"/>
      <c r="L113" s="353"/>
      <c r="M113" s="353"/>
      <c r="N113" s="353"/>
      <c r="O113" s="353"/>
      <c r="P113" s="353"/>
      <c r="Q113" s="353"/>
      <c r="R113" s="353"/>
    </row>
    <row r="114" spans="1:18" ht="42" hidden="1" customHeight="1">
      <c r="A114" s="478" t="s">
        <v>249</v>
      </c>
      <c r="B114" s="479"/>
      <c r="C114" s="479"/>
      <c r="D114" s="479"/>
      <c r="E114" s="479"/>
      <c r="F114" s="479"/>
      <c r="G114" s="479"/>
      <c r="H114" s="479"/>
      <c r="I114" s="479"/>
      <c r="J114" s="479"/>
      <c r="K114" s="480"/>
      <c r="L114" s="350"/>
      <c r="M114" s="350"/>
      <c r="N114" s="350"/>
      <c r="O114" s="350"/>
      <c r="P114" s="350"/>
      <c r="Q114" s="350"/>
      <c r="R114" s="350"/>
    </row>
    <row r="115" spans="1:18" ht="26.15" hidden="1" customHeight="1">
      <c r="A115" s="354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0"/>
      <c r="M115" s="350"/>
      <c r="N115" s="350"/>
      <c r="O115" s="350"/>
      <c r="P115" s="350"/>
      <c r="Q115" s="350"/>
      <c r="R115" s="350"/>
    </row>
    <row r="116" spans="1:18" s="349" customFormat="1" ht="35.15" customHeight="1">
      <c r="A116" s="473" t="s">
        <v>250</v>
      </c>
      <c r="B116" s="474"/>
      <c r="C116" s="474"/>
      <c r="D116" s="474"/>
      <c r="E116" s="474"/>
      <c r="F116" s="345"/>
      <c r="G116" s="345"/>
      <c r="H116" s="345"/>
      <c r="I116" s="345"/>
      <c r="J116" s="345"/>
      <c r="K116" s="352"/>
      <c r="L116" s="353"/>
      <c r="M116" s="355"/>
      <c r="N116" s="355"/>
      <c r="O116" s="355"/>
      <c r="P116" s="355"/>
      <c r="Q116" s="355"/>
      <c r="R116" s="355"/>
    </row>
    <row r="117" spans="1:18" ht="35.15" hidden="1" customHeight="1" outlineLevel="1">
      <c r="A117" s="481" t="s">
        <v>251</v>
      </c>
      <c r="B117" s="479"/>
      <c r="C117" s="479"/>
      <c r="D117" s="479"/>
      <c r="E117" s="479"/>
      <c r="F117" s="479"/>
      <c r="G117" s="479"/>
      <c r="H117" s="479"/>
      <c r="I117" s="479"/>
      <c r="J117" s="479"/>
      <c r="K117" s="480"/>
      <c r="L117" s="356"/>
      <c r="M117" s="350"/>
      <c r="N117" s="350"/>
      <c r="O117" s="350"/>
      <c r="P117" s="350"/>
      <c r="Q117" s="350"/>
      <c r="R117" s="350"/>
    </row>
    <row r="118" spans="1:18" ht="80.150000000000006" customHeight="1" collapsed="1">
      <c r="A118" s="478" t="s">
        <v>252</v>
      </c>
      <c r="B118" s="479"/>
      <c r="C118" s="479"/>
      <c r="D118" s="479"/>
      <c r="E118" s="479"/>
      <c r="F118" s="479"/>
      <c r="G118" s="479"/>
      <c r="H118" s="479"/>
      <c r="I118" s="479"/>
      <c r="J118" s="479"/>
      <c r="K118" s="480"/>
      <c r="L118" s="350"/>
      <c r="M118" s="350"/>
      <c r="N118" s="350"/>
      <c r="O118" s="350"/>
      <c r="P118" s="350"/>
      <c r="Q118" s="350"/>
      <c r="R118" s="350"/>
    </row>
    <row r="119" spans="1:18" ht="84" customHeight="1">
      <c r="A119" s="478" t="s">
        <v>253</v>
      </c>
      <c r="B119" s="479"/>
      <c r="C119" s="479"/>
      <c r="D119" s="479"/>
      <c r="E119" s="479"/>
      <c r="F119" s="479"/>
      <c r="G119" s="479"/>
      <c r="H119" s="479"/>
      <c r="I119" s="479"/>
      <c r="J119" s="479"/>
      <c r="K119" s="480"/>
      <c r="L119" s="350"/>
      <c r="M119" s="350"/>
      <c r="N119" s="350"/>
      <c r="O119" s="350"/>
      <c r="P119" s="350"/>
      <c r="Q119" s="350"/>
      <c r="R119" s="350"/>
    </row>
    <row r="120" spans="1:18" ht="150" customHeight="1">
      <c r="A120" s="475" t="s">
        <v>254</v>
      </c>
      <c r="B120" s="476"/>
      <c r="C120" s="476"/>
      <c r="D120" s="476"/>
      <c r="E120" s="476"/>
      <c r="F120" s="476"/>
      <c r="G120" s="476"/>
      <c r="H120" s="476"/>
      <c r="I120" s="476"/>
      <c r="J120" s="476"/>
      <c r="K120" s="477"/>
      <c r="L120"/>
      <c r="M120" s="357"/>
      <c r="N120" s="357"/>
      <c r="O120" s="357"/>
      <c r="P120" s="357"/>
      <c r="Q120" s="357"/>
      <c r="R120" s="357"/>
    </row>
    <row r="121" spans="1:18" ht="14.5">
      <c r="M121" s="357"/>
    </row>
  </sheetData>
  <dataConsolidate/>
  <mergeCells count="76">
    <mergeCell ref="A120:K120"/>
    <mergeCell ref="A113:E113"/>
    <mergeCell ref="A114:K114"/>
    <mergeCell ref="A116:E116"/>
    <mergeCell ref="A117:K117"/>
    <mergeCell ref="A118:K118"/>
    <mergeCell ref="A119:K119"/>
    <mergeCell ref="A111:K111"/>
    <mergeCell ref="B90:C90"/>
    <mergeCell ref="B91:C91"/>
    <mergeCell ref="B92:C92"/>
    <mergeCell ref="B93:C93"/>
    <mergeCell ref="B94:C94"/>
    <mergeCell ref="B95:C95"/>
    <mergeCell ref="A98:B98"/>
    <mergeCell ref="C100:D100"/>
    <mergeCell ref="A108:E108"/>
    <mergeCell ref="A109:K109"/>
    <mergeCell ref="A110:K110"/>
    <mergeCell ref="A84:B84"/>
    <mergeCell ref="C84:H84"/>
    <mergeCell ref="A85:B85"/>
    <mergeCell ref="C85:H85"/>
    <mergeCell ref="A86:B86"/>
    <mergeCell ref="C86:D86"/>
    <mergeCell ref="E86:F86"/>
    <mergeCell ref="G86:H86"/>
    <mergeCell ref="A82:B82"/>
    <mergeCell ref="G75:K75"/>
    <mergeCell ref="G76:K76"/>
    <mergeCell ref="M76:O76"/>
    <mergeCell ref="P76:R76"/>
    <mergeCell ref="G78:K78"/>
    <mergeCell ref="G79:K79"/>
    <mergeCell ref="G80:K80"/>
    <mergeCell ref="S76:U76"/>
    <mergeCell ref="G77:K77"/>
    <mergeCell ref="M77:M78"/>
    <mergeCell ref="O77:O78"/>
    <mergeCell ref="P77:P78"/>
    <mergeCell ref="R77:R78"/>
    <mergeCell ref="S77:S78"/>
    <mergeCell ref="U77:U78"/>
    <mergeCell ref="G74:K74"/>
    <mergeCell ref="A42:B42"/>
    <mergeCell ref="B44:C44"/>
    <mergeCell ref="E44:F44"/>
    <mergeCell ref="A51:B51"/>
    <mergeCell ref="C62:C64"/>
    <mergeCell ref="F62:F64"/>
    <mergeCell ref="H62:H64"/>
    <mergeCell ref="A71:B71"/>
    <mergeCell ref="G73:K73"/>
    <mergeCell ref="L51:M51"/>
    <mergeCell ref="J55:J56"/>
    <mergeCell ref="K55:K56"/>
    <mergeCell ref="H30:K30"/>
    <mergeCell ref="B32:C32"/>
    <mergeCell ref="G33:H33"/>
    <mergeCell ref="G34:J34"/>
    <mergeCell ref="B39:C39"/>
    <mergeCell ref="B40:C40"/>
    <mergeCell ref="A28:B28"/>
    <mergeCell ref="C28:D28"/>
    <mergeCell ref="F28:H28"/>
    <mergeCell ref="A1:K1"/>
    <mergeCell ref="L1:O1"/>
    <mergeCell ref="A2:K2"/>
    <mergeCell ref="A4:B4"/>
    <mergeCell ref="G7:K7"/>
    <mergeCell ref="A8:B8"/>
    <mergeCell ref="A14:B14"/>
    <mergeCell ref="K18:K20"/>
    <mergeCell ref="A22:B22"/>
    <mergeCell ref="C25:D25"/>
    <mergeCell ref="C26:D26"/>
  </mergeCells>
  <phoneticPr fontId="2" type="noConversion"/>
  <dataValidations count="5">
    <dataValidation type="list" allowBlank="1" showInputMessage="1" showErrorMessage="1" sqref="E44:F44" xr:uid="{4C43ECBA-AAE6-42C9-92DA-B90B0FF9357A}">
      <formula1>$P$42:$P$48</formula1>
    </dataValidation>
    <dataValidation type="list" allowBlank="1" showInputMessage="1" showErrorMessage="1" sqref="E7" xr:uid="{D26F5C0E-1D67-43CB-A158-1FBA97C01AFA}">
      <formula1>$P$8:$P$9</formula1>
    </dataValidation>
    <dataValidation type="list" allowBlank="1" showInputMessage="1" showErrorMessage="1" sqref="B47:B49" xr:uid="{B9E72AE0-0108-40E2-AB3E-0ABC757A6B9F}">
      <formula1>$S$45:$S$48</formula1>
    </dataValidation>
    <dataValidation type="list" allowBlank="1" showInputMessage="1" showErrorMessage="1" sqref="E38" xr:uid="{55D0ABCC-2608-4B77-8193-A87222E26D2D}">
      <formula1>$O$31:$O$33</formula1>
    </dataValidation>
    <dataValidation type="list" allowBlank="1" showInputMessage="1" showErrorMessage="1" sqref="F45:F46" xr:uid="{CF465AA1-D38D-44F7-B958-3EE0B1F0CF84}">
      <formula1>"N/A,N,Y"</formula1>
    </dataValidation>
  </dataValidations>
  <printOptions horizontalCentered="1"/>
  <pageMargins left="0.39370078740157483" right="0.39370078740157483" top="0.74803149606299213" bottom="0.55118110236220474" header="0.31496062992125984" footer="0.31496062992125984"/>
  <pageSetup paperSize="9" scale="62" orientation="portrait" r:id="rId1"/>
  <rowBreaks count="2" manualBreakCount="2">
    <brk id="50" max="9" man="1"/>
    <brk id="107" max="9" man="1"/>
  </rowBreaks>
  <colBreaks count="1" manualBreakCount="1">
    <brk id="15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E247-8D52-434F-ADCE-D4C1598BEC3A}">
  <dimension ref="B16"/>
  <sheetViews>
    <sheetView workbookViewId="0">
      <selection activeCell="H18" sqref="H18"/>
    </sheetView>
  </sheetViews>
  <sheetFormatPr defaultRowHeight="17"/>
  <sheetData>
    <row r="16" spans="2:2">
      <c r="B16" t="s">
        <v>349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532F-1CFA-4BE0-A377-CD7C0FF00191}">
  <dimension ref="B1:D24"/>
  <sheetViews>
    <sheetView workbookViewId="0">
      <selection activeCell="G25" sqref="G25"/>
    </sheetView>
  </sheetViews>
  <sheetFormatPr defaultColWidth="8.75" defaultRowHeight="16"/>
  <cols>
    <col min="1" max="1" width="8.75" style="365"/>
    <col min="2" max="2" width="11.75" style="365" customWidth="1"/>
    <col min="3" max="3" width="13.5" style="365" customWidth="1"/>
    <col min="4" max="4" width="12.58203125" style="365" customWidth="1"/>
    <col min="5" max="16384" width="8.75" style="365"/>
  </cols>
  <sheetData>
    <row r="1" spans="2:4">
      <c r="B1" s="482" t="s">
        <v>417</v>
      </c>
      <c r="C1" s="482" t="s">
        <v>418</v>
      </c>
      <c r="D1" s="482" t="s">
        <v>418</v>
      </c>
    </row>
    <row r="2" spans="2:4">
      <c r="B2" s="365" t="s">
        <v>386</v>
      </c>
      <c r="C2" s="365" t="s">
        <v>387</v>
      </c>
    </row>
    <row r="3" spans="2:4">
      <c r="B3" s="365" t="s">
        <v>421</v>
      </c>
      <c r="C3" s="365" t="s">
        <v>388</v>
      </c>
    </row>
    <row r="4" spans="2:4">
      <c r="B4" s="365" t="s">
        <v>421</v>
      </c>
      <c r="C4" s="365" t="s">
        <v>389</v>
      </c>
      <c r="D4" s="365" t="s">
        <v>390</v>
      </c>
    </row>
    <row r="5" spans="2:4">
      <c r="B5" s="365" t="s">
        <v>391</v>
      </c>
      <c r="C5" s="365" t="s">
        <v>392</v>
      </c>
    </row>
    <row r="6" spans="2:4">
      <c r="B6" s="365" t="s">
        <v>422</v>
      </c>
      <c r="C6" s="365" t="s">
        <v>262</v>
      </c>
      <c r="D6" s="365" t="s">
        <v>393</v>
      </c>
    </row>
    <row r="7" spans="2:4">
      <c r="B7" s="365" t="s">
        <v>422</v>
      </c>
      <c r="C7" s="365" t="s">
        <v>394</v>
      </c>
    </row>
    <row r="8" spans="2:4">
      <c r="B8" s="365" t="s">
        <v>422</v>
      </c>
      <c r="C8" s="365" t="s">
        <v>395</v>
      </c>
      <c r="D8" s="365" t="s">
        <v>396</v>
      </c>
    </row>
    <row r="9" spans="2:4">
      <c r="B9" s="365" t="s">
        <v>397</v>
      </c>
      <c r="C9" s="365" t="s">
        <v>398</v>
      </c>
    </row>
    <row r="10" spans="2:4">
      <c r="B10" s="365" t="s">
        <v>399</v>
      </c>
      <c r="C10" s="365" t="s">
        <v>399</v>
      </c>
    </row>
    <row r="11" spans="2:4" s="349" customFormat="1">
      <c r="B11" s="365" t="s">
        <v>419</v>
      </c>
      <c r="C11" s="349" t="s">
        <v>400</v>
      </c>
    </row>
    <row r="12" spans="2:4">
      <c r="B12" s="365" t="s">
        <v>419</v>
      </c>
      <c r="C12" s="365" t="s">
        <v>401</v>
      </c>
    </row>
    <row r="13" spans="2:4">
      <c r="B13" s="365" t="s">
        <v>402</v>
      </c>
      <c r="C13" s="365" t="s">
        <v>403</v>
      </c>
    </row>
    <row r="14" spans="2:4">
      <c r="B14" s="365" t="s">
        <v>423</v>
      </c>
      <c r="C14" s="365" t="s">
        <v>404</v>
      </c>
    </row>
    <row r="15" spans="2:4">
      <c r="B15" s="365" t="s">
        <v>405</v>
      </c>
      <c r="C15" s="365" t="s">
        <v>406</v>
      </c>
    </row>
    <row r="16" spans="2:4">
      <c r="B16" s="365" t="s">
        <v>424</v>
      </c>
      <c r="C16" s="365" t="s">
        <v>407</v>
      </c>
      <c r="D16" s="365" t="s">
        <v>408</v>
      </c>
    </row>
    <row r="17" spans="2:4">
      <c r="B17" s="365" t="s">
        <v>424</v>
      </c>
      <c r="C17" s="365" t="s">
        <v>409</v>
      </c>
      <c r="D17" s="365" t="s">
        <v>410</v>
      </c>
    </row>
    <row r="18" spans="2:4">
      <c r="B18" s="365" t="s">
        <v>424</v>
      </c>
      <c r="C18" s="365" t="s">
        <v>411</v>
      </c>
    </row>
    <row r="19" spans="2:4">
      <c r="B19" s="365" t="s">
        <v>424</v>
      </c>
      <c r="C19" s="365" t="s">
        <v>412</v>
      </c>
    </row>
    <row r="23" spans="2:4">
      <c r="B23" s="365" t="s">
        <v>420</v>
      </c>
    </row>
    <row r="24" spans="2:4">
      <c r="B24" s="365" t="s">
        <v>413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화면요건리스트</vt:lpstr>
      <vt:lpstr>표지</vt:lpstr>
      <vt:lpstr>1.평가물건지</vt:lpstr>
      <vt:lpstr>2.Cover </vt:lpstr>
      <vt:lpstr>3.평가보고서</vt:lpstr>
      <vt:lpstr>통계낙찰가율</vt:lpstr>
      <vt:lpstr>용도구분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Jong-Hyun Cho (KR - ASR)</dc:creator>
  <cp:lastModifiedBy>Device MS</cp:lastModifiedBy>
  <dcterms:created xsi:type="dcterms:W3CDTF">2024-10-04T03:06:18Z</dcterms:created>
  <dcterms:modified xsi:type="dcterms:W3CDTF">2025-12-19T22:57:45Z</dcterms:modified>
</cp:coreProperties>
</file>