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Shell - MOD1/Input/"/>
    </mc:Choice>
  </mc:AlternateContent>
  <xr:revisionPtr revIDLastSave="839" documentId="114_{9D85A293-3D7E-45E3-94E2-3BBAC28D502C}" xr6:coauthVersionLast="47" xr6:coauthVersionMax="47" xr10:uidLastSave="{DE3AD28D-D395-43C7-AB3D-A906D1ED4178}"/>
  <bookViews>
    <workbookView xWindow="3390" yWindow="3270" windowWidth="21600" windowHeight="11295" activeTab="7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PUMP" sheetId="13" r:id="rId8"/>
    <sheet name="steady_state_inputs" sheetId="9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4" i="1"/>
  <c r="D2" i="1"/>
  <c r="D3" i="1"/>
  <c r="J5" i="1"/>
  <c r="J3" i="1"/>
  <c r="J2" i="1"/>
  <c r="B9" i="12"/>
  <c r="E5" i="1" l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E4" i="1" l="1"/>
  <c r="E3" i="1" s="1"/>
  <c r="E2" i="1" s="1"/>
  <c r="G9" i="7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<sst xmlns="http://schemas.openxmlformats.org/spreadsheetml/2006/main" count="181" uniqueCount="80">
  <si>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</si>
  <si>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</si>
  <si>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</si>
  <si>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</si>
  <si>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</si>
  <si>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</si>
  <si>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</si>
  <si>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</si>
  <si>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</si>
  <si>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</si>
  <si>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</si>
  <si>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</si>
  <si>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</si>
  <si>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</si>
  <si>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</si>
  <si>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</si>
  <si>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</si>
  <si>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</si>
  <si>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</si>
  <si>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</si>
  <si>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</si>
  <si>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</si>
  <si>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</si>
  <si>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</si>
  <si>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</si>
  <si>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</si>
  <si>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</si>
  <si>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</si>
  <si>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</si>
  <si>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</si>
  <si>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</si>
  <si>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</si>
  <si>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</si>
  <si>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</si>
  <si>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</si>
  <si>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</si>
  <si>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</si>
  <si>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</si>
  <si>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</si>
  <si>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</si>
  <si>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</si>
  <si>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</si>
  <si>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</si>
  <si>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</si>
  <si>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</si>
  <si>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</si>
  <si>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</si>
  <si>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</si>
  <si>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</si>
  <si>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</si>
  <si>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</si>
  <si>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</si>
  <si>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</si>
  <si>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</si>
  <si>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</si>
  <si>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</si>
  <si>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</si>
  <si>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</si>
  <si>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</si>
  <si>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</si>
  <si>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</si>
  <si>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</si>
  <si>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</si>
  <si>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</si>
  <si>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</si>
  <si>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</si>
  <si>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</si>
  <si>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</si>
  <si>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</si>
  <si>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</si>
  <si>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</si>
  <si>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</si>
  <si>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</si>
  <si>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</si>
  <si>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Collars</t>
  </si>
  <si>
    <t>Top Drive Axial Velocity Magnitude 1 (ft/min)</t>
  </si>
  <si>
    <t>Top Drive Axial Velocity Magnitude 2 (ft/min)</t>
  </si>
  <si>
    <t>Shear Modulus</t>
  </si>
  <si>
    <t>Flow Rate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</si>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</sst>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workbookViewId="0">
      <selection activeCell="D2" sqref="D2:D30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200</v>
      </c>
      <c r="B3">
        <v>0.11459155902616464</v>
      </c>
      <c r="C3">
        <v>0</v>
      </c>
      <c r="D3">
        <v>2.0000000000000002E-5</v>
      </c>
    </row>
    <row r="4" spans="1:4" x14ac:dyDescent="0.25">
      <c r="A4">
        <v>400</v>
      </c>
      <c r="B4">
        <v>0.17188733853924698</v>
      </c>
      <c r="C4">
        <v>0</v>
      </c>
      <c r="D4" s="17">
        <v>3.0000000000000001E-5</v>
      </c>
    </row>
    <row r="5" spans="1:4" x14ac:dyDescent="0.25">
      <c r="A5">
        <v>600</v>
      </c>
      <c r="B5">
        <v>0.22918311805232927</v>
      </c>
      <c r="C5">
        <v>0</v>
      </c>
      <c r="D5" s="17">
        <v>4.0000000000000003E-5</v>
      </c>
    </row>
    <row r="6" spans="1:4" x14ac:dyDescent="0.25">
      <c r="A6">
        <v>800</v>
      </c>
      <c r="B6">
        <v>0.28647889756541162</v>
      </c>
      <c r="C6">
        <v>0</v>
      </c>
      <c r="D6" s="17">
        <v>5.0000000000000002E-5</v>
      </c>
    </row>
    <row r="7" spans="1:4" x14ac:dyDescent="0.25">
      <c r="A7">
        <v>1000</v>
      </c>
      <c r="B7">
        <v>0.17188733853924698</v>
      </c>
      <c r="C7">
        <v>0</v>
      </c>
      <c r="D7" s="17">
        <v>3.0000000000000001E-5</v>
      </c>
    </row>
    <row r="8" spans="1:4" x14ac:dyDescent="0.25">
      <c r="A8">
        <v>1200</v>
      </c>
      <c r="B8">
        <v>1.3279999732723959</v>
      </c>
      <c r="C8">
        <v>100.3399999741533</v>
      </c>
      <c r="D8" s="17">
        <v>4.4505899999999998E-4</v>
      </c>
    </row>
    <row r="9" spans="1:4" x14ac:dyDescent="0.25">
      <c r="A9">
        <v>1400</v>
      </c>
      <c r="B9">
        <v>2.980000016648376</v>
      </c>
      <c r="C9">
        <v>100.3399999741533</v>
      </c>
      <c r="D9">
        <v>4.4505899999999998E-4</v>
      </c>
    </row>
    <row r="10" spans="1:4" x14ac:dyDescent="0.25">
      <c r="A10">
        <v>1600</v>
      </c>
      <c r="B10">
        <v>4.6320000027285779</v>
      </c>
      <c r="C10">
        <v>100.3399999741533</v>
      </c>
      <c r="D10">
        <v>4.4505899999999998E-4</v>
      </c>
    </row>
    <row r="11" spans="1:4" x14ac:dyDescent="0.25">
      <c r="A11">
        <v>1800</v>
      </c>
      <c r="B11">
        <v>6.2839999888087776</v>
      </c>
      <c r="C11">
        <v>100.3399999741533</v>
      </c>
      <c r="D11">
        <v>4.4505899999999998E-4</v>
      </c>
    </row>
    <row r="12" spans="1:4" x14ac:dyDescent="0.25">
      <c r="A12">
        <v>2000</v>
      </c>
      <c r="B12">
        <v>7.9359999748889782</v>
      </c>
      <c r="C12">
        <v>100.3399999741533</v>
      </c>
      <c r="D12">
        <v>4.4505899999999998E-4</v>
      </c>
    </row>
    <row r="13" spans="1:4" x14ac:dyDescent="0.25">
      <c r="A13">
        <v>2200</v>
      </c>
      <c r="B13">
        <v>9.5880000182649603</v>
      </c>
      <c r="C13">
        <v>100.3399999741533</v>
      </c>
      <c r="D13">
        <v>4.4505899999999998E-4</v>
      </c>
    </row>
    <row r="14" spans="1:4" x14ac:dyDescent="0.25">
      <c r="A14">
        <v>2400</v>
      </c>
      <c r="B14">
        <v>11.240000004345161</v>
      </c>
      <c r="C14">
        <v>100.3399999741533</v>
      </c>
      <c r="D14">
        <v>4.4505899999999998E-4</v>
      </c>
    </row>
    <row r="15" spans="1:4" x14ac:dyDescent="0.25">
      <c r="A15">
        <v>2600</v>
      </c>
      <c r="B15">
        <v>16.340000012841507</v>
      </c>
      <c r="C15">
        <v>100.3399999741533</v>
      </c>
      <c r="D15">
        <v>4.4505899999999998E-4</v>
      </c>
    </row>
    <row r="16" spans="1:4" x14ac:dyDescent="0.25">
      <c r="A16">
        <v>2800</v>
      </c>
      <c r="B16">
        <v>21.440000021337852</v>
      </c>
      <c r="C16">
        <v>100.3399999741533</v>
      </c>
      <c r="D16">
        <v>4.4505899999999998E-4</v>
      </c>
    </row>
    <row r="17" spans="1:4" x14ac:dyDescent="0.25">
      <c r="A17">
        <v>3000</v>
      </c>
      <c r="B17">
        <v>26.539999972538418</v>
      </c>
      <c r="C17">
        <v>100.3399999741533</v>
      </c>
      <c r="D17">
        <v>4.4505899999999998E-4</v>
      </c>
    </row>
    <row r="18" spans="1:4" x14ac:dyDescent="0.25">
      <c r="A18">
        <v>3200</v>
      </c>
      <c r="B18">
        <v>31.639999981034766</v>
      </c>
      <c r="C18">
        <v>100.3399999741533</v>
      </c>
      <c r="D18">
        <v>4.4505899999999998E-4</v>
      </c>
    </row>
    <row r="19" spans="1:4" x14ac:dyDescent="0.25">
      <c r="A19">
        <v>3400</v>
      </c>
      <c r="B19">
        <v>36.739999989531107</v>
      </c>
      <c r="C19">
        <v>100.3399999741533</v>
      </c>
      <c r="D19">
        <v>4.4505899999999998E-4</v>
      </c>
    </row>
    <row r="20" spans="1:4" x14ac:dyDescent="0.25">
      <c r="A20">
        <v>3600</v>
      </c>
      <c r="B20">
        <v>41.839999998027452</v>
      </c>
      <c r="C20">
        <v>100.3399999741533</v>
      </c>
      <c r="D20">
        <v>5.14742E-4</v>
      </c>
    </row>
    <row r="21" spans="1:4" x14ac:dyDescent="0.25">
      <c r="A21">
        <v>3800</v>
      </c>
      <c r="B21">
        <v>47.719999997038151</v>
      </c>
      <c r="C21">
        <v>101.03999998767736</v>
      </c>
      <c r="D21">
        <v>5.1511299999999999E-4</v>
      </c>
    </row>
    <row r="22" spans="1:4" x14ac:dyDescent="0.25">
      <c r="A22">
        <v>4000</v>
      </c>
      <c r="B22">
        <v>53.599999996048851</v>
      </c>
      <c r="C22">
        <v>101.74000000120144</v>
      </c>
      <c r="D22">
        <v>5.1547699999999997E-4</v>
      </c>
    </row>
    <row r="23" spans="1:4" x14ac:dyDescent="0.25">
      <c r="A23">
        <v>4200</v>
      </c>
      <c r="B23">
        <v>59.479999995059543</v>
      </c>
      <c r="C23">
        <v>102.44000001472553</v>
      </c>
      <c r="D23">
        <v>5.1581800000000003E-4</v>
      </c>
    </row>
    <row r="24" spans="1:4" x14ac:dyDescent="0.25">
      <c r="A24">
        <v>4400</v>
      </c>
      <c r="B24">
        <v>65.35999999407025</v>
      </c>
      <c r="C24">
        <v>103.14000002824959</v>
      </c>
      <c r="D24">
        <v>1.18981E-4</v>
      </c>
    </row>
    <row r="25" spans="1:4" x14ac:dyDescent="0.25">
      <c r="A25">
        <v>4600</v>
      </c>
      <c r="B25">
        <v>65.35999999407025</v>
      </c>
      <c r="C25">
        <v>104.63999998356375</v>
      </c>
      <c r="D25">
        <v>1.18981E-4</v>
      </c>
    </row>
    <row r="26" spans="1:4" x14ac:dyDescent="0.25">
      <c r="A26">
        <v>4800</v>
      </c>
      <c r="B26">
        <v>65.35999999407025</v>
      </c>
      <c r="C26">
        <v>106.1399999961737</v>
      </c>
      <c r="D26">
        <v>1.18981E-4</v>
      </c>
    </row>
    <row r="27" spans="1:4" x14ac:dyDescent="0.25">
      <c r="A27">
        <v>5000</v>
      </c>
      <c r="B27">
        <v>65.35999999407025</v>
      </c>
      <c r="C27">
        <v>107.64000000878366</v>
      </c>
      <c r="D27">
        <v>1.18981E-4</v>
      </c>
    </row>
    <row r="28" spans="1:4" x14ac:dyDescent="0.25">
      <c r="A28">
        <v>5200</v>
      </c>
      <c r="B28">
        <v>65.35999999407025</v>
      </c>
      <c r="C28">
        <v>109.1400000213936</v>
      </c>
      <c r="D28">
        <v>1.18981E-4</v>
      </c>
    </row>
    <row r="29" spans="1:4" x14ac:dyDescent="0.25">
      <c r="A29">
        <v>5400</v>
      </c>
      <c r="B29">
        <v>65.35999999407025</v>
      </c>
      <c r="C29">
        <v>110.63999997670777</v>
      </c>
      <c r="D29">
        <v>1.18981E-4</v>
      </c>
    </row>
    <row r="30" spans="1:4" x14ac:dyDescent="0.25">
      <c r="A30">
        <v>5600</v>
      </c>
      <c r="B30">
        <v>65.35999999407025</v>
      </c>
      <c r="C30">
        <v>112.13999998931772</v>
      </c>
      <c r="D30">
        <v>1.18981E-4</v>
      </c>
    </row>
    <row r="31" spans="1:4" x14ac:dyDescent="0.25">
      <c r="A31">
        <v>5800</v>
      </c>
      <c r="B31">
        <v>65.35999999407025</v>
      </c>
      <c r="C31">
        <v>113.64000000192766</v>
      </c>
      <c r="D31">
        <v>1.18981E-4</v>
      </c>
    </row>
    <row r="32" spans="1:4" x14ac:dyDescent="0.25">
      <c r="A32">
        <v>6000</v>
      </c>
      <c r="B32">
        <v>65.35999999407025</v>
      </c>
      <c r="C32">
        <v>115.14000001453759</v>
      </c>
      <c r="D32">
        <v>1.18981E-4</v>
      </c>
    </row>
    <row r="33" spans="1:4" x14ac:dyDescent="0.25">
      <c r="A33">
        <v>6200</v>
      </c>
      <c r="B33">
        <v>65.35999999407025</v>
      </c>
      <c r="C33">
        <v>116.64000002714755</v>
      </c>
      <c r="D33">
        <v>1.18981E-4</v>
      </c>
    </row>
    <row r="34" spans="1:4" x14ac:dyDescent="0.25">
      <c r="A34">
        <v>6400</v>
      </c>
      <c r="B34">
        <v>65.35999999407025</v>
      </c>
      <c r="C34">
        <v>118.1399999824617</v>
      </c>
      <c r="D34">
        <v>1.18981E-4</v>
      </c>
    </row>
    <row r="35" spans="1:4" x14ac:dyDescent="0.25">
      <c r="A35">
        <v>6600</v>
      </c>
      <c r="B35">
        <v>65.35999999407025</v>
      </c>
      <c r="C35">
        <v>119.63999999507165</v>
      </c>
      <c r="D35">
        <v>1.18981E-4</v>
      </c>
    </row>
    <row r="36" spans="1:4" x14ac:dyDescent="0.25">
      <c r="A36">
        <v>6800</v>
      </c>
      <c r="B36">
        <v>65.35999999407025</v>
      </c>
      <c r="C36">
        <v>121.14000000768159</v>
      </c>
      <c r="D36">
        <v>1.18981E-4</v>
      </c>
    </row>
    <row r="37" spans="1:4" x14ac:dyDescent="0.25">
      <c r="A37">
        <v>7000</v>
      </c>
      <c r="B37">
        <v>65.35999999407025</v>
      </c>
      <c r="C37">
        <v>122.64000002029154</v>
      </c>
      <c r="D37">
        <v>1.18981E-4</v>
      </c>
    </row>
    <row r="38" spans="1:4" x14ac:dyDescent="0.25">
      <c r="A38">
        <v>7200</v>
      </c>
      <c r="B38">
        <v>65.35999999407025</v>
      </c>
      <c r="C38">
        <v>124.13999997560572</v>
      </c>
      <c r="D38">
        <v>3.1991000000000002E-4</v>
      </c>
    </row>
    <row r="39" spans="1:4" x14ac:dyDescent="0.25">
      <c r="A39">
        <v>7400</v>
      </c>
      <c r="B39">
        <v>66.90000002382321</v>
      </c>
      <c r="C39">
        <v>120.48000001130055</v>
      </c>
      <c r="D39">
        <v>3.23066E-4</v>
      </c>
    </row>
    <row r="40" spans="1:4" x14ac:dyDescent="0.25">
      <c r="A40">
        <v>7600</v>
      </c>
      <c r="B40">
        <v>68.439999996280406</v>
      </c>
      <c r="C40">
        <v>116.81999998969962</v>
      </c>
      <c r="D40">
        <v>3.26034E-4</v>
      </c>
    </row>
    <row r="41" spans="1:4" x14ac:dyDescent="0.25">
      <c r="A41">
        <v>7800</v>
      </c>
      <c r="B41">
        <v>69.980000026033395</v>
      </c>
      <c r="C41">
        <v>113.16000002539445</v>
      </c>
      <c r="D41">
        <v>3.2881300000000001E-4</v>
      </c>
    </row>
    <row r="42" spans="1:4" x14ac:dyDescent="0.25">
      <c r="A42">
        <v>8000</v>
      </c>
      <c r="B42">
        <v>71.519999998490576</v>
      </c>
      <c r="C42">
        <v>109.5000000037935</v>
      </c>
      <c r="D42">
        <v>3.31398E-4</v>
      </c>
    </row>
    <row r="43" spans="1:4" x14ac:dyDescent="0.25">
      <c r="A43">
        <v>8200</v>
      </c>
      <c r="B43">
        <v>73.060000028243536</v>
      </c>
      <c r="C43">
        <v>105.83999998219257</v>
      </c>
      <c r="D43">
        <v>3.3378699999999999E-4</v>
      </c>
    </row>
    <row r="44" spans="1:4" x14ac:dyDescent="0.25">
      <c r="A44">
        <v>8400</v>
      </c>
      <c r="B44">
        <v>74.600000000700746</v>
      </c>
      <c r="C44">
        <v>102.18000001788741</v>
      </c>
      <c r="D44">
        <v>3.3597599999999998E-4</v>
      </c>
    </row>
    <row r="45" spans="1:4" x14ac:dyDescent="0.25">
      <c r="A45">
        <v>8600</v>
      </c>
      <c r="B45">
        <v>76.139999973157941</v>
      </c>
      <c r="C45">
        <v>98.519999996286458</v>
      </c>
      <c r="D45">
        <v>3.3796500000000002E-4</v>
      </c>
    </row>
    <row r="46" spans="1:4" x14ac:dyDescent="0.25">
      <c r="A46">
        <v>8800</v>
      </c>
      <c r="B46">
        <v>77.680000002910901</v>
      </c>
      <c r="C46">
        <v>94.859999974685522</v>
      </c>
      <c r="D46">
        <v>3.3974899999999998E-4</v>
      </c>
    </row>
    <row r="47" spans="1:4" x14ac:dyDescent="0.25">
      <c r="A47">
        <v>9000</v>
      </c>
      <c r="B47">
        <v>79.219999975368097</v>
      </c>
      <c r="C47">
        <v>91.200000010380364</v>
      </c>
      <c r="D47">
        <v>3.4132900000000002E-4</v>
      </c>
    </row>
    <row r="48" spans="1:4" x14ac:dyDescent="0.25">
      <c r="A48">
        <v>9200</v>
      </c>
      <c r="B48">
        <v>80.760000005121057</v>
      </c>
      <c r="C48">
        <v>87.539999988779414</v>
      </c>
      <c r="D48">
        <v>3.42701E-4</v>
      </c>
    </row>
    <row r="49" spans="1:4" x14ac:dyDescent="0.25">
      <c r="A49">
        <v>9400</v>
      </c>
      <c r="B49">
        <v>82.299999977578267</v>
      </c>
      <c r="C49">
        <v>83.880000024474256</v>
      </c>
      <c r="D49">
        <v>3.4386399999999999E-4</v>
      </c>
    </row>
    <row r="50" spans="1:4" x14ac:dyDescent="0.25">
      <c r="A50">
        <v>9600</v>
      </c>
      <c r="B50">
        <v>83.840000007331227</v>
      </c>
      <c r="C50">
        <v>80.22000000287332</v>
      </c>
      <c r="D50">
        <v>3.4481799999999999E-4</v>
      </c>
    </row>
    <row r="51" spans="1:4" x14ac:dyDescent="0.25">
      <c r="A51">
        <v>9800</v>
      </c>
      <c r="B51">
        <v>85.379999979788423</v>
      </c>
      <c r="C51">
        <v>76.559999981272384</v>
      </c>
      <c r="D51">
        <v>3.4556099999999998E-4</v>
      </c>
    </row>
    <row r="52" spans="1:4" x14ac:dyDescent="0.25">
      <c r="A52">
        <v>10000</v>
      </c>
      <c r="B52">
        <v>86.920000009541411</v>
      </c>
      <c r="C52">
        <v>72.900000016967212</v>
      </c>
      <c r="D52">
        <v>3.4609199999999999E-4</v>
      </c>
    </row>
    <row r="53" spans="1:4" x14ac:dyDescent="0.25">
      <c r="A53">
        <v>10200</v>
      </c>
      <c r="B53">
        <v>88.459999981998592</v>
      </c>
      <c r="C53">
        <v>69.23999999536629</v>
      </c>
      <c r="D53">
        <v>3.4641099999999997E-4</v>
      </c>
    </row>
    <row r="54" spans="1:4" x14ac:dyDescent="0.25">
      <c r="A54">
        <v>10400</v>
      </c>
      <c r="B54">
        <v>90.000000011751567</v>
      </c>
      <c r="C54">
        <v>65.579999973765339</v>
      </c>
      <c r="D54">
        <v>5.3232500000000005E-4</v>
      </c>
    </row>
    <row r="55" spans="1:4" x14ac:dyDescent="0.25">
      <c r="A55">
        <v>10600</v>
      </c>
      <c r="B55">
        <v>90.000000011751567</v>
      </c>
      <c r="C55">
        <v>59.479999995059543</v>
      </c>
      <c r="D55">
        <v>1.064651E-3</v>
      </c>
    </row>
    <row r="56" spans="1:4" x14ac:dyDescent="0.25">
      <c r="A56">
        <v>10800</v>
      </c>
      <c r="B56">
        <v>90.000000011751567</v>
      </c>
      <c r="C56">
        <v>47.279999980352187</v>
      </c>
      <c r="D56">
        <v>2.1991099999999999E-4</v>
      </c>
    </row>
    <row r="57" spans="1:4" x14ac:dyDescent="0.25">
      <c r="A57">
        <v>11000</v>
      </c>
      <c r="B57">
        <v>90.000000011751567</v>
      </c>
      <c r="C57">
        <v>44.75999998896129</v>
      </c>
      <c r="D57">
        <v>2.1991099999999999E-4</v>
      </c>
    </row>
    <row r="58" spans="1:4" x14ac:dyDescent="0.25">
      <c r="A58">
        <v>11200</v>
      </c>
      <c r="B58">
        <v>90.000000011751567</v>
      </c>
      <c r="C58">
        <v>42.239999997570386</v>
      </c>
      <c r="D58">
        <v>2.1991099999999999E-4</v>
      </c>
    </row>
    <row r="59" spans="1:4" x14ac:dyDescent="0.25">
      <c r="A59">
        <v>11400</v>
      </c>
      <c r="B59">
        <v>90.000000011751567</v>
      </c>
      <c r="C59">
        <v>39.720000006179482</v>
      </c>
      <c r="D59">
        <v>2.1991099999999999E-4</v>
      </c>
    </row>
    <row r="60" spans="1:4" x14ac:dyDescent="0.25">
      <c r="A60">
        <v>11600</v>
      </c>
      <c r="B60">
        <v>90.000000011751567</v>
      </c>
      <c r="C60">
        <v>37.200000014788579</v>
      </c>
      <c r="D60">
        <v>2.1991099999999999E-4</v>
      </c>
    </row>
    <row r="61" spans="1:4" x14ac:dyDescent="0.25">
      <c r="A61">
        <v>11800</v>
      </c>
      <c r="B61">
        <v>90.000000011751567</v>
      </c>
      <c r="C61">
        <v>34.680000023397682</v>
      </c>
      <c r="D61">
        <v>2.1991099999999999E-4</v>
      </c>
    </row>
    <row r="62" spans="1:4" x14ac:dyDescent="0.25">
      <c r="A62">
        <v>12000</v>
      </c>
      <c r="B62">
        <v>90.000000011751567</v>
      </c>
      <c r="C62">
        <v>32.159999974710999</v>
      </c>
      <c r="D62">
        <v>2.1991099999999999E-4</v>
      </c>
    </row>
    <row r="63" spans="1:4" x14ac:dyDescent="0.25">
      <c r="A63">
        <v>12200</v>
      </c>
      <c r="B63">
        <v>90.000000011751567</v>
      </c>
      <c r="C63">
        <v>29.639999983320099</v>
      </c>
      <c r="D63">
        <v>2.1991099999999999E-4</v>
      </c>
    </row>
    <row r="64" spans="1:4" x14ac:dyDescent="0.25">
      <c r="A64">
        <v>12400</v>
      </c>
      <c r="B64">
        <v>90.000000011751567</v>
      </c>
      <c r="C64">
        <v>27.119999991929191</v>
      </c>
      <c r="D64">
        <v>2.1991099999999999E-4</v>
      </c>
    </row>
    <row r="65" spans="1:4" x14ac:dyDescent="0.25">
      <c r="A65">
        <v>12600</v>
      </c>
      <c r="B65">
        <v>90.000000011751567</v>
      </c>
      <c r="C65">
        <v>24.600000000538291</v>
      </c>
      <c r="D65">
        <v>2.1991099999999999E-4</v>
      </c>
    </row>
    <row r="66" spans="1:4" x14ac:dyDescent="0.25">
      <c r="A66">
        <v>12800</v>
      </c>
      <c r="B66">
        <v>90.000000011751567</v>
      </c>
      <c r="C66">
        <v>22.080000009147387</v>
      </c>
      <c r="D66">
        <v>2.1991099999999999E-4</v>
      </c>
    </row>
    <row r="67" spans="1:4" x14ac:dyDescent="0.25">
      <c r="A67">
        <v>13000</v>
      </c>
      <c r="B67">
        <v>90.000000011751567</v>
      </c>
      <c r="C67">
        <v>19.560000017756487</v>
      </c>
      <c r="D67">
        <v>2.1991099999999999E-4</v>
      </c>
    </row>
    <row r="68" spans="1:4" x14ac:dyDescent="0.25">
      <c r="A68">
        <v>13200</v>
      </c>
      <c r="B68">
        <v>90.000000011751567</v>
      </c>
      <c r="C68">
        <v>17.040000026365583</v>
      </c>
      <c r="D68">
        <v>2.1991099999999999E-4</v>
      </c>
    </row>
    <row r="69" spans="1:4" x14ac:dyDescent="0.25">
      <c r="A69">
        <v>13400</v>
      </c>
      <c r="B69">
        <v>90.000000011751567</v>
      </c>
      <c r="C69">
        <v>14.519999977678902</v>
      </c>
      <c r="D69">
        <v>8.3077699999999999E-4</v>
      </c>
    </row>
    <row r="70" spans="1:4" x14ac:dyDescent="0.25">
      <c r="A70">
        <v>13600</v>
      </c>
      <c r="B70">
        <v>90.000000011751567</v>
      </c>
      <c r="C70">
        <v>14.323991115964647</v>
      </c>
      <c r="D70">
        <v>8.3077699999999999E-4</v>
      </c>
    </row>
    <row r="71" spans="1:4" x14ac:dyDescent="0.25">
      <c r="A71">
        <v>13660</v>
      </c>
      <c r="B71">
        <v>90.000000011751567</v>
      </c>
      <c r="C71">
        <v>14.519999977678902</v>
      </c>
      <c r="D71">
        <v>8.3077699999999999E-4</v>
      </c>
    </row>
    <row r="72" spans="1:4" x14ac:dyDescent="0.25">
      <c r="A72">
        <v>14000</v>
      </c>
      <c r="B72">
        <v>90.000000011751567</v>
      </c>
      <c r="C72">
        <v>14.519999977678902</v>
      </c>
      <c r="D72">
        <v>8.3077699999999999E-4</v>
      </c>
    </row>
    <row r="73" spans="1:4" x14ac:dyDescent="0.25">
      <c r="A73" s="1">
        <v>14200</v>
      </c>
      <c r="B73">
        <v>90.000000011751567</v>
      </c>
      <c r="C73">
        <v>14.519999977678902</v>
      </c>
      <c r="D73">
        <v>8.3077699999999999E-4</v>
      </c>
    </row>
    <row r="74" spans="1:4" x14ac:dyDescent="0.25">
      <c r="A74" s="1">
        <v>14500</v>
      </c>
      <c r="B74">
        <v>90.000000011751567</v>
      </c>
      <c r="C74">
        <v>14.519999977678902</v>
      </c>
      <c r="D74">
        <v>8.3077699999999999E-4</v>
      </c>
    </row>
    <row r="75" spans="1:4" x14ac:dyDescent="0.25">
      <c r="A75" s="1"/>
      <c r="B75" s="1"/>
      <c r="C75" s="10"/>
    </row>
    <row r="76" spans="1:4" x14ac:dyDescent="0.25">
      <c r="A76" s="1"/>
      <c r="B76" s="1"/>
      <c r="C76" s="10"/>
    </row>
    <row r="77" spans="1:4" x14ac:dyDescent="0.25">
      <c r="A77" s="1"/>
      <c r="B77" s="1"/>
      <c r="C77" s="10"/>
    </row>
    <row r="78" spans="1:4" x14ac:dyDescent="0.25">
      <c r="A78" s="1"/>
      <c r="B78" s="1"/>
      <c r="C78" s="10"/>
    </row>
    <row r="79" spans="1:4" x14ac:dyDescent="0.25">
      <c r="A79" s="1"/>
      <c r="B79" s="1"/>
      <c r="C79" s="10"/>
    </row>
    <row r="80" spans="1:4" x14ac:dyDescent="0.25">
      <c r="A80" s="1"/>
      <c r="B80" s="1"/>
      <c r="C80" s="10"/>
    </row>
    <row r="81" spans="1:3" x14ac:dyDescent="0.25">
      <c r="A81" s="1"/>
      <c r="B81" s="1"/>
      <c r="C81" s="10"/>
    </row>
    <row r="82" spans="1:3" x14ac:dyDescent="0.25">
      <c r="A82" s="1"/>
      <c r="B82" s="1"/>
      <c r="C82" s="10"/>
    </row>
    <row r="83" spans="1:3" x14ac:dyDescent="0.25">
      <c r="A83" s="1"/>
      <c r="B83" s="1"/>
      <c r="C83" s="10"/>
    </row>
    <row r="84" spans="1:3" x14ac:dyDescent="0.25">
      <c r="A84" s="1"/>
      <c r="B84" s="1"/>
      <c r="C84" s="10"/>
    </row>
    <row r="85" spans="1:3" x14ac:dyDescent="0.25">
      <c r="A85" s="1"/>
      <c r="B85" s="1"/>
      <c r="C85" s="10"/>
    </row>
    <row r="86" spans="1:3" x14ac:dyDescent="0.25">
      <c r="A86" s="1"/>
      <c r="B86" s="1"/>
      <c r="C86" s="10"/>
    </row>
    <row r="87" spans="1:3" x14ac:dyDescent="0.25">
      <c r="A87" s="1"/>
      <c r="B87" s="1"/>
      <c r="C87" s="10"/>
    </row>
    <row r="88" spans="1:3" x14ac:dyDescent="0.25">
      <c r="A88" s="1"/>
      <c r="B88" s="1"/>
      <c r="C88" s="10"/>
    </row>
    <row r="89" spans="1:3" x14ac:dyDescent="0.25">
      <c r="A89" s="1"/>
      <c r="B89" s="1"/>
      <c r="C89" s="10"/>
    </row>
    <row r="90" spans="1:3" x14ac:dyDescent="0.25">
      <c r="A90" s="1"/>
      <c r="B90" s="1"/>
      <c r="C90" s="10"/>
    </row>
    <row r="91" spans="1:3" x14ac:dyDescent="0.25">
      <c r="A91" s="1"/>
      <c r="B91" s="1"/>
      <c r="C91" s="10"/>
    </row>
    <row r="92" spans="1:3" x14ac:dyDescent="0.25">
      <c r="A92" s="1"/>
      <c r="B92" s="1"/>
      <c r="C92" s="10"/>
    </row>
    <row r="93" spans="1:3" x14ac:dyDescent="0.25">
      <c r="A93" s="1"/>
      <c r="B93" s="1"/>
      <c r="C93" s="10"/>
    </row>
    <row r="94" spans="1:3" x14ac:dyDescent="0.25">
      <c r="A94" s="1"/>
      <c r="B94" s="1"/>
      <c r="C94" s="10"/>
    </row>
    <row r="95" spans="1:3" x14ac:dyDescent="0.25">
      <c r="A95" s="1"/>
      <c r="B95" s="1"/>
      <c r="C95" s="10"/>
    </row>
    <row r="96" spans="1:3" x14ac:dyDescent="0.25">
      <c r="A96" s="1"/>
      <c r="B96" s="1"/>
      <c r="C96" s="10"/>
    </row>
    <row r="97" spans="1:3" x14ac:dyDescent="0.25">
      <c r="A97" s="1"/>
      <c r="B97" s="1"/>
      <c r="C97" s="10"/>
    </row>
    <row r="98" spans="1:3" x14ac:dyDescent="0.25">
      <c r="A98" s="1"/>
      <c r="B98" s="1"/>
      <c r="C98" s="10"/>
    </row>
    <row r="99" spans="1:3" x14ac:dyDescent="0.25">
      <c r="A99" s="1"/>
      <c r="B99" s="1"/>
      <c r="C99" s="10"/>
    </row>
    <row r="100" spans="1:3" x14ac:dyDescent="0.25">
      <c r="A100" s="1"/>
      <c r="B100" s="1"/>
      <c r="C100" s="10"/>
    </row>
    <row r="101" spans="1:3" x14ac:dyDescent="0.25">
      <c r="A101" s="1"/>
      <c r="B101" s="1"/>
      <c r="C101" s="10"/>
    </row>
    <row r="102" spans="1:3" x14ac:dyDescent="0.25">
      <c r="A102" s="1"/>
      <c r="B102" s="1"/>
      <c r="C102" s="10"/>
    </row>
    <row r="103" spans="1:3" x14ac:dyDescent="0.25">
      <c r="A103" s="1"/>
      <c r="B103" s="1"/>
      <c r="C103" s="10"/>
    </row>
    <row r="104" spans="1:3" x14ac:dyDescent="0.25">
      <c r="A104" s="1"/>
      <c r="B104" s="1"/>
      <c r="C104" s="10"/>
    </row>
    <row r="105" spans="1:3" x14ac:dyDescent="0.25">
      <c r="A105" s="1"/>
      <c r="B105" s="1"/>
      <c r="C105" s="10"/>
    </row>
    <row r="106" spans="1:3" x14ac:dyDescent="0.25">
      <c r="A106" s="1"/>
      <c r="B106" s="1"/>
      <c r="C106" s="10"/>
    </row>
    <row r="107" spans="1:3" x14ac:dyDescent="0.25">
      <c r="A107" s="1"/>
      <c r="B107" s="1"/>
      <c r="C107" s="10"/>
    </row>
    <row r="108" spans="1:3" x14ac:dyDescent="0.25">
      <c r="A108" s="1"/>
      <c r="B108" s="1"/>
      <c r="C108" s="10"/>
    </row>
    <row r="109" spans="1:3" x14ac:dyDescent="0.25">
      <c r="A109" s="1"/>
      <c r="B109" s="1"/>
      <c r="C109" s="10"/>
    </row>
    <row r="110" spans="1:3" x14ac:dyDescent="0.25">
      <c r="A110" s="1"/>
      <c r="B110" s="1"/>
      <c r="C110" s="10"/>
    </row>
    <row r="111" spans="1:3" x14ac:dyDescent="0.25">
      <c r="A111" s="1"/>
      <c r="B111" s="1"/>
      <c r="C111" s="10"/>
    </row>
    <row r="112" spans="1:3" x14ac:dyDescent="0.25">
      <c r="A112" s="1"/>
      <c r="B112" s="1"/>
      <c r="C112" s="10"/>
    </row>
    <row r="113" spans="1:3" x14ac:dyDescent="0.25">
      <c r="A113" s="1"/>
      <c r="B113" s="1"/>
      <c r="C113" s="10"/>
    </row>
    <row r="114" spans="1:3" x14ac:dyDescent="0.25">
      <c r="A114" s="1"/>
      <c r="B114" s="1"/>
      <c r="C114" s="10"/>
    </row>
    <row r="115" spans="1:3" x14ac:dyDescent="0.25">
      <c r="A115" s="1"/>
      <c r="B115" s="1"/>
      <c r="C115" s="10"/>
    </row>
    <row r="116" spans="1:3" x14ac:dyDescent="0.25">
      <c r="A116" s="1"/>
      <c r="B116" s="1"/>
      <c r="C116" s="10"/>
    </row>
    <row r="117" spans="1:3" x14ac:dyDescent="0.25">
      <c r="A117" s="1"/>
      <c r="B117" s="1"/>
      <c r="C117" s="10"/>
    </row>
    <row r="118" spans="1:3" x14ac:dyDescent="0.25">
      <c r="A118" s="1"/>
      <c r="B118" s="1"/>
      <c r="C118" s="10"/>
    </row>
    <row r="119" spans="1:3" x14ac:dyDescent="0.25">
      <c r="A119" s="1"/>
      <c r="B119" s="1"/>
      <c r="C119" s="10"/>
    </row>
    <row r="120" spans="1:3" x14ac:dyDescent="0.25">
      <c r="A120" s="1"/>
      <c r="B120" s="1"/>
      <c r="C120" s="10"/>
    </row>
    <row r="121" spans="1:3" x14ac:dyDescent="0.25">
      <c r="A121" s="1"/>
      <c r="B121" s="1"/>
      <c r="C121" s="10"/>
    </row>
    <row r="122" spans="1:3" x14ac:dyDescent="0.25">
      <c r="A122" s="1"/>
      <c r="B122" s="1"/>
      <c r="C122" s="10"/>
    </row>
    <row r="123" spans="1:3" x14ac:dyDescent="0.25">
      <c r="A123" s="1"/>
      <c r="B123" s="1"/>
      <c r="C123" s="10"/>
    </row>
    <row r="124" spans="1:3" x14ac:dyDescent="0.25">
      <c r="A124" s="1"/>
      <c r="B124" s="1"/>
      <c r="C124" s="10"/>
    </row>
    <row r="125" spans="1:3" x14ac:dyDescent="0.25">
      <c r="A125" s="1"/>
      <c r="B125" s="1"/>
      <c r="C125" s="10"/>
    </row>
    <row r="126" spans="1:3" x14ac:dyDescent="0.25">
      <c r="A126" s="1"/>
      <c r="B126" s="1"/>
      <c r="C126" s="10"/>
    </row>
    <row r="127" spans="1:3" x14ac:dyDescent="0.25">
      <c r="A127" s="1"/>
      <c r="B127" s="1"/>
      <c r="C127" s="10"/>
    </row>
    <row r="128" spans="1:3" x14ac:dyDescent="0.25">
      <c r="A128" s="1"/>
      <c r="B128" s="1"/>
      <c r="C128" s="10"/>
    </row>
    <row r="129" spans="1:3" x14ac:dyDescent="0.25">
      <c r="A129" s="1"/>
      <c r="B129" s="1"/>
      <c r="C129" s="10"/>
    </row>
    <row r="130" spans="1:3" x14ac:dyDescent="0.25">
      <c r="A130" s="1"/>
      <c r="B130" s="1"/>
      <c r="C130" s="10"/>
    </row>
    <row r="131" spans="1:3" x14ac:dyDescent="0.25">
      <c r="A131" s="1"/>
      <c r="B131" s="1"/>
      <c r="C131" s="10"/>
    </row>
    <row r="132" spans="1:3" x14ac:dyDescent="0.25">
      <c r="A132" s="1"/>
      <c r="B132" s="1"/>
      <c r="C132" s="10"/>
    </row>
    <row r="133" spans="1:3" x14ac:dyDescent="0.25">
      <c r="A133" s="1"/>
      <c r="B133" s="1"/>
      <c r="C133" s="10"/>
    </row>
    <row r="134" spans="1:3" x14ac:dyDescent="0.25">
      <c r="A134" s="1"/>
      <c r="B134" s="1"/>
      <c r="C134" s="10"/>
    </row>
    <row r="135" spans="1:3" x14ac:dyDescent="0.25">
      <c r="A135" s="1"/>
      <c r="B135" s="1"/>
      <c r="C135" s="10"/>
    </row>
    <row r="136" spans="1:3" x14ac:dyDescent="0.25">
      <c r="A136" s="1"/>
      <c r="B136" s="1"/>
      <c r="C136" s="10"/>
    </row>
    <row r="137" spans="1:3" x14ac:dyDescent="0.25">
      <c r="A137" s="1"/>
      <c r="B137" s="1"/>
      <c r="C137" s="10"/>
    </row>
    <row r="138" spans="1:3" x14ac:dyDescent="0.25">
      <c r="A138" s="1"/>
      <c r="B138" s="1"/>
      <c r="C138" s="10"/>
    </row>
    <row r="139" spans="1:3" x14ac:dyDescent="0.25">
      <c r="A139" s="1"/>
      <c r="B139" s="1"/>
      <c r="C139" s="10"/>
    </row>
    <row r="140" spans="1:3" x14ac:dyDescent="0.25">
      <c r="A140" s="1"/>
      <c r="B140" s="1"/>
      <c r="C140" s="10"/>
    </row>
    <row r="141" spans="1:3" x14ac:dyDescent="0.25">
      <c r="A141" s="1"/>
      <c r="B141" s="1"/>
      <c r="C141" s="10"/>
    </row>
    <row r="142" spans="1:3" x14ac:dyDescent="0.25">
      <c r="A142" s="1"/>
      <c r="B142" s="1"/>
      <c r="C142" s="10"/>
    </row>
    <row r="143" spans="1:3" x14ac:dyDescent="0.25">
      <c r="A143" s="1"/>
      <c r="B143" s="1"/>
      <c r="C143" s="10"/>
    </row>
    <row r="144" spans="1:3" x14ac:dyDescent="0.25">
      <c r="A144" s="1"/>
      <c r="B144" s="1"/>
      <c r="C144" s="10"/>
    </row>
    <row r="145" spans="1:3" x14ac:dyDescent="0.25">
      <c r="A145" s="1"/>
      <c r="B145" s="1"/>
      <c r="C145" s="10"/>
    </row>
    <row r="146" spans="1:3" x14ac:dyDescent="0.25">
      <c r="A146" s="1"/>
      <c r="B146" s="1"/>
      <c r="C146" s="10"/>
    </row>
    <row r="147" spans="1:3" x14ac:dyDescent="0.25">
      <c r="A147" s="1"/>
      <c r="B147" s="1"/>
      <c r="C147" s="10"/>
    </row>
    <row r="148" spans="1:3" x14ac:dyDescent="0.25">
      <c r="A148" s="1"/>
      <c r="B148" s="1"/>
      <c r="C148" s="10"/>
    </row>
    <row r="149" spans="1:3" x14ac:dyDescent="0.25">
      <c r="A149" s="1"/>
      <c r="B149" s="1"/>
      <c r="C149" s="10"/>
    </row>
    <row r="150" spans="1:3" x14ac:dyDescent="0.25">
      <c r="A150" s="1"/>
      <c r="B150" s="1"/>
      <c r="C150" s="10"/>
    </row>
    <row r="151" spans="1:3" x14ac:dyDescent="0.25">
      <c r="A151" s="1"/>
      <c r="B151" s="1"/>
      <c r="C151" s="10"/>
    </row>
    <row r="152" spans="1:3" x14ac:dyDescent="0.25">
      <c r="A152" s="1"/>
      <c r="B152" s="1"/>
      <c r="C152" s="10"/>
    </row>
    <row r="153" spans="1:3" x14ac:dyDescent="0.25">
      <c r="A153" s="1"/>
      <c r="B153" s="1"/>
      <c r="C153" s="10"/>
    </row>
    <row r="154" spans="1:3" x14ac:dyDescent="0.25">
      <c r="A154" s="1"/>
      <c r="B154" s="1"/>
      <c r="C154" s="10"/>
    </row>
    <row r="155" spans="1:3" x14ac:dyDescent="0.25">
      <c r="A155" s="1"/>
      <c r="B155" s="1"/>
      <c r="C155" s="10"/>
    </row>
    <row r="156" spans="1:3" x14ac:dyDescent="0.25">
      <c r="A156" s="1"/>
      <c r="B156" s="1"/>
      <c r="C156" s="10"/>
    </row>
    <row r="157" spans="1:3" x14ac:dyDescent="0.25">
      <c r="A157" s="1"/>
      <c r="B157" s="1"/>
      <c r="C157" s="10"/>
    </row>
    <row r="158" spans="1:3" x14ac:dyDescent="0.25">
      <c r="A158" s="1"/>
      <c r="B158" s="1"/>
      <c r="C158" s="10"/>
    </row>
    <row r="159" spans="1:3" x14ac:dyDescent="0.25">
      <c r="A159" s="1"/>
      <c r="B159" s="1"/>
      <c r="C159" s="10"/>
    </row>
    <row r="160" spans="1:3" x14ac:dyDescent="0.25">
      <c r="A160" s="1"/>
      <c r="B160" s="1"/>
      <c r="C160" s="10"/>
    </row>
    <row r="161" spans="1:3" x14ac:dyDescent="0.25">
      <c r="A161" s="1"/>
      <c r="B161" s="1"/>
      <c r="C161" s="10"/>
    </row>
    <row r="162" spans="1:3" x14ac:dyDescent="0.25">
      <c r="A162" s="1"/>
      <c r="B162" s="1"/>
      <c r="C162" s="10"/>
    </row>
    <row r="163" spans="1:3" x14ac:dyDescent="0.25">
      <c r="A163" s="1"/>
      <c r="B163" s="1"/>
      <c r="C163" s="10"/>
    </row>
    <row r="164" spans="1:3" x14ac:dyDescent="0.25">
      <c r="A164" s="1"/>
      <c r="B164" s="1"/>
      <c r="C164" s="10"/>
    </row>
    <row r="165" spans="1:3" x14ac:dyDescent="0.25">
      <c r="A165" s="1"/>
      <c r="B165" s="1"/>
      <c r="C165" s="10"/>
    </row>
    <row r="166" spans="1:3" x14ac:dyDescent="0.25">
      <c r="A166" s="1"/>
      <c r="B166" s="1"/>
      <c r="C166" s="10"/>
    </row>
    <row r="167" spans="1:3" x14ac:dyDescent="0.25">
      <c r="A167" s="1"/>
      <c r="B167" s="1"/>
      <c r="C167" s="10"/>
    </row>
    <row r="168" spans="1:3" x14ac:dyDescent="0.25">
      <c r="A168" s="1"/>
      <c r="B168" s="1"/>
      <c r="C168" s="10"/>
    </row>
    <row r="169" spans="1:3" x14ac:dyDescent="0.25">
      <c r="A169" s="1"/>
      <c r="B169" s="1"/>
      <c r="C169" s="10"/>
    </row>
    <row r="170" spans="1:3" x14ac:dyDescent="0.25">
      <c r="A170" s="1"/>
      <c r="B170" s="1"/>
      <c r="C170" s="10"/>
    </row>
    <row r="171" spans="1:3" x14ac:dyDescent="0.25">
      <c r="A171" s="1"/>
      <c r="B171" s="1"/>
      <c r="C171" s="10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D6" sqref="D6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2" t="s">
        <v>11</v>
      </c>
      <c r="B2" s="11" t="s">
        <v>44</v>
      </c>
      <c r="C2" s="1">
        <v>1</v>
      </c>
      <c r="D2" s="1">
        <f>200</f>
        <v>200</v>
      </c>
      <c r="E2">
        <f t="shared" ref="E2:E3" si="0">E3+D2*C2</f>
        <v>13060</v>
      </c>
      <c r="F2" s="1">
        <v>5</v>
      </c>
      <c r="G2" s="1">
        <v>4</v>
      </c>
      <c r="H2" s="1">
        <v>0</v>
      </c>
      <c r="I2" s="1">
        <v>0</v>
      </c>
      <c r="J2" s="1">
        <f>25.6*D2</f>
        <v>5120</v>
      </c>
      <c r="K2" s="1">
        <v>7</v>
      </c>
      <c r="L2" s="1" t="s">
        <v>13</v>
      </c>
    </row>
    <row r="3" spans="1:19" x14ac:dyDescent="0.25">
      <c r="A3" s="12" t="s">
        <v>14</v>
      </c>
      <c r="B3" s="11" t="s">
        <v>74</v>
      </c>
      <c r="C3" s="1">
        <v>1</v>
      </c>
      <c r="D3" s="1">
        <f>200</f>
        <v>200</v>
      </c>
      <c r="E3">
        <f t="shared" si="0"/>
        <v>12860</v>
      </c>
      <c r="F3" s="1">
        <v>6.5</v>
      </c>
      <c r="G3" s="1">
        <v>2</v>
      </c>
      <c r="H3" s="1">
        <v>0</v>
      </c>
      <c r="I3" s="1">
        <v>0</v>
      </c>
      <c r="J3" s="1">
        <f>102*D3</f>
        <v>20400</v>
      </c>
      <c r="K3" s="1">
        <v>0</v>
      </c>
      <c r="L3" s="1" t="s">
        <v>13</v>
      </c>
    </row>
    <row r="4" spans="1:19" x14ac:dyDescent="0.25">
      <c r="A4" s="12" t="s">
        <v>11</v>
      </c>
      <c r="B4" t="s">
        <v>12</v>
      </c>
      <c r="C4" s="1">
        <v>63</v>
      </c>
      <c r="D4" s="1">
        <f>200*C4</f>
        <v>12600</v>
      </c>
      <c r="E4">
        <f>E5+D4</f>
        <v>12660</v>
      </c>
      <c r="F4" s="6">
        <v>5</v>
      </c>
      <c r="G4" s="6">
        <v>4</v>
      </c>
      <c r="H4" s="1">
        <v>0</v>
      </c>
      <c r="I4" s="1">
        <v>0</v>
      </c>
      <c r="J4" s="1">
        <f>25.6*D4</f>
        <v>322560</v>
      </c>
      <c r="K4" s="1">
        <v>0</v>
      </c>
      <c r="L4" s="6" t="s">
        <v>13</v>
      </c>
    </row>
    <row r="5" spans="1:19" x14ac:dyDescent="0.25">
      <c r="A5" s="12" t="s">
        <v>14</v>
      </c>
      <c r="B5" s="11" t="s">
        <v>74</v>
      </c>
      <c r="C5" s="1">
        <v>1</v>
      </c>
      <c r="D5" s="1">
        <v>60</v>
      </c>
      <c r="E5">
        <f>E6+D5*C5</f>
        <v>60</v>
      </c>
      <c r="F5" s="1">
        <v>6.5</v>
      </c>
      <c r="G5" s="1">
        <v>2</v>
      </c>
      <c r="H5" s="1">
        <v>0</v>
      </c>
      <c r="I5" s="1">
        <v>0</v>
      </c>
      <c r="J5" s="1">
        <f>102*D5</f>
        <v>6120</v>
      </c>
      <c r="K5" s="1">
        <v>0</v>
      </c>
      <c r="L5" s="1" t="s">
        <v>13</v>
      </c>
    </row>
    <row r="6" spans="1:19" x14ac:dyDescent="0.25">
      <c r="A6" s="12"/>
      <c r="C6" s="1"/>
      <c r="D6" s="1"/>
      <c r="H6" s="1"/>
      <c r="I6" s="1"/>
      <c r="K6" s="1"/>
      <c r="L6" s="6"/>
    </row>
    <row r="7" spans="1:19" ht="18.75" x14ac:dyDescent="0.3">
      <c r="A7" s="12"/>
      <c r="C7" s="1"/>
      <c r="H7" s="1"/>
      <c r="I7" s="1"/>
      <c r="K7" s="1"/>
      <c r="L7" s="6"/>
      <c r="N7" s="15"/>
      <c r="O7" s="15"/>
      <c r="P7" s="16"/>
      <c r="Q7" s="16"/>
      <c r="R7" s="16"/>
      <c r="S7" s="16"/>
    </row>
    <row r="9" spans="1:19" ht="18.75" x14ac:dyDescent="0.3">
      <c r="N9" s="15"/>
      <c r="O9" s="15"/>
      <c r="P9" s="16"/>
      <c r="Q9" s="16"/>
      <c r="R9" s="16"/>
      <c r="S9" s="16"/>
    </row>
    <row r="10" spans="1:19" ht="18.75" x14ac:dyDescent="0.3">
      <c r="N10" s="15"/>
      <c r="O10" s="15"/>
      <c r="P10" s="16"/>
      <c r="Q10" s="16"/>
      <c r="R10" s="16"/>
      <c r="S10" s="16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C17" sqref="C17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37</v>
      </c>
      <c r="B2" s="1">
        <v>12</v>
      </c>
      <c r="C2" s="1" t="s">
        <v>28</v>
      </c>
    </row>
    <row r="3" spans="1:7" x14ac:dyDescent="0.25">
      <c r="A3" s="1" t="s">
        <v>40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5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57</v>
      </c>
      <c r="B6" s="1">
        <v>0.4</v>
      </c>
      <c r="C6" s="1"/>
    </row>
    <row r="7" spans="1:7" x14ac:dyDescent="0.25">
      <c r="A7" s="1" t="s">
        <v>58</v>
      </c>
      <c r="B7" s="1">
        <v>0.2</v>
      </c>
      <c r="C7" s="1"/>
    </row>
    <row r="8" spans="1:7" x14ac:dyDescent="0.25">
      <c r="A8" s="1" t="s">
        <v>61</v>
      </c>
      <c r="B8" s="1">
        <v>1E-3</v>
      </c>
      <c r="C8" s="1" t="s">
        <v>67</v>
      </c>
    </row>
    <row r="9" spans="1:7" x14ac:dyDescent="0.25">
      <c r="A9" s="1" t="s">
        <v>60</v>
      </c>
      <c r="B9" s="1">
        <f>15000</f>
        <v>15000</v>
      </c>
      <c r="C9" s="1" t="s">
        <v>68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B8" sqref="B8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8.5</v>
      </c>
      <c r="C2" s="1" t="s">
        <v>35</v>
      </c>
    </row>
    <row r="3" spans="1:7" x14ac:dyDescent="0.25">
      <c r="A3" s="1" t="s">
        <v>38</v>
      </c>
      <c r="B3" s="1">
        <v>14500</v>
      </c>
      <c r="C3" s="1" t="s">
        <v>39</v>
      </c>
    </row>
    <row r="4" spans="1:7" x14ac:dyDescent="0.25">
      <c r="A4" s="1" t="s">
        <v>77</v>
      </c>
      <c r="B4" s="6">
        <v>60808000000</v>
      </c>
      <c r="C4" s="1" t="s">
        <v>36</v>
      </c>
    </row>
    <row r="5" spans="1:7" x14ac:dyDescent="0.25">
      <c r="A5" s="1" t="s">
        <v>59</v>
      </c>
      <c r="B5" s="9">
        <v>4320000000</v>
      </c>
      <c r="C5" s="1" t="s">
        <v>36</v>
      </c>
    </row>
    <row r="6" spans="1:7" x14ac:dyDescent="0.25">
      <c r="A6" s="1" t="s">
        <v>66</v>
      </c>
      <c r="B6" s="14">
        <v>2</v>
      </c>
      <c r="C6" s="1" t="s">
        <v>69</v>
      </c>
    </row>
    <row r="7" spans="1:7" x14ac:dyDescent="0.25">
      <c r="A7" s="1" t="s">
        <v>41</v>
      </c>
      <c r="B7" s="1">
        <v>33</v>
      </c>
      <c r="C7" s="1" t="s">
        <v>42</v>
      </c>
    </row>
    <row r="8" spans="1:7" x14ac:dyDescent="0.25">
      <c r="A8" s="1" t="s">
        <v>73</v>
      </c>
      <c r="B8" s="1">
        <v>200</v>
      </c>
      <c r="C8" s="1" t="s">
        <v>39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B4" sqref="B4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3" t="s">
        <v>26</v>
      </c>
      <c r="B1" s="13" t="s">
        <v>27</v>
      </c>
    </row>
    <row r="2" spans="1:2" x14ac:dyDescent="0.25">
      <c r="A2" s="6" t="s">
        <v>75</v>
      </c>
      <c r="B2" s="6">
        <v>-50</v>
      </c>
    </row>
    <row r="3" spans="1:2" x14ac:dyDescent="0.25">
      <c r="A3" s="6" t="s">
        <v>76</v>
      </c>
      <c r="B3" s="6">
        <v>-50</v>
      </c>
    </row>
    <row r="4" spans="1:2" x14ac:dyDescent="0.25">
      <c r="A4" s="6" t="s">
        <v>45</v>
      </c>
      <c r="B4" s="6">
        <v>3</v>
      </c>
    </row>
    <row r="5" spans="1:2" x14ac:dyDescent="0.25">
      <c r="A5" s="6" t="s">
        <v>46</v>
      </c>
      <c r="B5" s="6">
        <v>30</v>
      </c>
    </row>
    <row r="6" spans="1:2" x14ac:dyDescent="0.25">
      <c r="A6" s="6" t="s">
        <v>47</v>
      </c>
      <c r="B6" s="6">
        <v>33</v>
      </c>
    </row>
    <row r="7" spans="1:2" x14ac:dyDescent="0.25">
      <c r="A7" s="6" t="s">
        <v>48</v>
      </c>
      <c r="B7" s="6">
        <v>36</v>
      </c>
    </row>
    <row r="8" spans="1:2" x14ac:dyDescent="0.25">
      <c r="A8" s="6" t="s">
        <v>71</v>
      </c>
      <c r="B8" s="6">
        <v>63</v>
      </c>
    </row>
    <row r="9" spans="1:2" x14ac:dyDescent="0.25">
      <c r="A9" s="6" t="s">
        <v>72</v>
      </c>
      <c r="B9" s="6">
        <v>66</v>
      </c>
    </row>
    <row r="10" spans="1:2" x14ac:dyDescent="0.25">
      <c r="A10" s="6" t="s">
        <v>49</v>
      </c>
      <c r="B10" s="6">
        <v>0</v>
      </c>
    </row>
    <row r="11" spans="1:2" x14ac:dyDescent="0.25">
      <c r="A11" s="6" t="s">
        <v>50</v>
      </c>
      <c r="B11" s="6">
        <v>0</v>
      </c>
    </row>
    <row r="12" spans="1:2" x14ac:dyDescent="0.25">
      <c r="A12" s="6" t="s">
        <v>51</v>
      </c>
      <c r="B12" s="6">
        <v>3</v>
      </c>
    </row>
    <row r="13" spans="1:2" x14ac:dyDescent="0.25">
      <c r="A13" s="6" t="s">
        <v>52</v>
      </c>
      <c r="B13" s="6">
        <v>30</v>
      </c>
    </row>
    <row r="14" spans="1:2" x14ac:dyDescent="0.25">
      <c r="A14" s="6" t="s">
        <v>53</v>
      </c>
      <c r="B14" s="6">
        <v>33</v>
      </c>
    </row>
    <row r="15" spans="1:2" x14ac:dyDescent="0.25">
      <c r="A15" s="6" t="s">
        <v>54</v>
      </c>
      <c r="B15" s="6">
        <v>36</v>
      </c>
    </row>
    <row r="16" spans="1:2" x14ac:dyDescent="0.25">
      <c r="A16" s="6" t="s">
        <v>55</v>
      </c>
      <c r="B16" s="6">
        <v>63</v>
      </c>
    </row>
    <row r="17" spans="1:2" x14ac:dyDescent="0.25">
      <c r="A17" s="6" t="s">
        <v>56</v>
      </c>
      <c r="B17" s="6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BE9C-B52F-42E9-B3E2-E06B21071682}">
  <dimension ref="A1:C2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33</v>
      </c>
    </row>
    <row r="2" spans="1:3" x14ac:dyDescent="0.25">
      <c r="A2" t="s">
        <v>78</v>
      </c>
      <c r="B2">
        <v>0</v>
      </c>
      <c r="C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64</v>
      </c>
      <c r="B2" s="1">
        <v>1500</v>
      </c>
      <c r="C2" s="1" t="s">
        <v>65</v>
      </c>
    </row>
    <row r="3" spans="1:3" x14ac:dyDescent="0.25">
      <c r="A3" s="1" t="s">
        <v>62</v>
      </c>
      <c r="B3" s="1">
        <v>27</v>
      </c>
      <c r="C3" s="1" t="s">
        <v>70</v>
      </c>
    </row>
    <row r="4" spans="1:3" x14ac:dyDescent="0.25">
      <c r="A4" s="1" t="s">
        <v>63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PUMP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2025-04-10T14:16:35Z</dcterms:modified>
  <cp:category/>
  <cp:contentStatus/>
</cp:coreProperties>
</file>