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univoftulsa-my.sharepoint.com/personal/elh1873_utulsa_edu/Documents/BACKUPPPP - OG/Input/"/>
    </mc:Choice>
  </mc:AlternateContent>
  <xr:revisionPtr revIDLastSave="803" documentId="114_{9D85A293-3D7E-45E3-94E2-3BBAC28D502C}" xr6:coauthVersionLast="47" xr6:coauthVersionMax="47" xr10:uidLastSave="{33DA2110-68CA-4F0F-AC5D-B15FD13345DD}"/>
  <bookViews>
    <workbookView xWindow="28680" yWindow="-120" windowWidth="29040" windowHeight="15720" xr2:uid="{00000000-000D-0000-FFFF-FFFF00000000}"/>
  </bookViews>
  <sheets>
    <sheet name="SURVEY" sheetId="5" r:id="rId1"/>
    <sheet name="BHA" sheetId="1" r:id="rId2"/>
    <sheet name="BHA_REST1" sheetId="7" state="hidden" r:id="rId3"/>
    <sheet name="BHA_REST2" sheetId="8" state="hidden" r:id="rId4"/>
    <sheet name="Borehole_Properties" sheetId="12" r:id="rId5"/>
    <sheet name="ADVANCED" sheetId="11" r:id="rId6"/>
    <sheet name="TOP_DRIVE" sheetId="10" r:id="rId7"/>
    <sheet name="steady_state_inputs" sheetId="9" state="hidden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E4" i="1"/>
  <c r="D4" i="1"/>
  <c r="D2" i="1"/>
  <c r="D3" i="1"/>
  <c r="D5" i="1"/>
  <c r="J5" i="1" s="1"/>
  <c r="J3" i="1"/>
  <c r="J2" i="1"/>
  <c r="E5" i="1" l="1"/>
  <c r="E3" i="1" s="1"/>
  <c r="E2" i="1" s="1"/>
  <c r="G12" i="7"/>
  <c r="G11" i="7" s="1"/>
  <c r="G10" i="7" s="1"/>
  <c r="G12" i="8"/>
  <c r="G11" i="8" s="1"/>
  <c r="G10" i="8" s="1"/>
  <c r="G9" i="8" s="1"/>
  <c r="G8" i="8" s="1"/>
  <c r="G7" i="8" s="1"/>
  <c r="G6" i="8" s="1"/>
  <c r="G5" i="8" s="1"/>
  <c r="G4" i="8" s="1"/>
  <c r="G3" i="8" s="1"/>
  <c r="G2" i="8" s="1"/>
  <c r="G9" i="7" l="1"/>
  <c r="G8" i="7" s="1"/>
  <c r="G7" i="7" s="1"/>
  <c r="G6" i="7" s="1"/>
  <c r="G5" i="7" s="1"/>
  <c r="G4" i="7" s="1"/>
  <c r="G3" i="7" s="1"/>
  <c r="G2" i="7" s="1"/>
</calcChain>
</file>

<file path=xl/sharedStrings.xml><?xml version="1.0" encoding="utf-8"?>
<sst xmlns="http://schemas.openxmlformats.org/spreadsheetml/2006/main" count="176" uniqueCount="78">
  <si>
    <t>BHA Type</t>
  </si>
  <si>
    <t>Element Spec</t>
  </si>
  <si>
    <t>Length (ft)</t>
  </si>
  <si>
    <t>OD (in)</t>
  </si>
  <si>
    <t>ID (in)</t>
  </si>
  <si>
    <t>Gauge (in)</t>
  </si>
  <si>
    <t>Total Length (ft)</t>
  </si>
  <si>
    <t>Contact (ft)</t>
  </si>
  <si>
    <t>Mass (lbs)</t>
  </si>
  <si>
    <t>OD Tool Joint (in)</t>
  </si>
  <si>
    <t>Mud Motor</t>
  </si>
  <si>
    <t>DP</t>
  </si>
  <si>
    <t>Drill pipe</t>
  </si>
  <si>
    <t>N</t>
  </si>
  <si>
    <t>Collar and BHA</t>
  </si>
  <si>
    <t>Sub</t>
  </si>
  <si>
    <t>Drill collar</t>
  </si>
  <si>
    <t>Float sub</t>
  </si>
  <si>
    <t>Steerable mud motor</t>
  </si>
  <si>
    <t>Y</t>
  </si>
  <si>
    <t>PDC bit</t>
  </si>
  <si>
    <t>MD</t>
  </si>
  <si>
    <t>INC</t>
  </si>
  <si>
    <t>AZI</t>
  </si>
  <si>
    <t>DLS</t>
  </si>
  <si>
    <t>Restriction</t>
  </si>
  <si>
    <t>Parameter</t>
  </si>
  <si>
    <t>Value</t>
  </si>
  <si>
    <t>ppg</t>
  </si>
  <si>
    <t>Plastic Viscosity</t>
  </si>
  <si>
    <t>Yield Point</t>
  </si>
  <si>
    <t>cP</t>
  </si>
  <si>
    <t>lbf/100ft^2</t>
  </si>
  <si>
    <t>Unit</t>
  </si>
  <si>
    <t>Hole Diameter</t>
  </si>
  <si>
    <t>in</t>
  </si>
  <si>
    <t>Pa</t>
  </si>
  <si>
    <t>Mud Density</t>
  </si>
  <si>
    <t>Hole Depth</t>
  </si>
  <si>
    <t>ft</t>
  </si>
  <si>
    <t>Steel Density</t>
  </si>
  <si>
    <t>Run Time</t>
  </si>
  <si>
    <t>s</t>
  </si>
  <si>
    <t>Number of Items</t>
  </si>
  <si>
    <t>Drill pipe (DPS)</t>
  </si>
  <si>
    <t>a1</t>
  </si>
  <si>
    <t>a2</t>
  </si>
  <si>
    <t>a3</t>
  </si>
  <si>
    <t>a4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</si>
  <si>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</si>
  <si>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</si>
  <si>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</si>
  <si>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</si>
  <si>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</si>
  <si>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</si>
  <si>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</si>
  <si>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</si>
  <si>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Static Friction Factor</t>
  </si>
  <si>
    <t>Dynamic Friction Factor</t>
  </si>
  <si>
    <t>Young Modulus</t>
  </si>
  <si>
    <t>Torsional Drag Coefficient</t>
  </si>
  <si>
    <t>Stribeck Critical Velocity</t>
  </si>
  <si>
    <t>ROP steady state</t>
  </si>
  <si>
    <t>RPM steady state</t>
  </si>
  <si>
    <t>WOB initial</t>
  </si>
  <si>
    <t>lbs</t>
  </si>
  <si>
    <t>CCS</t>
  </si>
  <si>
    <t>m/s</t>
  </si>
  <si>
    <t>N sec/m</t>
  </si>
  <si>
    <t>ksi</t>
  </si>
  <si>
    <t>m/hr</t>
  </si>
  <si>
    <t>a5</t>
  </si>
  <si>
    <t>a6</t>
  </si>
  <si>
    <t>Element Length</t>
  </si>
  <si>
    <t>Collars</t>
  </si>
  <si>
    <t>Top Drive Axial Velocity Magnitude 1 (ft/min)</t>
  </si>
  <si>
    <t>Top Drive Axial Velocity Magnitude 2 (ft/min)</t>
  </si>
  <si>
    <t>Shear Modulus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</si>
</sst>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 wrapText="1"/>
    </xf>
    <xf numFmtId="2" fontId="6" fillId="0" borderId="0" xfId="0" applyNumberFormat="1" applyFont="1" applyAlignment="1">
      <alignment horizontal="center"/>
    </xf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D3244B-66A7-4ADD-B62F-7AD1DC252E34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>
    <we:binding id="RangeSelect" type="matrix" appref="{87EA3DA5-FE09-4B3B-9077-C185D2B108E9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7188-32FA-43EE-BD2E-FA6085E2DDB4}">
  <dimension ref="A1:D686"/>
  <sheetViews>
    <sheetView tabSelected="1" workbookViewId="0">
      <selection activeCell="J13" sqref="J13"/>
    </sheetView>
  </sheetViews>
  <sheetFormatPr defaultColWidth="8.85546875" defaultRowHeight="15" x14ac:dyDescent="0.25"/>
  <sheetData>
    <row r="1" spans="1:4" x14ac:dyDescent="0.25">
      <c r="A1" s="4" t="s">
        <v>21</v>
      </c>
      <c r="B1" s="4" t="s">
        <v>22</v>
      </c>
      <c r="C1" s="4" t="s">
        <v>23</v>
      </c>
      <c r="D1" s="4" t="s">
        <v>24</v>
      </c>
    </row>
    <row r="2" spans="1:4" x14ac:dyDescent="0.25">
      <c r="A2">
        <v>200</v>
      </c>
      <c r="B2">
        <v>0</v>
      </c>
      <c r="C2">
        <v>0</v>
      </c>
      <c r="D2" s="17">
        <v>0</v>
      </c>
    </row>
    <row r="3" spans="1:4" x14ac:dyDescent="0.25">
      <c r="A3">
        <v>400</v>
      </c>
      <c r="B3">
        <v>0</v>
      </c>
      <c r="C3">
        <v>0</v>
      </c>
      <c r="D3" s="17">
        <v>0</v>
      </c>
    </row>
    <row r="4" spans="1:4" x14ac:dyDescent="0.25">
      <c r="A4">
        <v>600</v>
      </c>
      <c r="B4">
        <v>0</v>
      </c>
      <c r="C4">
        <v>0</v>
      </c>
      <c r="D4" s="17">
        <v>0</v>
      </c>
    </row>
    <row r="5" spans="1:4" x14ac:dyDescent="0.25">
      <c r="A5">
        <v>800</v>
      </c>
      <c r="B5">
        <v>0</v>
      </c>
      <c r="C5">
        <v>0</v>
      </c>
      <c r="D5" s="17">
        <v>0</v>
      </c>
    </row>
    <row r="6" spans="1:4" x14ac:dyDescent="0.25">
      <c r="A6">
        <v>1000</v>
      </c>
      <c r="B6">
        <v>0</v>
      </c>
      <c r="C6">
        <v>0</v>
      </c>
      <c r="D6" s="17">
        <v>0</v>
      </c>
    </row>
    <row r="7" spans="1:4" x14ac:dyDescent="0.25">
      <c r="A7">
        <v>1200</v>
      </c>
      <c r="B7">
        <v>0</v>
      </c>
      <c r="C7">
        <v>0</v>
      </c>
      <c r="D7" s="17">
        <v>0</v>
      </c>
    </row>
    <row r="8" spans="1:4" x14ac:dyDescent="0.25">
      <c r="A8">
        <v>1400</v>
      </c>
      <c r="B8">
        <v>0</v>
      </c>
      <c r="C8">
        <v>0</v>
      </c>
      <c r="D8" s="17">
        <v>0</v>
      </c>
    </row>
    <row r="9" spans="1:4" x14ac:dyDescent="0.25">
      <c r="A9">
        <v>1600</v>
      </c>
      <c r="B9">
        <v>0</v>
      </c>
      <c r="C9">
        <v>0</v>
      </c>
      <c r="D9" s="17">
        <v>0</v>
      </c>
    </row>
    <row r="10" spans="1:4" x14ac:dyDescent="0.25">
      <c r="A10">
        <v>1800</v>
      </c>
      <c r="B10">
        <v>0</v>
      </c>
      <c r="C10">
        <v>0</v>
      </c>
      <c r="D10" s="17">
        <v>0</v>
      </c>
    </row>
    <row r="11" spans="1:4" x14ac:dyDescent="0.25">
      <c r="A11">
        <v>2000</v>
      </c>
      <c r="B11">
        <v>0</v>
      </c>
      <c r="C11">
        <v>0</v>
      </c>
      <c r="D11" s="17">
        <v>0</v>
      </c>
    </row>
    <row r="12" spans="1:4" x14ac:dyDescent="0.25">
      <c r="A12">
        <v>2200</v>
      </c>
      <c r="B12">
        <v>0</v>
      </c>
      <c r="C12">
        <v>0</v>
      </c>
      <c r="D12" s="17">
        <v>0</v>
      </c>
    </row>
    <row r="13" spans="1:4" x14ac:dyDescent="0.25">
      <c r="A13">
        <v>2400</v>
      </c>
      <c r="B13">
        <v>0</v>
      </c>
      <c r="C13">
        <v>0</v>
      </c>
      <c r="D13" s="17">
        <v>0</v>
      </c>
    </row>
    <row r="14" spans="1:4" x14ac:dyDescent="0.25">
      <c r="A14">
        <v>2600</v>
      </c>
      <c r="B14">
        <v>0</v>
      </c>
      <c r="C14">
        <v>0</v>
      </c>
      <c r="D14" s="17">
        <v>0</v>
      </c>
    </row>
    <row r="15" spans="1:4" x14ac:dyDescent="0.25">
      <c r="A15">
        <v>2800</v>
      </c>
      <c r="B15">
        <v>0</v>
      </c>
      <c r="C15">
        <v>0</v>
      </c>
      <c r="D15" s="17">
        <v>0</v>
      </c>
    </row>
    <row r="16" spans="1:4" x14ac:dyDescent="0.25">
      <c r="A16">
        <v>3000</v>
      </c>
      <c r="B16">
        <v>0</v>
      </c>
      <c r="C16">
        <v>0</v>
      </c>
      <c r="D16" s="17">
        <v>0</v>
      </c>
    </row>
    <row r="17" spans="1:4" x14ac:dyDescent="0.25">
      <c r="A17">
        <v>3200</v>
      </c>
      <c r="B17">
        <v>0</v>
      </c>
      <c r="C17">
        <v>0</v>
      </c>
      <c r="D17" s="17">
        <v>0</v>
      </c>
    </row>
    <row r="18" spans="1:4" x14ac:dyDescent="0.25">
      <c r="A18">
        <v>3400</v>
      </c>
      <c r="B18">
        <v>0</v>
      </c>
      <c r="C18">
        <v>0</v>
      </c>
      <c r="D18" s="17">
        <v>0</v>
      </c>
    </row>
    <row r="19" spans="1:4" x14ac:dyDescent="0.25">
      <c r="A19">
        <v>3600</v>
      </c>
      <c r="B19">
        <v>0</v>
      </c>
      <c r="C19">
        <v>0</v>
      </c>
      <c r="D19" s="17">
        <v>0</v>
      </c>
    </row>
    <row r="20" spans="1:4" x14ac:dyDescent="0.25">
      <c r="A20">
        <v>3800</v>
      </c>
      <c r="B20">
        <v>0</v>
      </c>
      <c r="C20">
        <v>0</v>
      </c>
      <c r="D20" s="17">
        <v>0</v>
      </c>
    </row>
    <row r="21" spans="1:4" x14ac:dyDescent="0.25">
      <c r="A21">
        <v>4000</v>
      </c>
      <c r="B21">
        <v>0</v>
      </c>
      <c r="C21">
        <v>0</v>
      </c>
      <c r="D21" s="17">
        <v>0</v>
      </c>
    </row>
    <row r="22" spans="1:4" x14ac:dyDescent="0.25">
      <c r="A22">
        <v>4200</v>
      </c>
      <c r="B22">
        <v>0</v>
      </c>
      <c r="C22">
        <v>0</v>
      </c>
      <c r="D22" s="17">
        <v>0</v>
      </c>
    </row>
    <row r="23" spans="1:4" x14ac:dyDescent="0.25">
      <c r="A23">
        <v>4400</v>
      </c>
      <c r="B23">
        <v>0</v>
      </c>
      <c r="C23">
        <v>0</v>
      </c>
      <c r="D23" s="17">
        <v>0</v>
      </c>
    </row>
    <row r="24" spans="1:4" x14ac:dyDescent="0.25">
      <c r="A24">
        <v>4600</v>
      </c>
      <c r="B24">
        <v>0</v>
      </c>
      <c r="C24">
        <v>0</v>
      </c>
      <c r="D24" s="17">
        <v>0</v>
      </c>
    </row>
    <row r="25" spans="1:4" x14ac:dyDescent="0.25">
      <c r="A25">
        <v>4800</v>
      </c>
      <c r="B25">
        <v>0</v>
      </c>
      <c r="C25">
        <v>0</v>
      </c>
      <c r="D25" s="17">
        <v>0</v>
      </c>
    </row>
    <row r="26" spans="1:4" x14ac:dyDescent="0.25">
      <c r="A26">
        <v>5000</v>
      </c>
      <c r="B26">
        <v>0</v>
      </c>
      <c r="C26">
        <v>0</v>
      </c>
      <c r="D26" s="17">
        <v>0</v>
      </c>
    </row>
    <row r="27" spans="1:4" x14ac:dyDescent="0.25">
      <c r="A27">
        <v>5200</v>
      </c>
      <c r="B27">
        <v>0</v>
      </c>
      <c r="C27">
        <v>0</v>
      </c>
      <c r="D27" s="17">
        <v>0</v>
      </c>
    </row>
    <row r="28" spans="1:4" x14ac:dyDescent="0.25">
      <c r="A28">
        <v>5400</v>
      </c>
      <c r="B28">
        <v>0</v>
      </c>
      <c r="C28">
        <v>0</v>
      </c>
      <c r="D28" s="17">
        <v>0</v>
      </c>
    </row>
    <row r="29" spans="1:4" x14ac:dyDescent="0.25">
      <c r="A29">
        <v>5600</v>
      </c>
      <c r="B29">
        <v>0</v>
      </c>
      <c r="C29">
        <v>0</v>
      </c>
      <c r="D29" s="17">
        <v>0</v>
      </c>
    </row>
    <row r="30" spans="1:4" x14ac:dyDescent="0.25">
      <c r="A30">
        <v>5800</v>
      </c>
      <c r="B30">
        <v>0</v>
      </c>
      <c r="C30">
        <v>0</v>
      </c>
      <c r="D30" s="17">
        <v>0</v>
      </c>
    </row>
    <row r="31" spans="1:4" x14ac:dyDescent="0.25">
      <c r="A31">
        <v>6000</v>
      </c>
      <c r="B31">
        <v>0</v>
      </c>
      <c r="C31">
        <v>0</v>
      </c>
      <c r="D31" s="17">
        <v>0</v>
      </c>
    </row>
    <row r="32" spans="1:4" x14ac:dyDescent="0.25">
      <c r="A32">
        <v>6200</v>
      </c>
      <c r="B32">
        <v>0</v>
      </c>
      <c r="C32">
        <v>0</v>
      </c>
      <c r="D32" s="17">
        <v>0</v>
      </c>
    </row>
    <row r="33" spans="1:4" x14ac:dyDescent="0.25">
      <c r="A33">
        <v>6400</v>
      </c>
      <c r="B33">
        <v>0</v>
      </c>
      <c r="C33">
        <v>0</v>
      </c>
      <c r="D33" s="17">
        <v>0</v>
      </c>
    </row>
    <row r="34" spans="1:4" x14ac:dyDescent="0.25">
      <c r="A34">
        <v>6600</v>
      </c>
      <c r="B34">
        <v>0</v>
      </c>
      <c r="C34">
        <v>0</v>
      </c>
      <c r="D34" s="17">
        <v>0</v>
      </c>
    </row>
    <row r="35" spans="1:4" x14ac:dyDescent="0.25">
      <c r="A35">
        <v>6800</v>
      </c>
      <c r="B35">
        <v>0</v>
      </c>
      <c r="C35">
        <v>0</v>
      </c>
      <c r="D35" s="17">
        <v>0</v>
      </c>
    </row>
    <row r="36" spans="1:4" x14ac:dyDescent="0.25">
      <c r="A36">
        <v>7000</v>
      </c>
      <c r="B36">
        <v>0</v>
      </c>
      <c r="C36">
        <v>0</v>
      </c>
      <c r="D36" s="17">
        <v>0</v>
      </c>
    </row>
    <row r="37" spans="1:4" x14ac:dyDescent="0.25">
      <c r="A37">
        <v>7200</v>
      </c>
      <c r="B37">
        <v>0</v>
      </c>
      <c r="C37">
        <v>0</v>
      </c>
      <c r="D37" s="17">
        <v>0</v>
      </c>
    </row>
    <row r="38" spans="1:4" x14ac:dyDescent="0.25">
      <c r="A38">
        <v>7400</v>
      </c>
      <c r="B38">
        <v>0</v>
      </c>
      <c r="C38">
        <v>0</v>
      </c>
      <c r="D38" s="17">
        <v>0</v>
      </c>
    </row>
    <row r="39" spans="1:4" x14ac:dyDescent="0.25">
      <c r="A39">
        <v>7600</v>
      </c>
      <c r="B39">
        <v>0</v>
      </c>
      <c r="C39">
        <v>0</v>
      </c>
      <c r="D39" s="17">
        <v>0</v>
      </c>
    </row>
    <row r="40" spans="1:4" x14ac:dyDescent="0.25">
      <c r="A40">
        <v>7800</v>
      </c>
      <c r="B40">
        <v>0</v>
      </c>
      <c r="C40">
        <v>0</v>
      </c>
      <c r="D40" s="17">
        <v>0</v>
      </c>
    </row>
    <row r="41" spans="1:4" x14ac:dyDescent="0.25">
      <c r="A41">
        <v>8000</v>
      </c>
      <c r="B41">
        <v>0</v>
      </c>
      <c r="C41">
        <v>0</v>
      </c>
      <c r="D41" s="17">
        <v>0</v>
      </c>
    </row>
    <row r="42" spans="1:4" x14ac:dyDescent="0.25">
      <c r="A42">
        <v>8200</v>
      </c>
      <c r="B42">
        <v>0</v>
      </c>
      <c r="C42">
        <v>0</v>
      </c>
      <c r="D42" s="17">
        <v>0</v>
      </c>
    </row>
    <row r="43" spans="1:4" x14ac:dyDescent="0.25">
      <c r="A43">
        <v>8400</v>
      </c>
      <c r="B43">
        <v>0</v>
      </c>
      <c r="C43">
        <v>0</v>
      </c>
      <c r="D43" s="17">
        <v>0</v>
      </c>
    </row>
    <row r="44" spans="1:4" x14ac:dyDescent="0.25">
      <c r="A44">
        <v>8600</v>
      </c>
      <c r="B44">
        <v>0</v>
      </c>
      <c r="C44">
        <v>0</v>
      </c>
      <c r="D44" s="17">
        <v>0</v>
      </c>
    </row>
    <row r="45" spans="1:4" x14ac:dyDescent="0.25">
      <c r="A45">
        <v>8800</v>
      </c>
      <c r="B45">
        <v>0</v>
      </c>
      <c r="C45">
        <v>0</v>
      </c>
      <c r="D45" s="17">
        <v>0</v>
      </c>
    </row>
    <row r="46" spans="1:4" x14ac:dyDescent="0.25">
      <c r="A46">
        <v>9000</v>
      </c>
      <c r="B46">
        <v>0</v>
      </c>
      <c r="C46">
        <v>0</v>
      </c>
      <c r="D46" s="17">
        <v>0</v>
      </c>
    </row>
    <row r="47" spans="1:4" x14ac:dyDescent="0.25">
      <c r="A47">
        <v>9200</v>
      </c>
      <c r="B47">
        <v>0</v>
      </c>
      <c r="C47">
        <v>0</v>
      </c>
      <c r="D47" s="17">
        <v>0</v>
      </c>
    </row>
    <row r="48" spans="1:4" x14ac:dyDescent="0.25">
      <c r="A48">
        <v>9400</v>
      </c>
      <c r="B48">
        <v>0</v>
      </c>
      <c r="C48">
        <v>0</v>
      </c>
      <c r="D48" s="17">
        <v>0</v>
      </c>
    </row>
    <row r="49" spans="1:4" x14ac:dyDescent="0.25">
      <c r="A49">
        <v>9600</v>
      </c>
      <c r="B49">
        <v>0</v>
      </c>
      <c r="C49">
        <v>0</v>
      </c>
      <c r="D49" s="17">
        <v>0</v>
      </c>
    </row>
    <row r="50" spans="1:4" x14ac:dyDescent="0.25">
      <c r="A50">
        <v>9800</v>
      </c>
      <c r="B50">
        <v>0</v>
      </c>
      <c r="C50">
        <v>0</v>
      </c>
      <c r="D50" s="17">
        <v>0</v>
      </c>
    </row>
    <row r="51" spans="1:4" x14ac:dyDescent="0.25">
      <c r="A51">
        <v>10000</v>
      </c>
      <c r="B51">
        <v>0</v>
      </c>
      <c r="C51">
        <v>0</v>
      </c>
      <c r="D51" s="17">
        <v>0</v>
      </c>
    </row>
    <row r="52" spans="1:4" x14ac:dyDescent="0.25">
      <c r="A52">
        <v>10200</v>
      </c>
      <c r="B52">
        <v>0</v>
      </c>
      <c r="C52">
        <v>0</v>
      </c>
      <c r="D52" s="17">
        <v>0</v>
      </c>
    </row>
    <row r="53" spans="1:4" x14ac:dyDescent="0.25">
      <c r="A53">
        <v>10400</v>
      </c>
      <c r="B53">
        <v>0</v>
      </c>
      <c r="C53">
        <v>0</v>
      </c>
      <c r="D53" s="17">
        <v>0</v>
      </c>
    </row>
    <row r="54" spans="1:4" x14ac:dyDescent="0.25">
      <c r="A54">
        <v>10600</v>
      </c>
      <c r="B54">
        <v>0</v>
      </c>
      <c r="C54">
        <v>0</v>
      </c>
      <c r="D54" s="17">
        <v>0</v>
      </c>
    </row>
    <row r="55" spans="1:4" x14ac:dyDescent="0.25">
      <c r="A55">
        <v>10800</v>
      </c>
      <c r="B55">
        <v>0</v>
      </c>
      <c r="C55">
        <v>0</v>
      </c>
      <c r="D55" s="17">
        <v>0</v>
      </c>
    </row>
    <row r="56" spans="1:4" x14ac:dyDescent="0.25">
      <c r="A56">
        <v>11000</v>
      </c>
      <c r="B56">
        <v>0</v>
      </c>
      <c r="C56">
        <v>0</v>
      </c>
      <c r="D56" s="17">
        <v>0</v>
      </c>
    </row>
    <row r="57" spans="1:4" x14ac:dyDescent="0.25">
      <c r="A57">
        <v>11200</v>
      </c>
      <c r="B57">
        <v>0</v>
      </c>
      <c r="C57">
        <v>0</v>
      </c>
      <c r="D57" s="17">
        <v>0</v>
      </c>
    </row>
    <row r="58" spans="1:4" x14ac:dyDescent="0.25">
      <c r="A58">
        <v>11400</v>
      </c>
      <c r="B58">
        <v>0</v>
      </c>
      <c r="C58">
        <v>0</v>
      </c>
      <c r="D58" s="17">
        <v>0</v>
      </c>
    </row>
    <row r="59" spans="1:4" x14ac:dyDescent="0.25">
      <c r="A59">
        <v>11600</v>
      </c>
      <c r="B59">
        <v>0</v>
      </c>
      <c r="C59">
        <v>0</v>
      </c>
      <c r="D59" s="17">
        <v>0</v>
      </c>
    </row>
    <row r="60" spans="1:4" x14ac:dyDescent="0.25">
      <c r="A60">
        <v>11800</v>
      </c>
      <c r="B60">
        <v>0</v>
      </c>
      <c r="C60">
        <v>0</v>
      </c>
      <c r="D60" s="17">
        <v>0</v>
      </c>
    </row>
    <row r="61" spans="1:4" x14ac:dyDescent="0.25">
      <c r="A61">
        <v>12000</v>
      </c>
      <c r="B61">
        <v>0</v>
      </c>
      <c r="C61">
        <v>0</v>
      </c>
      <c r="D61" s="17">
        <v>0</v>
      </c>
    </row>
    <row r="62" spans="1:4" x14ac:dyDescent="0.25">
      <c r="A62">
        <v>12200</v>
      </c>
      <c r="B62">
        <v>0</v>
      </c>
      <c r="C62">
        <v>0</v>
      </c>
      <c r="D62" s="17">
        <v>0</v>
      </c>
    </row>
    <row r="63" spans="1:4" x14ac:dyDescent="0.25">
      <c r="A63">
        <v>12400</v>
      </c>
      <c r="B63">
        <v>0</v>
      </c>
      <c r="C63">
        <v>0</v>
      </c>
      <c r="D63" s="17">
        <v>0</v>
      </c>
    </row>
    <row r="64" spans="1:4" x14ac:dyDescent="0.25">
      <c r="A64">
        <v>12600</v>
      </c>
      <c r="B64">
        <v>0</v>
      </c>
      <c r="C64">
        <v>0</v>
      </c>
      <c r="D64" s="17">
        <v>0</v>
      </c>
    </row>
    <row r="65" spans="1:4" x14ac:dyDescent="0.25">
      <c r="A65">
        <v>12800</v>
      </c>
      <c r="B65">
        <v>0</v>
      </c>
      <c r="C65">
        <v>0</v>
      </c>
      <c r="D65" s="17">
        <v>0</v>
      </c>
    </row>
    <row r="66" spans="1:4" x14ac:dyDescent="0.25">
      <c r="A66">
        <v>13000</v>
      </c>
      <c r="B66">
        <v>0</v>
      </c>
      <c r="C66">
        <v>0</v>
      </c>
      <c r="D66" s="17">
        <v>0</v>
      </c>
    </row>
    <row r="67" spans="1:4" x14ac:dyDescent="0.25">
      <c r="A67">
        <v>13200</v>
      </c>
      <c r="B67">
        <v>0</v>
      </c>
      <c r="C67">
        <v>0</v>
      </c>
      <c r="D67" s="17">
        <v>0</v>
      </c>
    </row>
    <row r="68" spans="1:4" x14ac:dyDescent="0.25">
      <c r="A68">
        <v>13400</v>
      </c>
      <c r="B68">
        <v>0</v>
      </c>
      <c r="C68">
        <v>0</v>
      </c>
      <c r="D68" s="17">
        <v>0</v>
      </c>
    </row>
    <row r="69" spans="1:4" x14ac:dyDescent="0.25">
      <c r="A69">
        <v>13600</v>
      </c>
      <c r="B69">
        <v>0</v>
      </c>
      <c r="C69">
        <v>0</v>
      </c>
      <c r="D69" s="17">
        <v>0</v>
      </c>
    </row>
    <row r="70" spans="1:4" x14ac:dyDescent="0.25">
      <c r="A70">
        <v>13660</v>
      </c>
      <c r="B70">
        <v>0</v>
      </c>
      <c r="C70">
        <v>0</v>
      </c>
      <c r="D70" s="17">
        <v>0</v>
      </c>
    </row>
    <row r="71" spans="1:4" x14ac:dyDescent="0.25">
      <c r="A71" s="1">
        <v>14060</v>
      </c>
      <c r="B71">
        <v>0</v>
      </c>
      <c r="C71">
        <v>0</v>
      </c>
      <c r="D71" s="17">
        <v>0</v>
      </c>
    </row>
    <row r="72" spans="1:4" x14ac:dyDescent="0.25">
      <c r="A72" s="1">
        <v>14500</v>
      </c>
      <c r="B72">
        <v>0</v>
      </c>
      <c r="C72">
        <v>0</v>
      </c>
      <c r="D72" s="17">
        <v>0</v>
      </c>
    </row>
    <row r="73" spans="1:4" x14ac:dyDescent="0.25">
      <c r="A73" s="1"/>
      <c r="B73" s="1"/>
      <c r="C73" s="10"/>
    </row>
    <row r="74" spans="1:4" x14ac:dyDescent="0.25">
      <c r="A74" s="1"/>
      <c r="B74" s="1"/>
      <c r="C74" s="10"/>
    </row>
    <row r="75" spans="1:4" x14ac:dyDescent="0.25">
      <c r="A75" s="1"/>
      <c r="B75" s="1"/>
      <c r="C75" s="10"/>
    </row>
    <row r="76" spans="1:4" x14ac:dyDescent="0.25">
      <c r="A76" s="1"/>
      <c r="B76" s="1"/>
      <c r="C76" s="10"/>
    </row>
    <row r="77" spans="1:4" x14ac:dyDescent="0.25">
      <c r="A77" s="1"/>
      <c r="B77" s="1"/>
      <c r="C77" s="10"/>
    </row>
    <row r="78" spans="1:4" x14ac:dyDescent="0.25">
      <c r="A78" s="1"/>
      <c r="B78" s="1"/>
      <c r="C78" s="10"/>
    </row>
    <row r="79" spans="1:4" x14ac:dyDescent="0.25">
      <c r="A79" s="1"/>
      <c r="B79" s="1"/>
      <c r="C79" s="10"/>
    </row>
    <row r="80" spans="1:4" x14ac:dyDescent="0.25">
      <c r="A80" s="1"/>
      <c r="B80" s="1"/>
      <c r="C80" s="10"/>
    </row>
    <row r="81" spans="1:3" x14ac:dyDescent="0.25">
      <c r="A81" s="1"/>
      <c r="B81" s="1"/>
      <c r="C81" s="10"/>
    </row>
    <row r="82" spans="1:3" x14ac:dyDescent="0.25">
      <c r="A82" s="1"/>
      <c r="B82" s="1"/>
      <c r="C82" s="10"/>
    </row>
    <row r="83" spans="1:3" x14ac:dyDescent="0.25">
      <c r="A83" s="1"/>
      <c r="B83" s="1"/>
      <c r="C83" s="10"/>
    </row>
    <row r="84" spans="1:3" x14ac:dyDescent="0.25">
      <c r="A84" s="1"/>
      <c r="B84" s="1"/>
      <c r="C84" s="10"/>
    </row>
    <row r="85" spans="1:3" x14ac:dyDescent="0.25">
      <c r="A85" s="1"/>
      <c r="B85" s="1"/>
      <c r="C85" s="10"/>
    </row>
    <row r="86" spans="1:3" x14ac:dyDescent="0.25">
      <c r="A86" s="1"/>
      <c r="B86" s="1"/>
      <c r="C86" s="10"/>
    </row>
    <row r="87" spans="1:3" x14ac:dyDescent="0.25">
      <c r="A87" s="1"/>
      <c r="B87" s="1"/>
      <c r="C87" s="10"/>
    </row>
    <row r="88" spans="1:3" x14ac:dyDescent="0.25">
      <c r="A88" s="1"/>
      <c r="B88" s="1"/>
      <c r="C88" s="10"/>
    </row>
    <row r="89" spans="1:3" x14ac:dyDescent="0.25">
      <c r="A89" s="1"/>
      <c r="B89" s="1"/>
      <c r="C89" s="10"/>
    </row>
    <row r="90" spans="1:3" x14ac:dyDescent="0.25">
      <c r="A90" s="1"/>
      <c r="B90" s="1"/>
      <c r="C90" s="10"/>
    </row>
    <row r="91" spans="1:3" x14ac:dyDescent="0.25">
      <c r="A91" s="1"/>
      <c r="B91" s="1"/>
      <c r="C91" s="10"/>
    </row>
    <row r="92" spans="1:3" x14ac:dyDescent="0.25">
      <c r="A92" s="1"/>
      <c r="B92" s="1"/>
      <c r="C92" s="10"/>
    </row>
    <row r="93" spans="1:3" x14ac:dyDescent="0.25">
      <c r="A93" s="1"/>
      <c r="B93" s="1"/>
      <c r="C93" s="10"/>
    </row>
    <row r="94" spans="1:3" x14ac:dyDescent="0.25">
      <c r="A94" s="1"/>
      <c r="B94" s="1"/>
      <c r="C94" s="10"/>
    </row>
    <row r="95" spans="1:3" x14ac:dyDescent="0.25">
      <c r="A95" s="1"/>
      <c r="B95" s="1"/>
      <c r="C95" s="10"/>
    </row>
    <row r="96" spans="1:3" x14ac:dyDescent="0.25">
      <c r="A96" s="1"/>
      <c r="B96" s="1"/>
      <c r="C96" s="10"/>
    </row>
    <row r="97" spans="1:3" x14ac:dyDescent="0.25">
      <c r="A97" s="1"/>
      <c r="B97" s="1"/>
      <c r="C97" s="10"/>
    </row>
    <row r="98" spans="1:3" x14ac:dyDescent="0.25">
      <c r="A98" s="1"/>
      <c r="B98" s="1"/>
      <c r="C98" s="10"/>
    </row>
    <row r="99" spans="1:3" x14ac:dyDescent="0.25">
      <c r="A99" s="1"/>
      <c r="B99" s="1"/>
      <c r="C99" s="10"/>
    </row>
    <row r="100" spans="1:3" x14ac:dyDescent="0.25">
      <c r="A100" s="1"/>
      <c r="B100" s="1"/>
      <c r="C100" s="10"/>
    </row>
    <row r="101" spans="1:3" x14ac:dyDescent="0.25">
      <c r="A101" s="1"/>
      <c r="B101" s="1"/>
      <c r="C101" s="10"/>
    </row>
    <row r="102" spans="1:3" x14ac:dyDescent="0.25">
      <c r="A102" s="1"/>
      <c r="B102" s="1"/>
      <c r="C102" s="10"/>
    </row>
    <row r="103" spans="1:3" x14ac:dyDescent="0.25">
      <c r="A103" s="1"/>
      <c r="B103" s="1"/>
      <c r="C103" s="10"/>
    </row>
    <row r="104" spans="1:3" x14ac:dyDescent="0.25">
      <c r="A104" s="1"/>
      <c r="B104" s="1"/>
      <c r="C104" s="10"/>
    </row>
    <row r="105" spans="1:3" x14ac:dyDescent="0.25">
      <c r="A105" s="1"/>
      <c r="B105" s="1"/>
      <c r="C105" s="10"/>
    </row>
    <row r="106" spans="1:3" x14ac:dyDescent="0.25">
      <c r="A106" s="1"/>
      <c r="B106" s="1"/>
      <c r="C106" s="10"/>
    </row>
    <row r="107" spans="1:3" x14ac:dyDescent="0.25">
      <c r="A107" s="1"/>
      <c r="B107" s="1"/>
      <c r="C107" s="10"/>
    </row>
    <row r="108" spans="1:3" x14ac:dyDescent="0.25">
      <c r="A108" s="1"/>
      <c r="B108" s="1"/>
      <c r="C108" s="10"/>
    </row>
    <row r="109" spans="1:3" x14ac:dyDescent="0.25">
      <c r="A109" s="1"/>
      <c r="B109" s="1"/>
      <c r="C109" s="10"/>
    </row>
    <row r="110" spans="1:3" x14ac:dyDescent="0.25">
      <c r="A110" s="1"/>
      <c r="B110" s="1"/>
      <c r="C110" s="10"/>
    </row>
    <row r="111" spans="1:3" x14ac:dyDescent="0.25">
      <c r="A111" s="1"/>
      <c r="B111" s="1"/>
      <c r="C111" s="10"/>
    </row>
    <row r="112" spans="1:3" x14ac:dyDescent="0.25">
      <c r="A112" s="1"/>
      <c r="B112" s="1"/>
      <c r="C112" s="10"/>
    </row>
    <row r="113" spans="1:3" x14ac:dyDescent="0.25">
      <c r="A113" s="1"/>
      <c r="B113" s="1"/>
      <c r="C113" s="10"/>
    </row>
    <row r="114" spans="1:3" x14ac:dyDescent="0.25">
      <c r="A114" s="1"/>
      <c r="B114" s="1"/>
      <c r="C114" s="10"/>
    </row>
    <row r="115" spans="1:3" x14ac:dyDescent="0.25">
      <c r="A115" s="1"/>
      <c r="B115" s="1"/>
      <c r="C115" s="10"/>
    </row>
    <row r="116" spans="1:3" x14ac:dyDescent="0.25">
      <c r="A116" s="1"/>
      <c r="B116" s="1"/>
      <c r="C116" s="10"/>
    </row>
    <row r="117" spans="1:3" x14ac:dyDescent="0.25">
      <c r="A117" s="1"/>
      <c r="B117" s="1"/>
      <c r="C117" s="10"/>
    </row>
    <row r="118" spans="1:3" x14ac:dyDescent="0.25">
      <c r="A118" s="1"/>
      <c r="B118" s="1"/>
      <c r="C118" s="10"/>
    </row>
    <row r="119" spans="1:3" x14ac:dyDescent="0.25">
      <c r="A119" s="1"/>
      <c r="B119" s="1"/>
      <c r="C119" s="10"/>
    </row>
    <row r="120" spans="1:3" x14ac:dyDescent="0.25">
      <c r="A120" s="1"/>
      <c r="B120" s="1"/>
      <c r="C120" s="10"/>
    </row>
    <row r="121" spans="1:3" x14ac:dyDescent="0.25">
      <c r="A121" s="1"/>
      <c r="B121" s="1"/>
      <c r="C121" s="10"/>
    </row>
    <row r="122" spans="1:3" x14ac:dyDescent="0.25">
      <c r="A122" s="1"/>
      <c r="B122" s="1"/>
      <c r="C122" s="10"/>
    </row>
    <row r="123" spans="1:3" x14ac:dyDescent="0.25">
      <c r="A123" s="1"/>
      <c r="B123" s="1"/>
      <c r="C123" s="10"/>
    </row>
    <row r="124" spans="1:3" x14ac:dyDescent="0.25">
      <c r="A124" s="1"/>
      <c r="B124" s="1"/>
      <c r="C124" s="10"/>
    </row>
    <row r="125" spans="1:3" x14ac:dyDescent="0.25">
      <c r="A125" s="1"/>
      <c r="B125" s="1"/>
      <c r="C125" s="10"/>
    </row>
    <row r="126" spans="1:3" x14ac:dyDescent="0.25">
      <c r="A126" s="1"/>
      <c r="B126" s="1"/>
      <c r="C126" s="10"/>
    </row>
    <row r="127" spans="1:3" x14ac:dyDescent="0.25">
      <c r="A127" s="1"/>
      <c r="B127" s="1"/>
      <c r="C127" s="10"/>
    </row>
    <row r="128" spans="1:3" x14ac:dyDescent="0.25">
      <c r="A128" s="1"/>
      <c r="B128" s="1"/>
      <c r="C128" s="10"/>
    </row>
    <row r="129" spans="1:3" x14ac:dyDescent="0.25">
      <c r="A129" s="1"/>
      <c r="B129" s="1"/>
      <c r="C129" s="10"/>
    </row>
    <row r="130" spans="1:3" x14ac:dyDescent="0.25">
      <c r="A130" s="1"/>
      <c r="B130" s="1"/>
      <c r="C130" s="10"/>
    </row>
    <row r="131" spans="1:3" x14ac:dyDescent="0.25">
      <c r="A131" s="1"/>
      <c r="B131" s="1"/>
      <c r="C131" s="10"/>
    </row>
    <row r="132" spans="1:3" x14ac:dyDescent="0.25">
      <c r="A132" s="1"/>
      <c r="B132" s="1"/>
      <c r="C132" s="10"/>
    </row>
    <row r="133" spans="1:3" x14ac:dyDescent="0.25">
      <c r="A133" s="1"/>
      <c r="B133" s="1"/>
      <c r="C133" s="10"/>
    </row>
    <row r="134" spans="1:3" x14ac:dyDescent="0.25">
      <c r="A134" s="1"/>
      <c r="B134" s="1"/>
      <c r="C134" s="10"/>
    </row>
    <row r="135" spans="1:3" x14ac:dyDescent="0.25">
      <c r="A135" s="1"/>
      <c r="B135" s="1"/>
      <c r="C135" s="10"/>
    </row>
    <row r="136" spans="1:3" x14ac:dyDescent="0.25">
      <c r="A136" s="1"/>
      <c r="B136" s="1"/>
      <c r="C136" s="10"/>
    </row>
    <row r="137" spans="1:3" x14ac:dyDescent="0.25">
      <c r="A137" s="1"/>
      <c r="B137" s="1"/>
      <c r="C137" s="10"/>
    </row>
    <row r="138" spans="1:3" x14ac:dyDescent="0.25">
      <c r="A138" s="1"/>
      <c r="B138" s="1"/>
      <c r="C138" s="10"/>
    </row>
    <row r="139" spans="1:3" x14ac:dyDescent="0.25">
      <c r="A139" s="1"/>
      <c r="B139" s="1"/>
      <c r="C139" s="10"/>
    </row>
    <row r="140" spans="1:3" x14ac:dyDescent="0.25">
      <c r="A140" s="1"/>
      <c r="B140" s="1"/>
      <c r="C140" s="10"/>
    </row>
    <row r="141" spans="1:3" x14ac:dyDescent="0.25">
      <c r="A141" s="1"/>
      <c r="B141" s="1"/>
      <c r="C141" s="10"/>
    </row>
    <row r="142" spans="1:3" x14ac:dyDescent="0.25">
      <c r="A142" s="1"/>
      <c r="B142" s="1"/>
      <c r="C142" s="10"/>
    </row>
    <row r="143" spans="1:3" x14ac:dyDescent="0.25">
      <c r="A143" s="1"/>
      <c r="B143" s="1"/>
      <c r="C143" s="10"/>
    </row>
    <row r="144" spans="1:3" x14ac:dyDescent="0.25">
      <c r="A144" s="1"/>
      <c r="B144" s="1"/>
      <c r="C144" s="10"/>
    </row>
    <row r="145" spans="1:3" x14ac:dyDescent="0.25">
      <c r="A145" s="1"/>
      <c r="B145" s="1"/>
      <c r="C145" s="10"/>
    </row>
    <row r="146" spans="1:3" x14ac:dyDescent="0.25">
      <c r="A146" s="1"/>
      <c r="B146" s="1"/>
      <c r="C146" s="10"/>
    </row>
    <row r="147" spans="1:3" x14ac:dyDescent="0.25">
      <c r="A147" s="1"/>
      <c r="B147" s="1"/>
      <c r="C147" s="10"/>
    </row>
    <row r="148" spans="1:3" x14ac:dyDescent="0.25">
      <c r="A148" s="1"/>
      <c r="B148" s="1"/>
      <c r="C148" s="10"/>
    </row>
    <row r="149" spans="1:3" x14ac:dyDescent="0.25">
      <c r="A149" s="1"/>
      <c r="B149" s="1"/>
      <c r="C149" s="10"/>
    </row>
    <row r="150" spans="1:3" x14ac:dyDescent="0.25">
      <c r="A150" s="1"/>
      <c r="B150" s="1"/>
      <c r="C150" s="10"/>
    </row>
    <row r="151" spans="1:3" x14ac:dyDescent="0.25">
      <c r="A151" s="1"/>
      <c r="B151" s="1"/>
      <c r="C151" s="10"/>
    </row>
    <row r="152" spans="1:3" x14ac:dyDescent="0.25">
      <c r="A152" s="1"/>
      <c r="B152" s="1"/>
      <c r="C152" s="10"/>
    </row>
    <row r="153" spans="1:3" x14ac:dyDescent="0.25">
      <c r="A153" s="1"/>
      <c r="B153" s="1"/>
      <c r="C153" s="10"/>
    </row>
    <row r="154" spans="1:3" x14ac:dyDescent="0.25">
      <c r="A154" s="1"/>
      <c r="B154" s="1"/>
      <c r="C154" s="10"/>
    </row>
    <row r="155" spans="1:3" x14ac:dyDescent="0.25">
      <c r="A155" s="1"/>
      <c r="B155" s="1"/>
      <c r="C155" s="10"/>
    </row>
    <row r="156" spans="1:3" x14ac:dyDescent="0.25">
      <c r="A156" s="1"/>
      <c r="B156" s="1"/>
      <c r="C156" s="10"/>
    </row>
    <row r="157" spans="1:3" x14ac:dyDescent="0.25">
      <c r="A157" s="1"/>
      <c r="B157" s="1"/>
      <c r="C157" s="10"/>
    </row>
    <row r="158" spans="1:3" x14ac:dyDescent="0.25">
      <c r="A158" s="1"/>
      <c r="B158" s="1"/>
      <c r="C158" s="10"/>
    </row>
    <row r="159" spans="1:3" x14ac:dyDescent="0.25">
      <c r="A159" s="1"/>
      <c r="B159" s="1"/>
      <c r="C159" s="10"/>
    </row>
    <row r="160" spans="1:3" x14ac:dyDescent="0.25">
      <c r="A160" s="1"/>
      <c r="B160" s="1"/>
      <c r="C160" s="10"/>
    </row>
    <row r="161" spans="1:3" x14ac:dyDescent="0.25">
      <c r="A161" s="1"/>
      <c r="B161" s="1"/>
      <c r="C161" s="10"/>
    </row>
    <row r="162" spans="1:3" x14ac:dyDescent="0.25">
      <c r="A162" s="1"/>
      <c r="B162" s="1"/>
      <c r="C162" s="10"/>
    </row>
    <row r="163" spans="1:3" x14ac:dyDescent="0.25">
      <c r="A163" s="1"/>
      <c r="B163" s="1"/>
      <c r="C163" s="10"/>
    </row>
    <row r="164" spans="1:3" x14ac:dyDescent="0.25">
      <c r="A164" s="1"/>
      <c r="B164" s="1"/>
      <c r="C164" s="10"/>
    </row>
    <row r="165" spans="1:3" x14ac:dyDescent="0.25">
      <c r="A165" s="1"/>
      <c r="B165" s="1"/>
      <c r="C165" s="10"/>
    </row>
    <row r="166" spans="1:3" x14ac:dyDescent="0.25">
      <c r="A166" s="1"/>
      <c r="B166" s="1"/>
      <c r="C166" s="10"/>
    </row>
    <row r="167" spans="1:3" x14ac:dyDescent="0.25">
      <c r="A167" s="1"/>
      <c r="B167" s="1"/>
      <c r="C167" s="10"/>
    </row>
    <row r="168" spans="1:3" x14ac:dyDescent="0.25">
      <c r="A168" s="1"/>
      <c r="B168" s="1"/>
      <c r="C168" s="10"/>
    </row>
    <row r="169" spans="1:3" x14ac:dyDescent="0.25">
      <c r="A169" s="1"/>
      <c r="B169" s="1"/>
      <c r="C169" s="10"/>
    </row>
    <row r="170" spans="1:3" x14ac:dyDescent="0.25">
      <c r="A170" s="1"/>
      <c r="B170" s="1"/>
      <c r="C170" s="10"/>
    </row>
    <row r="171" spans="1:3" x14ac:dyDescent="0.25">
      <c r="C171" s="5"/>
    </row>
    <row r="172" spans="1:3" x14ac:dyDescent="0.25">
      <c r="C172" s="5"/>
    </row>
    <row r="173" spans="1:3" x14ac:dyDescent="0.25">
      <c r="C173" s="5"/>
    </row>
    <row r="174" spans="1:3" x14ac:dyDescent="0.25">
      <c r="C174" s="5"/>
    </row>
    <row r="175" spans="1:3" x14ac:dyDescent="0.25">
      <c r="C175" s="5"/>
    </row>
    <row r="176" spans="1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  <row r="319" spans="3:3" x14ac:dyDescent="0.25">
      <c r="C319" s="5"/>
    </row>
    <row r="320" spans="3:3" x14ac:dyDescent="0.25">
      <c r="C320" s="5"/>
    </row>
    <row r="321" spans="3:3" x14ac:dyDescent="0.25">
      <c r="C321" s="5"/>
    </row>
    <row r="322" spans="3:3" x14ac:dyDescent="0.25">
      <c r="C322" s="5"/>
    </row>
    <row r="323" spans="3:3" x14ac:dyDescent="0.25">
      <c r="C323" s="5"/>
    </row>
    <row r="324" spans="3:3" x14ac:dyDescent="0.25">
      <c r="C324" s="5"/>
    </row>
    <row r="325" spans="3:3" x14ac:dyDescent="0.25">
      <c r="C325" s="5"/>
    </row>
    <row r="326" spans="3:3" x14ac:dyDescent="0.25">
      <c r="C326" s="5"/>
    </row>
    <row r="327" spans="3:3" x14ac:dyDescent="0.25">
      <c r="C327" s="5"/>
    </row>
    <row r="328" spans="3:3" x14ac:dyDescent="0.25">
      <c r="C328" s="5"/>
    </row>
    <row r="329" spans="3:3" x14ac:dyDescent="0.25">
      <c r="C329" s="5"/>
    </row>
    <row r="330" spans="3:3" x14ac:dyDescent="0.25">
      <c r="C330" s="5"/>
    </row>
    <row r="331" spans="3:3" x14ac:dyDescent="0.25">
      <c r="C331" s="5"/>
    </row>
    <row r="332" spans="3:3" x14ac:dyDescent="0.25">
      <c r="C332" s="5"/>
    </row>
    <row r="333" spans="3:3" x14ac:dyDescent="0.25">
      <c r="C333" s="5"/>
    </row>
    <row r="334" spans="3:3" x14ac:dyDescent="0.25">
      <c r="C334" s="5"/>
    </row>
    <row r="335" spans="3:3" x14ac:dyDescent="0.25">
      <c r="C335" s="5"/>
    </row>
    <row r="336" spans="3:3" x14ac:dyDescent="0.25">
      <c r="C336" s="5"/>
    </row>
    <row r="337" spans="3:3" x14ac:dyDescent="0.25">
      <c r="C337" s="5"/>
    </row>
    <row r="338" spans="3:3" x14ac:dyDescent="0.25">
      <c r="C338" s="5"/>
    </row>
    <row r="339" spans="3:3" x14ac:dyDescent="0.25">
      <c r="C339" s="5"/>
    </row>
    <row r="340" spans="3:3" x14ac:dyDescent="0.25">
      <c r="C340" s="5"/>
    </row>
    <row r="341" spans="3:3" x14ac:dyDescent="0.25">
      <c r="C341" s="5"/>
    </row>
    <row r="342" spans="3:3" x14ac:dyDescent="0.25">
      <c r="C342" s="5"/>
    </row>
    <row r="343" spans="3:3" x14ac:dyDescent="0.25">
      <c r="C343" s="5"/>
    </row>
    <row r="344" spans="3:3" x14ac:dyDescent="0.25">
      <c r="C344" s="5"/>
    </row>
    <row r="345" spans="3:3" x14ac:dyDescent="0.25">
      <c r="C345" s="5"/>
    </row>
    <row r="346" spans="3:3" x14ac:dyDescent="0.25">
      <c r="C346" s="5"/>
    </row>
    <row r="347" spans="3:3" x14ac:dyDescent="0.25">
      <c r="C347" s="5"/>
    </row>
    <row r="348" spans="3:3" x14ac:dyDescent="0.25">
      <c r="C348" s="5"/>
    </row>
    <row r="349" spans="3:3" x14ac:dyDescent="0.25">
      <c r="C349" s="5"/>
    </row>
    <row r="350" spans="3:3" x14ac:dyDescent="0.25">
      <c r="C350" s="5"/>
    </row>
    <row r="351" spans="3:3" x14ac:dyDescent="0.25">
      <c r="C351" s="5"/>
    </row>
    <row r="352" spans="3:3" x14ac:dyDescent="0.25">
      <c r="C352" s="5"/>
    </row>
    <row r="353" spans="3:3" x14ac:dyDescent="0.25">
      <c r="C353" s="5"/>
    </row>
    <row r="354" spans="3:3" x14ac:dyDescent="0.25">
      <c r="C354" s="5"/>
    </row>
    <row r="355" spans="3:3" x14ac:dyDescent="0.25">
      <c r="C355" s="5"/>
    </row>
    <row r="356" spans="3:3" x14ac:dyDescent="0.25">
      <c r="C356" s="5"/>
    </row>
    <row r="357" spans="3:3" x14ac:dyDescent="0.25">
      <c r="C357" s="5"/>
    </row>
    <row r="358" spans="3:3" x14ac:dyDescent="0.25">
      <c r="C358" s="5"/>
    </row>
    <row r="359" spans="3:3" x14ac:dyDescent="0.25">
      <c r="C359" s="5"/>
    </row>
    <row r="360" spans="3:3" x14ac:dyDescent="0.25">
      <c r="C360" s="5"/>
    </row>
    <row r="361" spans="3:3" x14ac:dyDescent="0.25">
      <c r="C361" s="5"/>
    </row>
    <row r="362" spans="3:3" x14ac:dyDescent="0.25">
      <c r="C362" s="5"/>
    </row>
    <row r="363" spans="3:3" x14ac:dyDescent="0.25">
      <c r="C363" s="5"/>
    </row>
    <row r="364" spans="3:3" x14ac:dyDescent="0.25">
      <c r="C364" s="5"/>
    </row>
    <row r="365" spans="3:3" x14ac:dyDescent="0.25">
      <c r="C365" s="5"/>
    </row>
    <row r="366" spans="3:3" x14ac:dyDescent="0.25">
      <c r="C366" s="5"/>
    </row>
    <row r="367" spans="3:3" x14ac:dyDescent="0.25">
      <c r="C367" s="5"/>
    </row>
    <row r="368" spans="3:3" x14ac:dyDescent="0.25">
      <c r="C368" s="5"/>
    </row>
    <row r="369" spans="3:3" x14ac:dyDescent="0.25">
      <c r="C369" s="5"/>
    </row>
    <row r="370" spans="3:3" x14ac:dyDescent="0.25">
      <c r="C370" s="5"/>
    </row>
    <row r="371" spans="3:3" x14ac:dyDescent="0.25">
      <c r="C371" s="5"/>
    </row>
    <row r="372" spans="3:3" x14ac:dyDescent="0.25">
      <c r="C372" s="5"/>
    </row>
    <row r="373" spans="3:3" x14ac:dyDescent="0.25">
      <c r="C373" s="5"/>
    </row>
    <row r="374" spans="3:3" x14ac:dyDescent="0.25">
      <c r="C374" s="5"/>
    </row>
    <row r="375" spans="3:3" x14ac:dyDescent="0.25">
      <c r="C375" s="5"/>
    </row>
    <row r="376" spans="3:3" x14ac:dyDescent="0.25">
      <c r="C376" s="5"/>
    </row>
    <row r="377" spans="3:3" x14ac:dyDescent="0.25">
      <c r="C377" s="5"/>
    </row>
    <row r="378" spans="3:3" x14ac:dyDescent="0.25">
      <c r="C378" s="5"/>
    </row>
    <row r="379" spans="3:3" x14ac:dyDescent="0.25">
      <c r="C379" s="5"/>
    </row>
    <row r="380" spans="3:3" x14ac:dyDescent="0.25">
      <c r="C380" s="5"/>
    </row>
    <row r="381" spans="3:3" x14ac:dyDescent="0.25">
      <c r="C381" s="5"/>
    </row>
    <row r="382" spans="3:3" x14ac:dyDescent="0.25">
      <c r="C382" s="5"/>
    </row>
    <row r="383" spans="3:3" x14ac:dyDescent="0.25">
      <c r="C383" s="5"/>
    </row>
    <row r="384" spans="3:3" x14ac:dyDescent="0.25">
      <c r="C384" s="5"/>
    </row>
    <row r="385" spans="3:3" x14ac:dyDescent="0.25">
      <c r="C385" s="5"/>
    </row>
    <row r="386" spans="3:3" x14ac:dyDescent="0.25">
      <c r="C386" s="5"/>
    </row>
    <row r="387" spans="3:3" x14ac:dyDescent="0.25">
      <c r="C387" s="5"/>
    </row>
    <row r="388" spans="3:3" x14ac:dyDescent="0.25">
      <c r="C388" s="5"/>
    </row>
    <row r="389" spans="3:3" x14ac:dyDescent="0.25">
      <c r="C389" s="5"/>
    </row>
    <row r="390" spans="3:3" x14ac:dyDescent="0.25">
      <c r="C390" s="5"/>
    </row>
    <row r="391" spans="3:3" x14ac:dyDescent="0.25">
      <c r="C391" s="5"/>
    </row>
    <row r="392" spans="3:3" x14ac:dyDescent="0.25">
      <c r="C392" s="5"/>
    </row>
    <row r="393" spans="3:3" x14ac:dyDescent="0.25">
      <c r="C393" s="5"/>
    </row>
    <row r="394" spans="3:3" x14ac:dyDescent="0.25">
      <c r="C394" s="5"/>
    </row>
    <row r="395" spans="3:3" x14ac:dyDescent="0.25">
      <c r="C395" s="5"/>
    </row>
    <row r="396" spans="3:3" x14ac:dyDescent="0.25">
      <c r="C396" s="5"/>
    </row>
    <row r="397" spans="3:3" x14ac:dyDescent="0.25">
      <c r="C397" s="5"/>
    </row>
    <row r="398" spans="3:3" x14ac:dyDescent="0.25">
      <c r="C398" s="5"/>
    </row>
    <row r="399" spans="3:3" x14ac:dyDescent="0.25">
      <c r="C399" s="5"/>
    </row>
    <row r="400" spans="3:3" x14ac:dyDescent="0.25">
      <c r="C400" s="5"/>
    </row>
    <row r="401" spans="3:3" x14ac:dyDescent="0.25">
      <c r="C401" s="5"/>
    </row>
    <row r="402" spans="3:3" x14ac:dyDescent="0.25">
      <c r="C402" s="5"/>
    </row>
    <row r="403" spans="3:3" x14ac:dyDescent="0.25">
      <c r="C403" s="5"/>
    </row>
    <row r="404" spans="3:3" x14ac:dyDescent="0.25">
      <c r="C404" s="5"/>
    </row>
    <row r="405" spans="3:3" x14ac:dyDescent="0.25">
      <c r="C405" s="5"/>
    </row>
    <row r="406" spans="3:3" x14ac:dyDescent="0.25">
      <c r="C406" s="5"/>
    </row>
    <row r="407" spans="3:3" x14ac:dyDescent="0.25">
      <c r="C407" s="5"/>
    </row>
    <row r="408" spans="3:3" x14ac:dyDescent="0.25">
      <c r="C408" s="5"/>
    </row>
    <row r="409" spans="3:3" x14ac:dyDescent="0.25">
      <c r="C409" s="5"/>
    </row>
    <row r="410" spans="3:3" x14ac:dyDescent="0.25">
      <c r="C410" s="5"/>
    </row>
    <row r="411" spans="3:3" x14ac:dyDescent="0.25">
      <c r="C411" s="5"/>
    </row>
    <row r="412" spans="3:3" x14ac:dyDescent="0.25">
      <c r="C412" s="5"/>
    </row>
    <row r="413" spans="3:3" x14ac:dyDescent="0.25">
      <c r="C413" s="5"/>
    </row>
    <row r="414" spans="3:3" x14ac:dyDescent="0.25">
      <c r="C414" s="5"/>
    </row>
    <row r="415" spans="3:3" x14ac:dyDescent="0.25">
      <c r="C415" s="5"/>
    </row>
    <row r="416" spans="3:3" x14ac:dyDescent="0.25">
      <c r="C416" s="5"/>
    </row>
    <row r="417" spans="3:3" x14ac:dyDescent="0.25">
      <c r="C417" s="5"/>
    </row>
    <row r="418" spans="3:3" x14ac:dyDescent="0.25">
      <c r="C418" s="5"/>
    </row>
    <row r="419" spans="3:3" x14ac:dyDescent="0.25">
      <c r="C419" s="5"/>
    </row>
    <row r="420" spans="3:3" x14ac:dyDescent="0.25">
      <c r="C420" s="5"/>
    </row>
    <row r="421" spans="3:3" x14ac:dyDescent="0.25">
      <c r="C421" s="5"/>
    </row>
    <row r="422" spans="3:3" x14ac:dyDescent="0.25">
      <c r="C422" s="5"/>
    </row>
    <row r="423" spans="3:3" x14ac:dyDescent="0.25">
      <c r="C423" s="5"/>
    </row>
    <row r="424" spans="3:3" x14ac:dyDescent="0.25">
      <c r="C424" s="5"/>
    </row>
    <row r="425" spans="3:3" x14ac:dyDescent="0.25">
      <c r="C425" s="5"/>
    </row>
    <row r="426" spans="3:3" x14ac:dyDescent="0.25">
      <c r="C426" s="5"/>
    </row>
    <row r="427" spans="3:3" x14ac:dyDescent="0.25">
      <c r="C427" s="5"/>
    </row>
    <row r="428" spans="3:3" x14ac:dyDescent="0.25">
      <c r="C428" s="5"/>
    </row>
    <row r="429" spans="3:3" x14ac:dyDescent="0.25">
      <c r="C429" s="5"/>
    </row>
    <row r="430" spans="3:3" x14ac:dyDescent="0.25">
      <c r="C430" s="5"/>
    </row>
    <row r="431" spans="3:3" x14ac:dyDescent="0.25">
      <c r="C431" s="5"/>
    </row>
    <row r="432" spans="3:3" x14ac:dyDescent="0.25">
      <c r="C432" s="5"/>
    </row>
    <row r="433" spans="3:3" x14ac:dyDescent="0.25">
      <c r="C433" s="5"/>
    </row>
    <row r="434" spans="3:3" x14ac:dyDescent="0.25">
      <c r="C434" s="5"/>
    </row>
    <row r="435" spans="3:3" x14ac:dyDescent="0.25">
      <c r="C435" s="5"/>
    </row>
    <row r="436" spans="3:3" x14ac:dyDescent="0.25">
      <c r="C436" s="5"/>
    </row>
    <row r="437" spans="3:3" x14ac:dyDescent="0.25">
      <c r="C437" s="5"/>
    </row>
    <row r="438" spans="3:3" x14ac:dyDescent="0.25">
      <c r="C438" s="5"/>
    </row>
    <row r="439" spans="3:3" x14ac:dyDescent="0.25">
      <c r="C439" s="5"/>
    </row>
    <row r="440" spans="3:3" x14ac:dyDescent="0.25">
      <c r="C440" s="5"/>
    </row>
    <row r="441" spans="3:3" x14ac:dyDescent="0.25">
      <c r="C441" s="5"/>
    </row>
    <row r="442" spans="3:3" x14ac:dyDescent="0.25">
      <c r="C442" s="5"/>
    </row>
    <row r="443" spans="3:3" x14ac:dyDescent="0.25">
      <c r="C443" s="5"/>
    </row>
    <row r="444" spans="3:3" x14ac:dyDescent="0.25">
      <c r="C444" s="5"/>
    </row>
    <row r="445" spans="3:3" x14ac:dyDescent="0.25">
      <c r="C445" s="5"/>
    </row>
    <row r="446" spans="3:3" x14ac:dyDescent="0.25">
      <c r="C446" s="5"/>
    </row>
    <row r="447" spans="3:3" x14ac:dyDescent="0.25">
      <c r="C447" s="5"/>
    </row>
    <row r="448" spans="3:3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  <row r="686" spans="3:3" x14ac:dyDescent="0.25">
      <c r="C68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workbookViewId="0">
      <selection activeCell="G14" sqref="G14"/>
    </sheetView>
  </sheetViews>
  <sheetFormatPr defaultColWidth="8.85546875" defaultRowHeight="15" x14ac:dyDescent="0.25"/>
  <cols>
    <col min="1" max="1" width="14.7109375" customWidth="1"/>
    <col min="2" max="2" width="38.140625" customWidth="1"/>
    <col min="3" max="3" width="8.28515625" customWidth="1"/>
    <col min="4" max="4" width="8" style="6" customWidth="1"/>
    <col min="6" max="6" width="9.140625" customWidth="1"/>
  </cols>
  <sheetData>
    <row r="1" spans="1:19" ht="48" customHeight="1" x14ac:dyDescent="0.25">
      <c r="A1" s="7" t="s">
        <v>0</v>
      </c>
      <c r="B1" s="7" t="s">
        <v>1</v>
      </c>
      <c r="C1" s="8" t="s">
        <v>43</v>
      </c>
      <c r="D1" s="8" t="s">
        <v>2</v>
      </c>
      <c r="E1" s="8" t="s">
        <v>6</v>
      </c>
      <c r="F1" s="8" t="s">
        <v>3</v>
      </c>
      <c r="G1" s="8" t="s">
        <v>4</v>
      </c>
      <c r="H1" s="8" t="s">
        <v>5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9" x14ac:dyDescent="0.25">
      <c r="A2" s="12" t="s">
        <v>11</v>
      </c>
      <c r="B2" s="11" t="s">
        <v>44</v>
      </c>
      <c r="C2" s="1">
        <v>1</v>
      </c>
      <c r="D2" s="1">
        <f>200</f>
        <v>200</v>
      </c>
      <c r="E2">
        <f t="shared" ref="E2:E3" si="0">E3+D2*C2</f>
        <v>13060</v>
      </c>
      <c r="F2" s="1">
        <v>5</v>
      </c>
      <c r="G2" s="1">
        <v>4</v>
      </c>
      <c r="H2" s="1">
        <v>0</v>
      </c>
      <c r="I2" s="1">
        <v>0</v>
      </c>
      <c r="J2" s="1">
        <f>25.6*D2</f>
        <v>5120</v>
      </c>
      <c r="K2" s="1">
        <v>7</v>
      </c>
      <c r="L2" s="1" t="s">
        <v>13</v>
      </c>
    </row>
    <row r="3" spans="1:19" x14ac:dyDescent="0.25">
      <c r="A3" s="12" t="s">
        <v>14</v>
      </c>
      <c r="B3" s="11" t="s">
        <v>74</v>
      </c>
      <c r="C3" s="1">
        <v>1</v>
      </c>
      <c r="D3" s="1">
        <f>200</f>
        <v>200</v>
      </c>
      <c r="E3">
        <f t="shared" si="0"/>
        <v>12860</v>
      </c>
      <c r="F3" s="1">
        <v>6.5</v>
      </c>
      <c r="G3" s="1">
        <v>2</v>
      </c>
      <c r="H3" s="1">
        <v>0</v>
      </c>
      <c r="I3" s="1">
        <v>0</v>
      </c>
      <c r="J3" s="1">
        <f>102*D3</f>
        <v>20400</v>
      </c>
      <c r="K3" s="1">
        <v>0</v>
      </c>
      <c r="L3" s="1" t="s">
        <v>13</v>
      </c>
    </row>
    <row r="4" spans="1:19" x14ac:dyDescent="0.25">
      <c r="A4" s="12" t="s">
        <v>11</v>
      </c>
      <c r="B4" t="s">
        <v>12</v>
      </c>
      <c r="C4" s="1">
        <v>63</v>
      </c>
      <c r="D4" s="1">
        <f>200*C4</f>
        <v>12600</v>
      </c>
      <c r="E4">
        <f>E5+D4</f>
        <v>12660</v>
      </c>
      <c r="F4" s="6">
        <v>5</v>
      </c>
      <c r="G4" s="6">
        <v>4</v>
      </c>
      <c r="H4" s="1">
        <v>0</v>
      </c>
      <c r="I4" s="1">
        <v>0</v>
      </c>
      <c r="J4" s="1">
        <f>25.6*D4</f>
        <v>322560</v>
      </c>
      <c r="K4" s="1">
        <v>0</v>
      </c>
      <c r="L4" s="6" t="s">
        <v>13</v>
      </c>
    </row>
    <row r="5" spans="1:19" x14ac:dyDescent="0.25">
      <c r="A5" s="12" t="s">
        <v>14</v>
      </c>
      <c r="B5" s="11" t="s">
        <v>74</v>
      </c>
      <c r="C5" s="1">
        <v>1</v>
      </c>
      <c r="D5" s="1">
        <f>C5*60</f>
        <v>60</v>
      </c>
      <c r="E5">
        <f>E6+D5*C5</f>
        <v>60</v>
      </c>
      <c r="F5" s="1">
        <v>6.5</v>
      </c>
      <c r="G5" s="1">
        <v>2</v>
      </c>
      <c r="H5" s="1">
        <v>0</v>
      </c>
      <c r="I5" s="1">
        <v>0</v>
      </c>
      <c r="J5" s="1">
        <f>102*D5</f>
        <v>6120</v>
      </c>
      <c r="K5" s="1">
        <v>0</v>
      </c>
      <c r="L5" s="1" t="s">
        <v>13</v>
      </c>
    </row>
    <row r="6" spans="1:19" x14ac:dyDescent="0.25">
      <c r="A6" s="12"/>
      <c r="C6" s="1"/>
      <c r="D6" s="1"/>
      <c r="H6" s="1"/>
      <c r="I6" s="1"/>
      <c r="K6" s="1"/>
      <c r="L6" s="6"/>
    </row>
    <row r="7" spans="1:19" ht="18.75" x14ac:dyDescent="0.3">
      <c r="A7" s="12"/>
      <c r="C7" s="1"/>
      <c r="H7" s="1"/>
      <c r="I7" s="1"/>
      <c r="K7" s="1"/>
      <c r="L7" s="6"/>
      <c r="N7" s="15"/>
      <c r="O7" s="15"/>
      <c r="P7" s="16"/>
      <c r="Q7" s="16"/>
      <c r="R7" s="16"/>
      <c r="S7" s="16"/>
    </row>
    <row r="9" spans="1:19" ht="18.75" x14ac:dyDescent="0.3">
      <c r="N9" s="15"/>
      <c r="O9" s="15"/>
      <c r="P9" s="16"/>
      <c r="Q9" s="16"/>
      <c r="R9" s="16"/>
      <c r="S9" s="16"/>
    </row>
    <row r="10" spans="1:19" ht="18.75" x14ac:dyDescent="0.3">
      <c r="N10" s="15"/>
      <c r="O10" s="15"/>
      <c r="P10" s="16"/>
      <c r="Q10" s="16"/>
      <c r="R10" s="16"/>
      <c r="S10" s="16"/>
    </row>
  </sheetData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7EA3DA5-FE09-4B3B-9077-C185D2B108E9}">
          <xm:f>BHA!1:1048576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021E-BF30-406A-BFAB-7FC77CEE561C}">
  <dimension ref="A1:K13"/>
  <sheetViews>
    <sheetView workbookViewId="0">
      <selection activeCell="A11" sqref="A11:XFD11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8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>C3+G4</f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15</v>
      </c>
      <c r="C4" s="1">
        <v>3.84</v>
      </c>
      <c r="D4" s="1">
        <v>7.27</v>
      </c>
      <c r="E4" s="1">
        <v>2.75</v>
      </c>
      <c r="F4" s="1">
        <v>0</v>
      </c>
      <c r="G4" s="1">
        <f t="shared" si="0"/>
        <v>101.3</v>
      </c>
      <c r="H4" s="1">
        <v>0</v>
      </c>
      <c r="I4" s="1">
        <v>465.52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16</v>
      </c>
      <c r="C5" s="1">
        <v>4.26</v>
      </c>
      <c r="D5" s="1">
        <v>6.75</v>
      </c>
      <c r="E5" s="1">
        <v>3.25</v>
      </c>
      <c r="F5" s="1">
        <v>0</v>
      </c>
      <c r="G5" s="1">
        <f t="shared" si="0"/>
        <v>97.46</v>
      </c>
      <c r="H5" s="1">
        <v>0</v>
      </c>
      <c r="I5" s="1">
        <v>399.08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17</v>
      </c>
      <c r="C6" s="1">
        <v>4.12</v>
      </c>
      <c r="D6" s="1">
        <v>6.75</v>
      </c>
      <c r="E6" s="1">
        <v>2.75</v>
      </c>
      <c r="F6" s="1">
        <v>0</v>
      </c>
      <c r="G6" s="1">
        <f t="shared" si="0"/>
        <v>93.199999999999989</v>
      </c>
      <c r="H6" s="1">
        <v>0</v>
      </c>
      <c r="I6" s="1">
        <v>419.05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16</v>
      </c>
      <c r="C7" s="1">
        <v>14.92</v>
      </c>
      <c r="D7" s="1">
        <v>6.75</v>
      </c>
      <c r="E7" s="1">
        <v>3.25</v>
      </c>
      <c r="F7" s="1">
        <v>0</v>
      </c>
      <c r="G7" s="1">
        <f t="shared" si="0"/>
        <v>89.079999999999984</v>
      </c>
      <c r="H7" s="1">
        <v>0</v>
      </c>
      <c r="I7" s="1">
        <v>1397.71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15</v>
      </c>
      <c r="C8" s="1">
        <v>6.71</v>
      </c>
      <c r="D8" s="1">
        <v>6.75</v>
      </c>
      <c r="E8" s="1">
        <v>3.25</v>
      </c>
      <c r="F8" s="1">
        <v>0</v>
      </c>
      <c r="G8" s="1">
        <f t="shared" si="0"/>
        <v>74.159999999999982</v>
      </c>
      <c r="H8" s="1">
        <v>0</v>
      </c>
      <c r="I8" s="1">
        <v>628.59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16</v>
      </c>
      <c r="C9" s="1">
        <v>29.15</v>
      </c>
      <c r="D9" s="1">
        <v>6.75</v>
      </c>
      <c r="E9" s="1">
        <v>3.25</v>
      </c>
      <c r="F9" s="1">
        <v>0</v>
      </c>
      <c r="G9" s="1">
        <f>C9+G10</f>
        <v>67.449999999999989</v>
      </c>
      <c r="H9" s="1">
        <v>0</v>
      </c>
      <c r="I9" s="1">
        <v>2730.77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18</v>
      </c>
      <c r="C10" s="1">
        <v>35.299999999999997</v>
      </c>
      <c r="D10" s="1">
        <v>4</v>
      </c>
      <c r="E10" s="1">
        <v>3.25</v>
      </c>
      <c r="F10" s="1">
        <v>0</v>
      </c>
      <c r="G10" s="1">
        <f>C10+G11</f>
        <v>38.299999999999997</v>
      </c>
      <c r="H10" s="1">
        <v>0</v>
      </c>
      <c r="I10" s="1">
        <v>3212.3</v>
      </c>
      <c r="J10" s="1">
        <v>0</v>
      </c>
      <c r="K10" s="1" t="s">
        <v>19</v>
      </c>
    </row>
    <row r="11" spans="1:11" x14ac:dyDescent="0.25">
      <c r="A11" s="1" t="s">
        <v>14</v>
      </c>
      <c r="B11" s="1" t="s">
        <v>25</v>
      </c>
      <c r="C11" s="1">
        <v>2</v>
      </c>
      <c r="D11" s="1">
        <v>8.5</v>
      </c>
      <c r="E11" s="1">
        <v>3.25</v>
      </c>
      <c r="F11" s="1">
        <v>0</v>
      </c>
      <c r="G11" s="1">
        <f t="shared" ref="G11:G12" si="1">C11+G12</f>
        <v>3</v>
      </c>
      <c r="H11" s="1">
        <v>0</v>
      </c>
      <c r="I11" s="1">
        <v>0</v>
      </c>
      <c r="J11" s="1">
        <v>0</v>
      </c>
      <c r="K11" s="1" t="s">
        <v>13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si="1"/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B367-00F3-4217-82A4-627F815E64AB}">
  <dimension ref="A1:K13"/>
  <sheetViews>
    <sheetView workbookViewId="0">
      <selection activeCell="D5" sqref="D5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10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 t="shared" si="0"/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25</v>
      </c>
      <c r="C4" s="1">
        <v>2</v>
      </c>
      <c r="D4" s="1">
        <v>8.5</v>
      </c>
      <c r="E4" s="1">
        <v>3.25</v>
      </c>
      <c r="F4" s="1">
        <v>0</v>
      </c>
      <c r="G4" s="1">
        <f t="shared" si="0"/>
        <v>101.3</v>
      </c>
      <c r="H4" s="1">
        <v>0</v>
      </c>
      <c r="I4" s="1">
        <v>0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15</v>
      </c>
      <c r="C5" s="1">
        <v>3.84</v>
      </c>
      <c r="D5" s="1">
        <v>7.27</v>
      </c>
      <c r="E5" s="1">
        <v>2.75</v>
      </c>
      <c r="F5" s="1">
        <v>0</v>
      </c>
      <c r="G5" s="1">
        <f t="shared" si="0"/>
        <v>99.3</v>
      </c>
      <c r="H5" s="1">
        <v>0</v>
      </c>
      <c r="I5" s="1">
        <v>465.52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16</v>
      </c>
      <c r="C6" s="1">
        <v>4.26</v>
      </c>
      <c r="D6" s="1">
        <v>6.75</v>
      </c>
      <c r="E6" s="1">
        <v>3.25</v>
      </c>
      <c r="F6" s="1">
        <v>0</v>
      </c>
      <c r="G6" s="1">
        <f t="shared" si="0"/>
        <v>95.46</v>
      </c>
      <c r="H6" s="1">
        <v>0</v>
      </c>
      <c r="I6" s="1">
        <v>399.08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17</v>
      </c>
      <c r="C7" s="1">
        <v>4.12</v>
      </c>
      <c r="D7" s="1">
        <v>6.75</v>
      </c>
      <c r="E7" s="1">
        <v>2.75</v>
      </c>
      <c r="F7" s="1">
        <v>0</v>
      </c>
      <c r="G7" s="1">
        <f t="shared" si="0"/>
        <v>91.199999999999989</v>
      </c>
      <c r="H7" s="1">
        <v>0</v>
      </c>
      <c r="I7" s="1">
        <v>419.05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16</v>
      </c>
      <c r="C8" s="1">
        <v>14.92</v>
      </c>
      <c r="D8" s="1">
        <v>6.75</v>
      </c>
      <c r="E8" s="1">
        <v>3.25</v>
      </c>
      <c r="F8" s="1">
        <v>0</v>
      </c>
      <c r="G8" s="1">
        <f t="shared" si="0"/>
        <v>87.079999999999984</v>
      </c>
      <c r="H8" s="1">
        <v>0</v>
      </c>
      <c r="I8" s="1">
        <v>1397.71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15</v>
      </c>
      <c r="C9" s="1">
        <v>6.71</v>
      </c>
      <c r="D9" s="1">
        <v>6.75</v>
      </c>
      <c r="E9" s="1">
        <v>3.25</v>
      </c>
      <c r="F9" s="1">
        <v>0</v>
      </c>
      <c r="G9" s="1">
        <f t="shared" si="0"/>
        <v>72.159999999999982</v>
      </c>
      <c r="H9" s="1">
        <v>0</v>
      </c>
      <c r="I9" s="1">
        <v>628.59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16</v>
      </c>
      <c r="C10" s="1">
        <v>29.15</v>
      </c>
      <c r="D10" s="1">
        <v>6.75</v>
      </c>
      <c r="E10" s="1">
        <v>3.25</v>
      </c>
      <c r="F10" s="1">
        <v>0</v>
      </c>
      <c r="G10" s="1">
        <f t="shared" si="0"/>
        <v>65.449999999999989</v>
      </c>
      <c r="H10" s="1">
        <v>0</v>
      </c>
      <c r="I10" s="1">
        <v>2730.77</v>
      </c>
      <c r="J10" s="1">
        <v>0</v>
      </c>
      <c r="K10" s="1" t="s">
        <v>13</v>
      </c>
    </row>
    <row r="11" spans="1:11" x14ac:dyDescent="0.25">
      <c r="A11" s="1" t="s">
        <v>14</v>
      </c>
      <c r="B11" s="1" t="s">
        <v>18</v>
      </c>
      <c r="C11" s="1">
        <v>35.299999999999997</v>
      </c>
      <c r="D11" s="1">
        <v>4</v>
      </c>
      <c r="E11" s="1">
        <v>3.25</v>
      </c>
      <c r="F11" s="1">
        <v>0</v>
      </c>
      <c r="G11" s="1">
        <f>C11+G12</f>
        <v>36.299999999999997</v>
      </c>
      <c r="H11" s="1">
        <v>0</v>
      </c>
      <c r="I11" s="1">
        <v>3212.3</v>
      </c>
      <c r="J11" s="1">
        <v>0</v>
      </c>
      <c r="K11" s="1" t="s">
        <v>19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ref="G12" si="1">C12+G13</f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B133-B881-4CF1-A552-650940017511}">
  <dimension ref="A1:G12"/>
  <sheetViews>
    <sheetView workbookViewId="0">
      <selection activeCell="B5" sqref="B5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26</v>
      </c>
      <c r="B1" s="7" t="s">
        <v>27</v>
      </c>
      <c r="C1" s="7" t="s">
        <v>33</v>
      </c>
    </row>
    <row r="2" spans="1:7" x14ac:dyDescent="0.25">
      <c r="A2" s="1" t="s">
        <v>37</v>
      </c>
      <c r="B2" s="1">
        <v>12</v>
      </c>
      <c r="C2" s="1" t="s">
        <v>28</v>
      </c>
    </row>
    <row r="3" spans="1:7" x14ac:dyDescent="0.25">
      <c r="A3" s="1" t="s">
        <v>40</v>
      </c>
      <c r="B3" s="1">
        <v>65.5</v>
      </c>
      <c r="C3" s="1" t="s">
        <v>28</v>
      </c>
    </row>
    <row r="4" spans="1:7" x14ac:dyDescent="0.25">
      <c r="A4" s="1" t="s">
        <v>29</v>
      </c>
      <c r="B4" s="1">
        <v>10</v>
      </c>
      <c r="C4" s="1" t="s">
        <v>31</v>
      </c>
    </row>
    <row r="5" spans="1:7" x14ac:dyDescent="0.25">
      <c r="A5" s="1" t="s">
        <v>30</v>
      </c>
      <c r="B5" s="1">
        <v>2</v>
      </c>
      <c r="C5" s="1" t="s">
        <v>32</v>
      </c>
    </row>
    <row r="6" spans="1:7" x14ac:dyDescent="0.25">
      <c r="A6" s="1" t="s">
        <v>57</v>
      </c>
      <c r="B6" s="1">
        <v>0.4</v>
      </c>
      <c r="C6" s="1"/>
    </row>
    <row r="7" spans="1:7" x14ac:dyDescent="0.25">
      <c r="A7" s="1" t="s">
        <v>58</v>
      </c>
      <c r="B7" s="1">
        <v>0.2</v>
      </c>
      <c r="C7" s="1"/>
    </row>
    <row r="8" spans="1:7" x14ac:dyDescent="0.25">
      <c r="A8" s="1" t="s">
        <v>61</v>
      </c>
      <c r="B8" s="1">
        <v>1E-3</v>
      </c>
      <c r="C8" s="1" t="s">
        <v>67</v>
      </c>
    </row>
    <row r="9" spans="1:7" x14ac:dyDescent="0.25">
      <c r="A9" s="1" t="s">
        <v>60</v>
      </c>
      <c r="B9" s="1">
        <v>0</v>
      </c>
      <c r="C9" s="1" t="s">
        <v>68</v>
      </c>
    </row>
    <row r="10" spans="1:7" x14ac:dyDescent="0.25">
      <c r="A10" s="1"/>
      <c r="B10" s="1"/>
    </row>
    <row r="11" spans="1:7" x14ac:dyDescent="0.25">
      <c r="A11" s="1"/>
      <c r="B11" s="1"/>
    </row>
    <row r="12" spans="1:7" x14ac:dyDescent="0.25">
      <c r="G12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773C-31E2-448E-BF12-60F61B32A7E8}">
  <dimension ref="A1:G10"/>
  <sheetViews>
    <sheetView workbookViewId="0">
      <selection activeCell="F10" sqref="F10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26</v>
      </c>
      <c r="B1" s="7" t="s">
        <v>27</v>
      </c>
      <c r="C1" s="7" t="s">
        <v>33</v>
      </c>
    </row>
    <row r="2" spans="1:7" x14ac:dyDescent="0.25">
      <c r="A2" s="1" t="s">
        <v>34</v>
      </c>
      <c r="B2" s="1">
        <v>8.5</v>
      </c>
      <c r="C2" s="1" t="s">
        <v>35</v>
      </c>
    </row>
    <row r="3" spans="1:7" x14ac:dyDescent="0.25">
      <c r="A3" s="1" t="s">
        <v>38</v>
      </c>
      <c r="B3" s="1">
        <v>14500</v>
      </c>
      <c r="C3" s="1" t="s">
        <v>39</v>
      </c>
    </row>
    <row r="4" spans="1:7" x14ac:dyDescent="0.25">
      <c r="A4" s="1" t="s">
        <v>77</v>
      </c>
      <c r="B4" s="6">
        <v>60808000000</v>
      </c>
      <c r="C4" s="1" t="s">
        <v>36</v>
      </c>
    </row>
    <row r="5" spans="1:7" x14ac:dyDescent="0.25">
      <c r="A5" s="1" t="s">
        <v>59</v>
      </c>
      <c r="B5" s="9">
        <v>4320000000</v>
      </c>
      <c r="C5" s="1" t="s">
        <v>36</v>
      </c>
    </row>
    <row r="6" spans="1:7" x14ac:dyDescent="0.25">
      <c r="A6" s="1" t="s">
        <v>66</v>
      </c>
      <c r="B6" s="14">
        <v>2</v>
      </c>
      <c r="C6" s="1" t="s">
        <v>69</v>
      </c>
    </row>
    <row r="7" spans="1:7" x14ac:dyDescent="0.25">
      <c r="A7" s="1" t="s">
        <v>41</v>
      </c>
      <c r="B7" s="1">
        <v>33</v>
      </c>
      <c r="C7" s="1" t="s">
        <v>42</v>
      </c>
    </row>
    <row r="8" spans="1:7" x14ac:dyDescent="0.25">
      <c r="A8" s="1" t="s">
        <v>73</v>
      </c>
      <c r="B8" s="1">
        <v>200</v>
      </c>
      <c r="C8" s="1" t="s">
        <v>39</v>
      </c>
    </row>
    <row r="9" spans="1:7" x14ac:dyDescent="0.25">
      <c r="A9" s="1"/>
      <c r="B9" s="1"/>
    </row>
    <row r="10" spans="1:7" x14ac:dyDescent="0.25">
      <c r="G10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5AC9-A478-4C3E-B910-9FDDED31D199}">
  <dimension ref="A1:B17"/>
  <sheetViews>
    <sheetView workbookViewId="0">
      <selection activeCell="B4" sqref="B4"/>
    </sheetView>
  </sheetViews>
  <sheetFormatPr defaultColWidth="8.85546875" defaultRowHeight="15" x14ac:dyDescent="0.25"/>
  <cols>
    <col min="1" max="1" width="41.7109375" customWidth="1"/>
  </cols>
  <sheetData>
    <row r="1" spans="1:2" ht="15.75" x14ac:dyDescent="0.25">
      <c r="A1" s="13" t="s">
        <v>26</v>
      </c>
      <c r="B1" s="13" t="s">
        <v>27</v>
      </c>
    </row>
    <row r="2" spans="1:2" x14ac:dyDescent="0.25">
      <c r="A2" s="6" t="s">
        <v>75</v>
      </c>
      <c r="B2" s="6">
        <v>-171</v>
      </c>
    </row>
    <row r="3" spans="1:2" x14ac:dyDescent="0.25">
      <c r="A3" s="6" t="s">
        <v>76</v>
      </c>
      <c r="B3" s="6">
        <v>-171</v>
      </c>
    </row>
    <row r="4" spans="1:2" x14ac:dyDescent="0.25">
      <c r="A4" s="6" t="s">
        <v>45</v>
      </c>
      <c r="B4" s="6">
        <v>3</v>
      </c>
    </row>
    <row r="5" spans="1:2" x14ac:dyDescent="0.25">
      <c r="A5" s="6" t="s">
        <v>46</v>
      </c>
      <c r="B5" s="6">
        <v>30</v>
      </c>
    </row>
    <row r="6" spans="1:2" x14ac:dyDescent="0.25">
      <c r="A6" s="6" t="s">
        <v>47</v>
      </c>
      <c r="B6" s="6">
        <v>33</v>
      </c>
    </row>
    <row r="7" spans="1:2" x14ac:dyDescent="0.25">
      <c r="A7" s="6" t="s">
        <v>48</v>
      </c>
      <c r="B7" s="6">
        <v>36</v>
      </c>
    </row>
    <row r="8" spans="1:2" x14ac:dyDescent="0.25">
      <c r="A8" s="6" t="s">
        <v>71</v>
      </c>
      <c r="B8" s="6">
        <v>63</v>
      </c>
    </row>
    <row r="9" spans="1:2" x14ac:dyDescent="0.25">
      <c r="A9" s="6" t="s">
        <v>72</v>
      </c>
      <c r="B9" s="6">
        <v>66</v>
      </c>
    </row>
    <row r="10" spans="1:2" x14ac:dyDescent="0.25">
      <c r="A10" s="6" t="s">
        <v>49</v>
      </c>
      <c r="B10" s="6">
        <v>0</v>
      </c>
    </row>
    <row r="11" spans="1:2" x14ac:dyDescent="0.25">
      <c r="A11" s="6" t="s">
        <v>50</v>
      </c>
      <c r="B11" s="6">
        <v>0</v>
      </c>
    </row>
    <row r="12" spans="1:2" x14ac:dyDescent="0.25">
      <c r="A12" s="6" t="s">
        <v>51</v>
      </c>
      <c r="B12" s="6">
        <v>3</v>
      </c>
    </row>
    <row r="13" spans="1:2" x14ac:dyDescent="0.25">
      <c r="A13" s="6" t="s">
        <v>52</v>
      </c>
      <c r="B13" s="6">
        <v>30</v>
      </c>
    </row>
    <row r="14" spans="1:2" x14ac:dyDescent="0.25">
      <c r="A14" s="6" t="s">
        <v>53</v>
      </c>
      <c r="B14" s="6">
        <v>33</v>
      </c>
    </row>
    <row r="15" spans="1:2" x14ac:dyDescent="0.25">
      <c r="A15" s="6" t="s">
        <v>54</v>
      </c>
      <c r="B15" s="6">
        <v>36</v>
      </c>
    </row>
    <row r="16" spans="1:2" x14ac:dyDescent="0.25">
      <c r="A16" s="6" t="s">
        <v>55</v>
      </c>
      <c r="B16" s="6">
        <v>63</v>
      </c>
    </row>
    <row r="17" spans="1:2" x14ac:dyDescent="0.25">
      <c r="A17" s="6" t="s">
        <v>56</v>
      </c>
      <c r="B17" s="6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E49D-3BBC-49B4-9B07-9E9EA57DE157}">
  <dimension ref="A1:G17"/>
  <sheetViews>
    <sheetView workbookViewId="0">
      <selection activeCell="C4" sqref="C4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3" ht="19.5" customHeight="1" x14ac:dyDescent="0.25">
      <c r="A1" s="7" t="s">
        <v>26</v>
      </c>
      <c r="B1" s="7" t="s">
        <v>27</v>
      </c>
      <c r="C1" s="7" t="s">
        <v>33</v>
      </c>
    </row>
    <row r="2" spans="1:3" x14ac:dyDescent="0.25">
      <c r="A2" s="1" t="s">
        <v>64</v>
      </c>
      <c r="B2" s="1">
        <v>1500</v>
      </c>
      <c r="C2" s="1" t="s">
        <v>65</v>
      </c>
    </row>
    <row r="3" spans="1:3" x14ac:dyDescent="0.25">
      <c r="A3" s="1" t="s">
        <v>62</v>
      </c>
      <c r="B3" s="1">
        <v>27</v>
      </c>
      <c r="C3" s="1" t="s">
        <v>70</v>
      </c>
    </row>
    <row r="4" spans="1:3" x14ac:dyDescent="0.25">
      <c r="A4" s="1" t="s">
        <v>63</v>
      </c>
      <c r="B4" s="1">
        <v>120</v>
      </c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6"/>
      <c r="C12" s="1"/>
    </row>
    <row r="13" spans="1:3" x14ac:dyDescent="0.25">
      <c r="A13" s="1"/>
      <c r="B13" s="9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</row>
    <row r="16" spans="1:3" x14ac:dyDescent="0.25">
      <c r="A16" s="1"/>
      <c r="B16" s="1"/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SURVEY</vt:lpstr>
      <vt:lpstr>BHA</vt:lpstr>
      <vt:lpstr>BHA_REST1</vt:lpstr>
      <vt:lpstr>BHA_REST2</vt:lpstr>
      <vt:lpstr>Borehole_Properties</vt:lpstr>
      <vt:lpstr>ADVANCED</vt:lpstr>
      <vt:lpstr>TOP_DRIVE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Elmir</dc:creator>
  <cp:keywords/>
  <dc:description/>
  <cp:lastModifiedBy>Hamidov, Elmir</cp:lastModifiedBy>
  <cp:revision/>
  <dcterms:created xsi:type="dcterms:W3CDTF">2015-06-05T18:17:20Z</dcterms:created>
  <dcterms:modified xsi:type="dcterms:W3CDTF">2025-04-07T16:58:10Z</dcterms:modified>
  <cp:category/>
  <cp:contentStatus/>
</cp:coreProperties>
</file>