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t\OneDrive\Website\bretallinott.github.io\Pages\Projects\"/>
    </mc:Choice>
  </mc:AlternateContent>
  <xr:revisionPtr revIDLastSave="82" documentId="8_{0F1A46C1-5DA0-45A2-8445-3C4CBF63837D}" xr6:coauthVersionLast="43" xr6:coauthVersionMax="43" xr10:uidLastSave="{8115549B-FF71-427A-AA76-21B8A7ABE756}"/>
  <bookViews>
    <workbookView xWindow="-120" yWindow="-120" windowWidth="29040" windowHeight="15840" xr2:uid="{00000000-000D-0000-FFFF-FFFF00000000}"/>
  </bookViews>
  <sheets>
    <sheet name="Sheet 1" sheetId="1" r:id="rId1"/>
    <sheet name="Sheet 2" sheetId="9" r:id="rId2"/>
    <sheet name="Sheet 3" sheetId="7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0" i="1" l="1"/>
  <c r="S10" i="1"/>
  <c r="F11" i="1" l="1"/>
  <c r="F10" i="1"/>
  <c r="F9" i="1"/>
  <c r="F6" i="1"/>
  <c r="F5" i="1"/>
  <c r="F4" i="1"/>
</calcChain>
</file>

<file path=xl/sharedStrings.xml><?xml version="1.0" encoding="utf-8"?>
<sst xmlns="http://schemas.openxmlformats.org/spreadsheetml/2006/main" count="60" uniqueCount="39">
  <si>
    <t>Trial</t>
  </si>
  <si>
    <t>First Coin</t>
  </si>
  <si>
    <t>2nd Coin</t>
  </si>
  <si>
    <t>Average:</t>
  </si>
  <si>
    <t>First Experiment</t>
  </si>
  <si>
    <t>Variance:</t>
  </si>
  <si>
    <t>S.D. :</t>
  </si>
  <si>
    <t>Second Experiment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</si>
  <si>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</si>
  <si>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</si>
  <si>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</si>
  <si>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</si>
  <si>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</si>
  <si>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</si>
  <si>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</si>
  <si>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</si>
  <si>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</si>
  <si>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</si>
  <si>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</si>
  <si>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</si>
  <si>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</si>
  <si>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Second Coin</t>
  </si>
  <si>
    <t>Row Labels</t>
  </si>
  <si>
    <t>Grand Total</t>
  </si>
  <si>
    <t>Count of First Coin</t>
  </si>
  <si>
    <t>Count of 2nd Coin</t>
  </si>
  <si>
    <t>S.D=</t>
  </si>
  <si>
    <t>Is coin 2 "fair"?</t>
  </si>
  <si>
    <t>Is coin 1 "fair"?</t>
  </si>
  <si>
    <t xml:space="preserve">95% Confidence </t>
  </si>
  <si>
    <t>"Fair"?</t>
  </si>
  <si>
    <t>Yes</t>
  </si>
  <si>
    <t>No</t>
  </si>
  <si>
    <t>Critical t-score=</t>
  </si>
  <si>
    <t>T-score=</t>
  </si>
  <si>
    <r>
      <t>H</t>
    </r>
    <r>
      <rPr>
        <sz val="8"/>
        <color theme="1"/>
        <rFont val="Calibri"/>
        <family val="2"/>
        <scheme val="minor"/>
      </rPr>
      <t>0:</t>
    </r>
    <r>
      <rPr>
        <sz val="11"/>
        <color theme="1"/>
        <rFont val="Calibri"/>
        <family val="2"/>
        <scheme val="minor"/>
      </rPr>
      <t>sum=20</t>
    </r>
  </si>
  <si>
    <r>
      <t>H</t>
    </r>
    <r>
      <rPr>
        <sz val="8"/>
        <color theme="1"/>
        <rFont val="Calibri"/>
        <family val="2"/>
        <scheme val="minor"/>
      </rPr>
      <t>A:</t>
    </r>
    <r>
      <rPr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</rPr>
      <t>≠20</t>
    </r>
  </si>
  <si>
    <t>Sum=</t>
  </si>
  <si>
    <t>"Fair Sum"=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</si>
</sst>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[Coin Toss.xlsx]Sheet 2!PivotTable1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 2'!$B$1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16-4789-9BB6-019DFA3642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16-4789-9BB6-019DFA364298}"/>
              </c:ext>
            </c:extLst>
          </c:dPt>
          <c:cat>
            <c:strRef>
              <c:f>'Sheet 2'!$A$2:$A$4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'Sheet 2'!$B$2:$B$4</c:f>
              <c:numCache>
                <c:formatCode>General</c:formatCode>
                <c:ptCount val="2"/>
                <c:pt idx="0">
                  <c:v>19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16-4789-9BB6-019DFA36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[Coin Toss.xlsx]Sheet 3!PivotTable3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 3'!$B$1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BA-4FE7-AB86-62CAA78FF6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BA-4FE7-AB86-62CAA78FF69E}"/>
              </c:ext>
            </c:extLst>
          </c:dPt>
          <c:cat>
            <c:strRef>
              <c:f>'Sheet 3'!$A$2:$A$4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'Sheet 3'!$B$2:$B$4</c:f>
              <c:numCache>
                <c:formatCode>General</c:formatCode>
                <c:ptCount val="2"/>
                <c:pt idx="0">
                  <c:v>13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BA-4FE7-AB86-62CAA78FF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[Coin Toss.xlsx]Sheet 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'Sheet 2'!$B$2:$B$4</c:f>
              <c:numCache>
                <c:formatCode>General</c:formatCode>
                <c:ptCount val="2"/>
                <c:pt idx="0">
                  <c:v>19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6-4DCE-99D7-B0B97F372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06224"/>
        <c:axId val="212006552"/>
      </c:barChart>
      <c:catAx>
        <c:axId val="2120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552"/>
        <c:crosses val="autoZero"/>
        <c:auto val="1"/>
        <c:lblAlgn val="ctr"/>
        <c:lblOffset val="100"/>
        <c:noMultiLvlLbl val="0"/>
      </c:catAx>
      <c:valAx>
        <c:axId val="21200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[Coin Toss.xlsx]Sheet 3!PivotTable3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3'!$A$2:$A$4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'Sheet 3'!$B$2:$B$4</c:f>
              <c:numCache>
                <c:formatCode>General</c:formatCode>
                <c:ptCount val="2"/>
                <c:pt idx="0">
                  <c:v>13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1-4712-9954-1AD0DE1B9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135344"/>
        <c:axId val="581135016"/>
      </c:barChart>
      <c:catAx>
        <c:axId val="58113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35016"/>
        <c:crosses val="autoZero"/>
        <c:auto val="1"/>
        <c:lblAlgn val="ctr"/>
        <c:lblOffset val="100"/>
        <c:noMultiLvlLbl val="0"/>
      </c:catAx>
      <c:valAx>
        <c:axId val="58113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47625</xdr:rowOff>
    </xdr:from>
    <xdr:to>
      <xdr:col>16</xdr:col>
      <xdr:colOff>247650</xdr:colOff>
      <xdr:row>15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FB06A8-7C6C-45DC-ADFE-1C109463A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16</xdr:row>
      <xdr:rowOff>38100</xdr:rowOff>
    </xdr:from>
    <xdr:to>
      <xdr:col>16</xdr:col>
      <xdr:colOff>266700</xdr:colOff>
      <xdr:row>30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D65BED-C419-4BCA-A3E1-1F89BA8806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114299</xdr:colOff>
      <xdr:row>15</xdr:row>
      <xdr:rowOff>123825</xdr:rowOff>
    </xdr:from>
    <xdr:to>
      <xdr:col>21</xdr:col>
      <xdr:colOff>228600</xdr:colOff>
      <xdr:row>22</xdr:row>
      <xdr:rowOff>133350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FA2487-64E6-4834-A6CE-9EA0D44D36A6}"/>
                </a:ext>
              </a:extLst>
            </xdr:cNvPr>
            <xdr:cNvSpPr txBox="1"/>
          </xdr:nvSpPr>
          <xdr:spPr>
            <a:xfrm>
              <a:off x="11096624" y="2990850"/>
              <a:ext cx="2895601" cy="13430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/>
                <a:t>Two-tailed t-test at 95% confidence determined that we fail</a:t>
              </a:r>
              <a:r>
                <a:rPr lang="en-CA" sz="1100" baseline="0"/>
                <a:t> to reject the null hypothesis for coin 1. For coin 2, we reject the null hypothesis. </a:t>
              </a:r>
            </a:p>
            <a:p>
              <a:endParaRPr lang="en-CA" sz="1100" baseline="0"/>
            </a:p>
            <a:p>
              <a:r>
                <a:rPr lang="en-CA" sz="1100" b="0" i="0" baseline="0">
                  <a:latin typeface="+mn-lt"/>
                </a:rPr>
                <a:t>        </a:t>
              </a:r>
              <a14:m>
                <m:oMath xmlns:m="http://schemas.openxmlformats.org/officeDocument/2006/math">
                  <m:r>
                    <a:rPr lang="en-CA" sz="1200" b="0" i="1" baseline="0">
                      <a:latin typeface="Cambria Math" panose="02040503050406030204" pitchFamily="18" charset="0"/>
                    </a:rPr>
                    <m:t>𝑡</m:t>
                  </m:r>
                  <m:r>
                    <a:rPr lang="en-CA" sz="1200" b="0" i="1" baseline="0">
                      <a:latin typeface="Cambria Math" panose="02040503050406030204" pitchFamily="18" charset="0"/>
                    </a:rPr>
                    <m:t>−</m:t>
                  </m:r>
                  <m:r>
                    <a:rPr lang="en-CA" sz="1200" b="0" i="1" baseline="0">
                      <a:latin typeface="Cambria Math" panose="02040503050406030204" pitchFamily="18" charset="0"/>
                    </a:rPr>
                    <m:t>𝑠𝑐𝑜𝑟𝑒</m:t>
                  </m:r>
                  <m:r>
                    <a:rPr lang="en-CA" sz="12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2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n-CA" sz="1200" b="0" i="1" baseline="0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𝑆𝑢𝑚</m:t>
                          </m:r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−"</m:t>
                          </m:r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𝐹𝑎𝑖𝑟</m:t>
                          </m:r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𝑆𝑢𝑚</m:t>
                          </m:r>
                          <m:r>
                            <a:rPr lang="en-CA" sz="1200" b="0" i="1" baseline="0">
                              <a:latin typeface="Cambria Math" panose="02040503050406030204" pitchFamily="18" charset="0"/>
                            </a:rPr>
                            <m:t>"</m:t>
                          </m:r>
                        </m:e>
                      </m:d>
                    </m:num>
                    <m:den>
                      <m:r>
                        <a:rPr lang="en-CA" sz="1200" b="0" i="1" baseline="0">
                          <a:latin typeface="Cambria Math" panose="02040503050406030204" pitchFamily="18" charset="0"/>
                        </a:rPr>
                        <m:t>𝑆</m:t>
                      </m:r>
                      <m:r>
                        <a:rPr lang="en-CA" sz="1200" b="0" i="1" baseline="0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CA" sz="1200" b="0" i="1" baseline="0">
                          <a:latin typeface="Cambria Math" panose="02040503050406030204" pitchFamily="18" charset="0"/>
                        </a:rPr>
                        <m:t>𝐷</m:t>
                      </m:r>
                    </m:den>
                  </m:f>
                </m:oMath>
              </a14:m>
              <a:endParaRPr lang="en-CA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FA2487-64E6-4834-A6CE-9EA0D44D36A6}"/>
                </a:ext>
              </a:extLst>
            </xdr:cNvPr>
            <xdr:cNvSpPr txBox="1"/>
          </xdr:nvSpPr>
          <xdr:spPr>
            <a:xfrm>
              <a:off x="11096624" y="2990850"/>
              <a:ext cx="2895601" cy="13430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CA" sz="1100"/>
                <a:t>Two-tailed t-test at 95% confidence determined that we fail</a:t>
              </a:r>
              <a:r>
                <a:rPr lang="en-CA" sz="1100" baseline="0"/>
                <a:t> to reject the null hypothesis for coin 1. For coin 2, we reject the null hypothesis. </a:t>
              </a:r>
            </a:p>
            <a:p>
              <a:endParaRPr lang="en-CA" sz="1100" baseline="0"/>
            </a:p>
            <a:p>
              <a:r>
                <a:rPr lang="en-CA" sz="1100" b="0" i="0" baseline="0">
                  <a:latin typeface="+mn-lt"/>
                </a:rPr>
                <a:t>        </a:t>
              </a:r>
              <a:r>
                <a:rPr lang="en-CA" sz="1200" b="0" i="0" baseline="0">
                  <a:latin typeface="Cambria Math" panose="02040503050406030204" pitchFamily="18" charset="0"/>
                </a:rPr>
                <a:t>𝑡−𝑠𝑐𝑜𝑟𝑒=((𝑆𝑢𝑚−"𝐹𝑎𝑖𝑟 𝑆𝑢𝑚"))/(𝑆.𝐷)</a:t>
              </a:r>
              <a:endParaRPr lang="en-CA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5</xdr:row>
      <xdr:rowOff>171450</xdr:rowOff>
    </xdr:from>
    <xdr:to>
      <xdr:col>7</xdr:col>
      <xdr:colOff>304800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0BD9F-0FAB-40D3-9FC5-A29710849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5</xdr:row>
      <xdr:rowOff>185737</xdr:rowOff>
    </xdr:from>
    <xdr:to>
      <xdr:col>8</xdr:col>
      <xdr:colOff>114300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E85EB-BEC8-42BC-A8E5-26C2BAE4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t Allinott" refreshedDate="43650.957043981478" createdVersion="6" refreshedVersion="6" minRefreshableVersion="3" recordCount="40" xr:uid="{5AEC1C1D-30BC-4FD4-A474-DD29203EFAFC}">
  <cacheSource type="worksheet">
    <worksheetSource ref="C2:C42" sheet="Sheet 1"/>
  </cacheSource>
  <cacheFields count="1">
    <cacheField name="2nd Coi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t Allinott" refreshedDate="43650.957044097224" createdVersion="6" refreshedVersion="6" minRefreshableVersion="3" recordCount="40" xr:uid="{9D44460B-D885-44A7-BFD3-20ED61E02274}">
  <cacheSource type="worksheet">
    <worksheetSource ref="B2:B42" sheet="Sheet 1"/>
  </cacheSource>
  <cacheFields count="1">
    <cacheField name="First Coin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F858B-AF00-4CFB-977E-4080084E9CCC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4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First Coin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690407-EA21-4D30-AC78-D178D4ED208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1:B4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2nd Coin" fld="0" subtotal="count" baseField="0" baseItem="0"/>
  </dataFields>
  <chartFormats count="1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W23" sqref="W23"/>
    </sheetView>
  </sheetViews>
  <sheetFormatPr defaultRowHeight="15" x14ac:dyDescent="0.25"/>
  <cols>
    <col min="1" max="1" width="4.42578125" customWidth="1"/>
    <col min="2" max="2" width="8.85546875" customWidth="1"/>
    <col min="3" max="3" width="8.5703125" customWidth="1"/>
    <col min="5" max="5" width="18" customWidth="1"/>
    <col min="6" max="6" width="9.7109375" customWidth="1"/>
    <col min="7" max="7" width="17.42578125" customWidth="1"/>
    <col min="17" max="17" width="6.28515625" customWidth="1"/>
    <col min="18" max="18" width="14.28515625" customWidth="1"/>
    <col min="19" max="19" width="9.140625" style="13"/>
    <col min="21" max="21" width="9.140625" style="12"/>
  </cols>
  <sheetData>
    <row r="1" spans="1:21" x14ac:dyDescent="0.25">
      <c r="D1" s="2"/>
      <c r="E1" s="3"/>
      <c r="F1" s="3"/>
      <c r="G1" s="3"/>
    </row>
    <row r="2" spans="1:21" x14ac:dyDescent="0.25">
      <c r="A2" s="1" t="s">
        <v>0</v>
      </c>
      <c r="B2" s="1" t="s">
        <v>1</v>
      </c>
      <c r="C2" s="1" t="s">
        <v>2</v>
      </c>
      <c r="S2" s="14" t="s">
        <v>28</v>
      </c>
      <c r="U2" s="11" t="s">
        <v>27</v>
      </c>
    </row>
    <row r="3" spans="1:21" x14ac:dyDescent="0.25">
      <c r="A3">
        <v>1</v>
      </c>
      <c r="B3">
        <v>1</v>
      </c>
      <c r="C3">
        <v>1</v>
      </c>
      <c r="E3" s="4" t="s">
        <v>4</v>
      </c>
      <c r="S3" s="13" t="s">
        <v>35</v>
      </c>
      <c r="U3" s="13" t="s">
        <v>35</v>
      </c>
    </row>
    <row r="4" spans="1:21" x14ac:dyDescent="0.25">
      <c r="A4">
        <v>2</v>
      </c>
      <c r="B4">
        <v>1</v>
      </c>
      <c r="C4">
        <v>0</v>
      </c>
      <c r="E4" t="s">
        <v>3</v>
      </c>
      <c r="F4">
        <f>AVERAGE(B3:B42)</f>
        <v>0.52500000000000002</v>
      </c>
      <c r="S4" s="13" t="s">
        <v>36</v>
      </c>
      <c r="U4" s="13" t="s">
        <v>36</v>
      </c>
    </row>
    <row r="5" spans="1:21" x14ac:dyDescent="0.25">
      <c r="A5">
        <v>3</v>
      </c>
      <c r="B5">
        <v>0</v>
      </c>
      <c r="C5">
        <v>1</v>
      </c>
      <c r="E5" t="s">
        <v>5</v>
      </c>
      <c r="F5">
        <f>_xlfn.VAR.P(B3:B42)</f>
        <v>0.24937500000000001</v>
      </c>
    </row>
    <row r="6" spans="1:21" x14ac:dyDescent="0.25">
      <c r="A6">
        <v>4</v>
      </c>
      <c r="B6">
        <v>1</v>
      </c>
      <c r="C6">
        <v>0</v>
      </c>
      <c r="E6" t="s">
        <v>6</v>
      </c>
      <c r="F6">
        <f>_xlfn.STDEV.P(B3:B42)</f>
        <v>0.49937460888595447</v>
      </c>
      <c r="R6" s="4" t="s">
        <v>26</v>
      </c>
      <c r="S6" s="13">
        <v>0.51</v>
      </c>
      <c r="U6" s="12">
        <v>0.47</v>
      </c>
    </row>
    <row r="7" spans="1:21" x14ac:dyDescent="0.25">
      <c r="A7">
        <v>5</v>
      </c>
      <c r="B7">
        <v>1</v>
      </c>
      <c r="C7">
        <v>1</v>
      </c>
      <c r="R7" s="4" t="s">
        <v>37</v>
      </c>
      <c r="S7" s="13">
        <v>21</v>
      </c>
      <c r="U7" s="12">
        <v>27</v>
      </c>
    </row>
    <row r="8" spans="1:21" x14ac:dyDescent="0.25">
      <c r="A8">
        <v>6</v>
      </c>
      <c r="B8">
        <v>1</v>
      </c>
      <c r="C8">
        <v>1</v>
      </c>
      <c r="E8" s="4" t="s">
        <v>7</v>
      </c>
      <c r="R8" s="4" t="s">
        <v>38</v>
      </c>
      <c r="S8" s="13">
        <v>20</v>
      </c>
      <c r="U8" s="12">
        <v>20</v>
      </c>
    </row>
    <row r="9" spans="1:21" x14ac:dyDescent="0.25">
      <c r="A9">
        <v>7</v>
      </c>
      <c r="B9">
        <v>1</v>
      </c>
      <c r="C9">
        <v>0</v>
      </c>
      <c r="E9" t="s">
        <v>3</v>
      </c>
      <c r="F9">
        <f>AVERAGE(C3:C42)</f>
        <v>0.67500000000000004</v>
      </c>
    </row>
    <row r="10" spans="1:21" x14ac:dyDescent="0.25">
      <c r="A10">
        <v>8</v>
      </c>
      <c r="B10">
        <v>1</v>
      </c>
      <c r="C10">
        <v>1</v>
      </c>
      <c r="E10" t="s">
        <v>5</v>
      </c>
      <c r="F10">
        <f>_xlfn.VAR.P(C3:C42)</f>
        <v>0.21937499999999999</v>
      </c>
      <c r="R10" s="4" t="s">
        <v>34</v>
      </c>
      <c r="S10" s="13">
        <f>(S7-S8)/S6</f>
        <v>1.9607843137254901</v>
      </c>
      <c r="U10" s="12">
        <f>(U7-U8)/U6</f>
        <v>14.893617021276597</v>
      </c>
    </row>
    <row r="11" spans="1:21" x14ac:dyDescent="0.25">
      <c r="A11">
        <v>9</v>
      </c>
      <c r="B11">
        <v>0</v>
      </c>
      <c r="C11">
        <v>1</v>
      </c>
      <c r="E11" t="s">
        <v>6</v>
      </c>
      <c r="F11">
        <f>_xlfn.STDEV.P(C3:C42)</f>
        <v>0.46837484987987987</v>
      </c>
      <c r="R11" s="4" t="s">
        <v>33</v>
      </c>
      <c r="S11" s="13">
        <v>2.02</v>
      </c>
      <c r="U11" s="12">
        <v>2.02</v>
      </c>
    </row>
    <row r="12" spans="1:21" x14ac:dyDescent="0.25">
      <c r="A12">
        <v>10</v>
      </c>
      <c r="B12">
        <v>0</v>
      </c>
      <c r="C12">
        <v>1</v>
      </c>
      <c r="R12" s="4" t="s">
        <v>30</v>
      </c>
      <c r="S12" s="13" t="s">
        <v>31</v>
      </c>
      <c r="U12" s="12" t="s">
        <v>32</v>
      </c>
    </row>
    <row r="13" spans="1:21" ht="15.75" thickBot="1" x14ac:dyDescent="0.3">
      <c r="A13">
        <v>11</v>
      </c>
      <c r="B13">
        <v>1</v>
      </c>
      <c r="C13">
        <v>1</v>
      </c>
    </row>
    <row r="14" spans="1:21" x14ac:dyDescent="0.25">
      <c r="A14">
        <v>12</v>
      </c>
      <c r="B14">
        <v>0</v>
      </c>
      <c r="C14">
        <v>1</v>
      </c>
      <c r="E14" s="7" t="s">
        <v>1</v>
      </c>
      <c r="F14" s="7"/>
      <c r="G14" s="7" t="s">
        <v>21</v>
      </c>
      <c r="H14" s="7"/>
      <c r="T14" s="15" t="s">
        <v>29</v>
      </c>
    </row>
    <row r="15" spans="1:21" x14ac:dyDescent="0.25">
      <c r="A15">
        <v>13</v>
      </c>
      <c r="B15">
        <v>1</v>
      </c>
      <c r="C15">
        <v>0</v>
      </c>
      <c r="E15" s="5"/>
      <c r="F15" s="5"/>
      <c r="G15" s="5"/>
      <c r="H15" s="5"/>
    </row>
    <row r="16" spans="1:21" x14ac:dyDescent="0.25">
      <c r="A16">
        <v>14</v>
      </c>
      <c r="B16">
        <v>0</v>
      </c>
      <c r="C16">
        <v>1</v>
      </c>
      <c r="E16" s="5" t="s">
        <v>8</v>
      </c>
      <c r="F16" s="5">
        <v>0.52500000000000002</v>
      </c>
      <c r="G16" s="5" t="s">
        <v>8</v>
      </c>
      <c r="H16" s="5">
        <v>0.67500000000000004</v>
      </c>
    </row>
    <row r="17" spans="1:8" x14ac:dyDescent="0.25">
      <c r="A17">
        <v>15</v>
      </c>
      <c r="B17">
        <v>1</v>
      </c>
      <c r="C17">
        <v>0</v>
      </c>
      <c r="E17" s="5" t="s">
        <v>9</v>
      </c>
      <c r="F17" s="5">
        <v>7.9963934178045329E-2</v>
      </c>
      <c r="G17" s="5" t="s">
        <v>9</v>
      </c>
      <c r="H17" s="5">
        <v>7.4999999999999983E-2</v>
      </c>
    </row>
    <row r="18" spans="1:8" x14ac:dyDescent="0.25">
      <c r="A18">
        <v>16</v>
      </c>
      <c r="B18">
        <v>0</v>
      </c>
      <c r="C18">
        <v>1</v>
      </c>
      <c r="E18" s="5" t="s">
        <v>10</v>
      </c>
      <c r="F18" s="5">
        <v>1</v>
      </c>
      <c r="G18" s="5" t="s">
        <v>10</v>
      </c>
      <c r="H18" s="5">
        <v>1</v>
      </c>
    </row>
    <row r="19" spans="1:8" x14ac:dyDescent="0.25">
      <c r="A19">
        <v>17</v>
      </c>
      <c r="B19">
        <v>0</v>
      </c>
      <c r="C19">
        <v>0</v>
      </c>
      <c r="E19" s="5" t="s">
        <v>11</v>
      </c>
      <c r="F19" s="5">
        <v>1</v>
      </c>
      <c r="G19" s="5" t="s">
        <v>11</v>
      </c>
      <c r="H19" s="5">
        <v>1</v>
      </c>
    </row>
    <row r="20" spans="1:8" x14ac:dyDescent="0.25">
      <c r="A20">
        <v>18</v>
      </c>
      <c r="B20">
        <v>1</v>
      </c>
      <c r="C20">
        <v>0</v>
      </c>
      <c r="E20" s="5" t="s">
        <v>12</v>
      </c>
      <c r="F20" s="5">
        <v>0.50573632534081503</v>
      </c>
      <c r="G20" s="5" t="s">
        <v>12</v>
      </c>
      <c r="H20" s="5">
        <v>0.47434164902525683</v>
      </c>
    </row>
    <row r="21" spans="1:8" x14ac:dyDescent="0.25">
      <c r="A21">
        <v>19</v>
      </c>
      <c r="B21">
        <v>1</v>
      </c>
      <c r="C21">
        <v>0</v>
      </c>
      <c r="E21" s="5" t="s">
        <v>13</v>
      </c>
      <c r="F21" s="5">
        <v>0.25576923076923075</v>
      </c>
      <c r="G21" s="5" t="s">
        <v>13</v>
      </c>
      <c r="H21" s="5">
        <v>0.22499999999999995</v>
      </c>
    </row>
    <row r="22" spans="1:8" x14ac:dyDescent="0.25">
      <c r="A22">
        <v>20</v>
      </c>
      <c r="B22">
        <v>1</v>
      </c>
      <c r="C22">
        <v>1</v>
      </c>
      <c r="E22" s="5" t="s">
        <v>14</v>
      </c>
      <c r="F22" s="5">
        <v>-2.0967069166515149</v>
      </c>
      <c r="G22" s="5" t="s">
        <v>14</v>
      </c>
      <c r="H22" s="5">
        <v>-1.4730519993677895</v>
      </c>
    </row>
    <row r="23" spans="1:8" x14ac:dyDescent="0.25">
      <c r="A23">
        <v>21</v>
      </c>
      <c r="B23">
        <v>0</v>
      </c>
      <c r="C23">
        <v>1</v>
      </c>
      <c r="E23" s="5" t="s">
        <v>15</v>
      </c>
      <c r="F23" s="5">
        <v>-0.10406920822209127</v>
      </c>
      <c r="G23" s="5" t="s">
        <v>15</v>
      </c>
      <c r="H23" s="5">
        <v>-0.77669977618170727</v>
      </c>
    </row>
    <row r="24" spans="1:8" x14ac:dyDescent="0.25">
      <c r="A24">
        <v>22</v>
      </c>
      <c r="B24">
        <v>1</v>
      </c>
      <c r="C24">
        <v>1</v>
      </c>
      <c r="E24" s="5" t="s">
        <v>16</v>
      </c>
      <c r="F24" s="5">
        <v>1</v>
      </c>
      <c r="G24" s="5" t="s">
        <v>16</v>
      </c>
      <c r="H24" s="5">
        <v>1</v>
      </c>
    </row>
    <row r="25" spans="1:8" x14ac:dyDescent="0.25">
      <c r="A25">
        <v>23</v>
      </c>
      <c r="B25">
        <v>0</v>
      </c>
      <c r="C25">
        <v>1</v>
      </c>
      <c r="E25" s="5" t="s">
        <v>17</v>
      </c>
      <c r="F25" s="5">
        <v>0</v>
      </c>
      <c r="G25" s="5" t="s">
        <v>17</v>
      </c>
      <c r="H25" s="5">
        <v>0</v>
      </c>
    </row>
    <row r="26" spans="1:8" x14ac:dyDescent="0.25">
      <c r="A26">
        <v>24</v>
      </c>
      <c r="B26">
        <v>0</v>
      </c>
      <c r="C26">
        <v>1</v>
      </c>
      <c r="E26" s="5" t="s">
        <v>18</v>
      </c>
      <c r="F26" s="5">
        <v>1</v>
      </c>
      <c r="G26" s="5" t="s">
        <v>18</v>
      </c>
      <c r="H26" s="5">
        <v>1</v>
      </c>
    </row>
    <row r="27" spans="1:8" x14ac:dyDescent="0.25">
      <c r="A27">
        <v>25</v>
      </c>
      <c r="B27">
        <v>0</v>
      </c>
      <c r="C27">
        <v>1</v>
      </c>
      <c r="E27" s="5" t="s">
        <v>19</v>
      </c>
      <c r="F27" s="5">
        <v>21</v>
      </c>
      <c r="G27" s="5" t="s">
        <v>19</v>
      </c>
      <c r="H27" s="5">
        <v>27</v>
      </c>
    </row>
    <row r="28" spans="1:8" ht="15.75" thickBot="1" x14ac:dyDescent="0.3">
      <c r="A28">
        <v>26</v>
      </c>
      <c r="B28">
        <v>0</v>
      </c>
      <c r="C28">
        <v>1</v>
      </c>
      <c r="E28" s="6" t="s">
        <v>20</v>
      </c>
      <c r="F28" s="6">
        <v>40</v>
      </c>
      <c r="G28" s="6" t="s">
        <v>20</v>
      </c>
      <c r="H28" s="6">
        <v>40</v>
      </c>
    </row>
    <row r="29" spans="1:8" x14ac:dyDescent="0.25">
      <c r="A29">
        <v>27</v>
      </c>
      <c r="B29">
        <v>1</v>
      </c>
      <c r="C29">
        <v>1</v>
      </c>
    </row>
    <row r="30" spans="1:8" x14ac:dyDescent="0.25">
      <c r="A30">
        <v>28</v>
      </c>
      <c r="B30">
        <v>0</v>
      </c>
      <c r="C30">
        <v>1</v>
      </c>
    </row>
    <row r="31" spans="1:8" x14ac:dyDescent="0.25">
      <c r="A31">
        <v>29</v>
      </c>
      <c r="B31">
        <v>1</v>
      </c>
      <c r="C31">
        <v>0</v>
      </c>
    </row>
    <row r="32" spans="1:8" x14ac:dyDescent="0.25">
      <c r="A32">
        <v>30</v>
      </c>
      <c r="B32">
        <v>0</v>
      </c>
      <c r="C32">
        <v>1</v>
      </c>
    </row>
    <row r="33" spans="1:3" x14ac:dyDescent="0.25">
      <c r="A33">
        <v>31</v>
      </c>
      <c r="B33">
        <v>0</v>
      </c>
      <c r="C33">
        <v>0</v>
      </c>
    </row>
    <row r="34" spans="1:3" x14ac:dyDescent="0.25">
      <c r="A34">
        <v>32</v>
      </c>
      <c r="B34">
        <v>1</v>
      </c>
      <c r="C34">
        <v>0</v>
      </c>
    </row>
    <row r="35" spans="1:3" x14ac:dyDescent="0.25">
      <c r="A35">
        <v>33</v>
      </c>
      <c r="B35">
        <v>0</v>
      </c>
      <c r="C35">
        <v>0</v>
      </c>
    </row>
    <row r="36" spans="1:3" x14ac:dyDescent="0.25">
      <c r="A36">
        <v>34</v>
      </c>
      <c r="B36">
        <v>0</v>
      </c>
      <c r="C36">
        <v>1</v>
      </c>
    </row>
    <row r="37" spans="1:3" x14ac:dyDescent="0.25">
      <c r="A37">
        <v>35</v>
      </c>
      <c r="B37">
        <v>1</v>
      </c>
      <c r="C37">
        <v>0</v>
      </c>
    </row>
    <row r="38" spans="1:3" x14ac:dyDescent="0.25">
      <c r="A38">
        <v>36</v>
      </c>
      <c r="B38">
        <v>0</v>
      </c>
      <c r="C38">
        <v>1</v>
      </c>
    </row>
    <row r="39" spans="1:3" x14ac:dyDescent="0.25">
      <c r="A39">
        <v>37</v>
      </c>
      <c r="B39">
        <v>1</v>
      </c>
      <c r="C39">
        <v>1</v>
      </c>
    </row>
    <row r="40" spans="1:3" x14ac:dyDescent="0.25">
      <c r="A40">
        <v>38</v>
      </c>
      <c r="B40">
        <v>0</v>
      </c>
      <c r="C40">
        <v>1</v>
      </c>
    </row>
    <row r="41" spans="1:3" x14ac:dyDescent="0.25">
      <c r="A41">
        <v>39</v>
      </c>
      <c r="B41">
        <v>1</v>
      </c>
      <c r="C41">
        <v>1</v>
      </c>
    </row>
    <row r="42" spans="1:3" x14ac:dyDescent="0.25">
      <c r="A42">
        <v>40</v>
      </c>
      <c r="B42">
        <v>1</v>
      </c>
      <c r="C42">
        <v>1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869E-EC76-46E4-8653-4F5152F028C8}">
  <dimension ref="A1:B4"/>
  <sheetViews>
    <sheetView workbookViewId="0">
      <selection activeCell="A2" sqref="A2:A3"/>
    </sheetView>
  </sheetViews>
  <sheetFormatPr defaultRowHeight="15" x14ac:dyDescent="0.25"/>
  <cols>
    <col min="1" max="1" width="13.140625" bestFit="1" customWidth="1"/>
    <col min="2" max="2" width="17.5703125" bestFit="1" customWidth="1"/>
  </cols>
  <sheetData>
    <row r="1" spans="1:2" x14ac:dyDescent="0.25">
      <c r="A1" s="8" t="s">
        <v>22</v>
      </c>
      <c r="B1" t="s">
        <v>24</v>
      </c>
    </row>
    <row r="2" spans="1:2" x14ac:dyDescent="0.25">
      <c r="A2" s="9">
        <v>0</v>
      </c>
      <c r="B2" s="10">
        <v>19</v>
      </c>
    </row>
    <row r="3" spans="1:2" x14ac:dyDescent="0.25">
      <c r="A3" s="9">
        <v>1</v>
      </c>
      <c r="B3" s="10">
        <v>21</v>
      </c>
    </row>
    <row r="4" spans="1:2" x14ac:dyDescent="0.25">
      <c r="A4" s="9" t="s">
        <v>23</v>
      </c>
      <c r="B4" s="10">
        <v>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28E9-6872-4C2A-ACAE-A952672292D7}">
  <dimension ref="A1:B4"/>
  <sheetViews>
    <sheetView workbookViewId="0">
      <selection activeCell="D4" sqref="D4"/>
    </sheetView>
  </sheetViews>
  <sheetFormatPr defaultRowHeight="15" x14ac:dyDescent="0.25"/>
  <cols>
    <col min="1" max="1" width="13.140625" bestFit="1" customWidth="1"/>
    <col min="2" max="2" width="16.85546875" bestFit="1" customWidth="1"/>
  </cols>
  <sheetData>
    <row r="1" spans="1:2" x14ac:dyDescent="0.25">
      <c r="A1" s="8" t="s">
        <v>22</v>
      </c>
      <c r="B1" t="s">
        <v>25</v>
      </c>
    </row>
    <row r="2" spans="1:2" x14ac:dyDescent="0.25">
      <c r="A2" s="9">
        <v>0</v>
      </c>
      <c r="B2" s="10">
        <v>13</v>
      </c>
    </row>
    <row r="3" spans="1:2" x14ac:dyDescent="0.25">
      <c r="A3" s="9">
        <v>1</v>
      </c>
      <c r="B3" s="10">
        <v>27</v>
      </c>
    </row>
    <row r="4" spans="1:2" x14ac:dyDescent="0.25">
      <c r="A4" s="9" t="s">
        <v>23</v>
      </c>
      <c r="B4" s="10">
        <v>40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Priemaza</dc:creator>
  <cp:lastModifiedBy>Bret Allinott</cp:lastModifiedBy>
  <cp:lastPrinted>2018-11-06T02:26:25Z</cp:lastPrinted>
  <dcterms:created xsi:type="dcterms:W3CDTF">2016-10-18T22:29:08Z</dcterms:created>
  <dcterms:modified xsi:type="dcterms:W3CDTF">2019-07-06T03:24:36Z</dcterms:modified>
</cp:coreProperties>
</file>