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khail\Documents\GitLab\sensor_current_stand\3 Elektronik\sensor_current_stand\sensor_current_stand\"/>
    </mc:Choice>
  </mc:AlternateContent>
  <xr:revisionPtr revIDLastSave="0" documentId="13_ncr:1_{58030D6B-B60D-4E42-9FFB-FFAA7D081AC8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sensor_current_stand" sheetId="2" r:id="rId1"/>
    <sheet name="Лист1" sheetId="1" r:id="rId2"/>
  </sheets>
  <definedNames>
    <definedName name="ExternalData_1" localSheetId="0" hidden="1">sensor_current_stand!$A$1:$F$25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2" l="1"/>
  <c r="J15" i="2"/>
  <c r="J16" i="2"/>
  <c r="J17" i="2"/>
  <c r="J18" i="2"/>
  <c r="J19" i="2"/>
  <c r="J20" i="2"/>
  <c r="J21" i="2"/>
  <c r="J22" i="2"/>
  <c r="J23" i="2"/>
  <c r="J24" i="2"/>
  <c r="J25" i="2"/>
  <c r="J3" i="2"/>
  <c r="J4" i="2"/>
  <c r="J5" i="2"/>
  <c r="J6" i="2"/>
  <c r="J7" i="2"/>
  <c r="J8" i="2"/>
  <c r="J9" i="2"/>
  <c r="J10" i="2"/>
  <c r="J11" i="2"/>
  <c r="J12" i="2"/>
  <c r="J13" i="2"/>
  <c r="J2" i="2"/>
  <c r="J2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9D2EBE-7711-4676-9430-27D04DE7C91B}" keepAlive="1" name="Запрос — sensor_current_stand" description="Соединение с запросом &quot;sensor_current_stand&quot; в книге." type="5" refreshedVersion="7" background="1" saveData="1">
    <dbPr connection="Provider=Microsoft.Mashup.OleDb.1;Data Source=$Workbook$;Location=sensor_current_stand;Extended Properties=&quot;&quot;" command="SELECT * FROM [sensor_current_stand]"/>
  </connection>
</connections>
</file>

<file path=xl/sharedStrings.xml><?xml version="1.0" encoding="utf-8"?>
<sst xmlns="http://schemas.openxmlformats.org/spreadsheetml/2006/main" count="130" uniqueCount="95">
  <si>
    <t>#</t>
  </si>
  <si>
    <t>Reference</t>
  </si>
  <si>
    <t>Qty</t>
  </si>
  <si>
    <t>Value</t>
  </si>
  <si>
    <t>Footprint</t>
  </si>
  <si>
    <t>DNP</t>
  </si>
  <si>
    <t>1uF</t>
  </si>
  <si>
    <t>Capacitor_SMD:C_0805_2012Metric_Pad1.18x1.45mm_HandSolder</t>
  </si>
  <si>
    <t/>
  </si>
  <si>
    <t>100nF</t>
  </si>
  <si>
    <t>C4</t>
  </si>
  <si>
    <t>100uF</t>
  </si>
  <si>
    <t>C5, C6</t>
  </si>
  <si>
    <t>20pF</t>
  </si>
  <si>
    <t>C7</t>
  </si>
  <si>
    <t>4.7uF GRM21BR71C475KA73L</t>
  </si>
  <si>
    <t>C9, C14</t>
  </si>
  <si>
    <t>10nF</t>
  </si>
  <si>
    <t>KP-2012MGC</t>
  </si>
  <si>
    <t>LED_SMD:LED_0805_2012Metric_Pad1.15x1.40mm_HandSolder</t>
  </si>
  <si>
    <t>D3, D5</t>
  </si>
  <si>
    <t>BAT60A</t>
  </si>
  <si>
    <t>Diode_SMD:D_SOD-323</t>
  </si>
  <si>
    <t>J1, J2</t>
  </si>
  <si>
    <t>Conn_01x02_Socket</t>
  </si>
  <si>
    <t>Connector:JWT_A3963_1x02_P3.96mm_Vertical</t>
  </si>
  <si>
    <t>J3</t>
  </si>
  <si>
    <t>USB_B</t>
  </si>
  <si>
    <t>Connector_USB:USB_B_Lumberg_2411_02_Horizontal</t>
  </si>
  <si>
    <t>J4</t>
  </si>
  <si>
    <t>Conn_02x05_Odd_Even</t>
  </si>
  <si>
    <t>Connector_IDC:IDC-Header_2x05_P2.54mm_Vertical</t>
  </si>
  <si>
    <t>J5, J6, J7, J8</t>
  </si>
  <si>
    <t>DC37_Plug_MountingHoles</t>
  </si>
  <si>
    <t>Connector_Dsub:DSUB-37_Male_Vertical_P2.77x2.84mm_MountingHoles</t>
  </si>
  <si>
    <t>Q1, Q2, Q3, Q4, Q5, Q6, Q7, Q8, Q9, Q10, Q11, Q12, Q13, Q14, Q15, Q16, Q17, Q18, Q19, Q20, Q21, Q22, Q23, Q24, Q25, Q26, Q27, Q28, Q29, Q30, Q31, Q32</t>
  </si>
  <si>
    <t>BSH201</t>
  </si>
  <si>
    <t>Package_TO_SOT_SMD:SOT-23</t>
  </si>
  <si>
    <t>R1, R12, R13, R14, R15, R16, R17, R18, R19, R20, R21, R22, R23, R24, R25, R26, R27, R28, R29, R30, R31, R32, R33, R34, R35, R36, R37, R38, R39, R40, R41, R42</t>
  </si>
  <si>
    <t>1.5k</t>
  </si>
  <si>
    <t>Resistor_SMD:R_1206_3216Metric_Pad1.30x1.75mm_HandSolder</t>
  </si>
  <si>
    <t>R2, R3, R8, R9, R10, R11</t>
  </si>
  <si>
    <t>10k</t>
  </si>
  <si>
    <t>R4, R5</t>
  </si>
  <si>
    <t>0</t>
  </si>
  <si>
    <t>R6, R7</t>
  </si>
  <si>
    <t>43</t>
  </si>
  <si>
    <t>U1</t>
  </si>
  <si>
    <t>USBLC6-2SC6</t>
  </si>
  <si>
    <t>Package_TO_SOT_SMD:SOT-23-6</t>
  </si>
  <si>
    <t>U2</t>
  </si>
  <si>
    <t>STM32F446RETx</t>
  </si>
  <si>
    <t>Package_QFP:LQFP-64_10x10mm_P0.5mm</t>
  </si>
  <si>
    <t>U3, U4</t>
  </si>
  <si>
    <t>LD3985M33R_SOT23</t>
  </si>
  <si>
    <t>Package_TO_SOT_SMD:SOT-23-5</t>
  </si>
  <si>
    <t>U5, U6, U7, U8</t>
  </si>
  <si>
    <t>74HC4051</t>
  </si>
  <si>
    <t>Package_SO:TSSOP-16_4.4x5mm_P0.65mm</t>
  </si>
  <si>
    <t>Y1</t>
  </si>
  <si>
    <t>Crystal</t>
  </si>
  <si>
    <t>Crystal:Crystal_HC49-U_Vertical</t>
  </si>
  <si>
    <t>Чип и дип</t>
  </si>
  <si>
    <t>https://www.chipdip.ru/product/dpbs-37m</t>
  </si>
  <si>
    <t>цена</t>
  </si>
  <si>
    <t>Итог</t>
  </si>
  <si>
    <t>D1, D2, D4, D6, D7, D8, D9, D10, D11, D12, D13, D14, D15, D16, D17, D18, D19, D20, D21, D22, D23, D24, D25, D26, D27, D28, D29, D30, D31, D32, D33, D34, D35, D36</t>
  </si>
  <si>
    <t>https://www.chipdip.ru/product/bat60jfilm</t>
  </si>
  <si>
    <t>https://www.chipdip.ru/product/kp-2012mgc</t>
  </si>
  <si>
    <t>https://www.chipdip.ru/product/usbb-1j</t>
  </si>
  <si>
    <t>https://www.chipdip.ru/product/stm32f446ret6</t>
  </si>
  <si>
    <t>https://www.chipdip.ru/product/14.000-mhz-hc-49s</t>
  </si>
  <si>
    <t>https://www.chipdip.ru/product/74hc4051mt-tr</t>
  </si>
  <si>
    <t>https://www.chipdip.ru/product/ld3985m33r</t>
  </si>
  <si>
    <t>https://www.chipdip.ru/product/305-021-12-tb-02a</t>
  </si>
  <si>
    <t>Столбец1</t>
  </si>
  <si>
    <t>Запас</t>
  </si>
  <si>
    <t>https://www.chipdip.ru/product/idc-10ms</t>
  </si>
  <si>
    <t>https://www.chipdip.ru/product/usblc6-2sc6</t>
  </si>
  <si>
    <t>https://www.chipdip.ru/product/grm21br71c475ka73l</t>
  </si>
  <si>
    <t>-</t>
  </si>
  <si>
    <t>C1, C8, C10, C13, C15, C18, C19, C20, C21, C22, C23, C24, C25, C26, C27, C28, C29, C30, C31, C32, C33, C34, C35, C36, C37, C38, C39, C40, C41, C42, C43, C44, C45, C46, C47, C48</t>
  </si>
  <si>
    <t>Capacitor_SMD:C_1206_3216Metric</t>
  </si>
  <si>
    <t>C2</t>
  </si>
  <si>
    <t>C3</t>
  </si>
  <si>
    <t>C11, C12, C16, C17</t>
  </si>
  <si>
    <t>https://www.chipdip.ru/product/bsh201.215</t>
  </si>
  <si>
    <t>https://www.chipdip.ru/product/grm31mr71e105k</t>
  </si>
  <si>
    <t>https://www.chipdip.ru/product/grm3195c1h103ja01d</t>
  </si>
  <si>
    <t>https://www.chipdip.ru/product/grm319r71h104k</t>
  </si>
  <si>
    <t>https://www.chipdip.ru/product/grm21br71c105k</t>
  </si>
  <si>
    <t>https://www.chipdip.ru/product/grm2165c1h200j</t>
  </si>
  <si>
    <t>https://www.chipdip.ru/product/grm21br71h104k</t>
  </si>
  <si>
    <t>не ставить</t>
  </si>
  <si>
    <t xml:space="preserve">набор 10 - 100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</si>
</sst>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" fillId="0" borderId="0" xfId="1" applyNumberFormat="1"/>
  </cellXfs>
  <cellStyles count="2">
    <cellStyle name="Гиперссылка" xfId="1" builtinId="8"/>
    <cellStyle name="Обычный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5091280-D7C0-42A2-AEDC-0C144F879F87}" autoFormatId="16" applyNumberFormats="0" applyBorderFormats="0" applyFontFormats="0" applyPatternFormats="0" applyAlignmentFormats="0" applyWidthHeightFormats="0">
  <queryTableRefresh nextId="12" unboundColumnsRight="5">
    <queryTableFields count="11">
      <queryTableField id="1" name="#" tableColumnId="1"/>
      <queryTableField id="2" name="Reference" tableColumnId="2"/>
      <queryTableField id="3" name="Qty" tableColumnId="3"/>
      <queryTableField id="4" name="Value" tableColumnId="4"/>
      <queryTableField id="5" name="Footprint" tableColumnId="5"/>
      <queryTableField id="6" name="DNP" tableColumnId="6"/>
      <queryTableField id="7" dataBound="0" tableColumnId="7"/>
      <queryTableField id="8" dataBound="0" tableColumnId="8"/>
      <queryTableField id="10" dataBound="0" tableColumnId="10"/>
      <queryTableField id="9" dataBound="0" tableColumnId="9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FF2E2-211D-44BA-8A0E-F0C347159D83}" name="sensor_current_stand" displayName="sensor_current_stand" ref="A1:K26" tableType="queryTable" totalsRowCount="1">
  <autoFilter ref="A1:K25" xr:uid="{A1DFF2E2-211D-44BA-8A0E-F0C347159D83}"/>
  <tableColumns count="11">
    <tableColumn id="1" xr3:uid="{6AE2E497-D7C4-433F-BE9D-1514EFD73592}" uniqueName="1" name="#" queryTableFieldId="1"/>
    <tableColumn id="2" xr3:uid="{54F8EDF1-B41D-4E3A-A3B9-C85668AE61D7}" uniqueName="2" name="Reference" queryTableFieldId="2" dataDxfId="17" totalsRowDxfId="8"/>
    <tableColumn id="3" xr3:uid="{1D2CA2B5-735D-4A16-8A7F-76A88BD35DC3}" uniqueName="3" name="Qty" queryTableFieldId="3"/>
    <tableColumn id="4" xr3:uid="{435BC20D-1EAE-42C5-8DEB-00F6BE0884A0}" uniqueName="4" name="Value" queryTableFieldId="4" dataDxfId="16" totalsRowDxfId="7"/>
    <tableColumn id="5" xr3:uid="{19126C8D-9C17-46FB-9E75-F90DE1487B52}" uniqueName="5" name="Footprint" queryTableFieldId="5" dataDxfId="15" totalsRowDxfId="6"/>
    <tableColumn id="6" xr3:uid="{C5633D14-26AC-4329-B4F8-C36AF66FADEC}" uniqueName="6" name="DNP" queryTableFieldId="6" dataDxfId="14" totalsRowDxfId="5"/>
    <tableColumn id="7" xr3:uid="{5EA9C6AE-5E45-4ECE-A943-498388DCBD68}" uniqueName="7" name="Чип и дип" queryTableFieldId="7" dataDxfId="13" totalsRowDxfId="4"/>
    <tableColumn id="8" xr3:uid="{94F7D7C5-43D8-466B-B6BB-30DD993AA0DB}" uniqueName="8" name="цена" queryTableFieldId="8" dataDxfId="12" totalsRowDxfId="3"/>
    <tableColumn id="10" xr3:uid="{9E3441DE-4279-4459-A5A7-CC315909363C}" uniqueName="10" name="Запас" queryTableFieldId="10" dataDxfId="11" totalsRowDxfId="2"/>
    <tableColumn id="9" xr3:uid="{381A42AE-1055-49D9-B826-2453909B80AF}" uniqueName="9" name="Итог" totalsRowFunction="custom" queryTableFieldId="9" dataDxfId="10" totalsRowDxfId="1">
      <calculatedColumnFormula>sensor_current_stand[[#This Row],[Qty]]*sensor_current_stand[[#This Row],[цена]]</calculatedColumnFormula>
      <totalsRowFormula>SUM(sensor_current_stand[Итог])</totalsRowFormula>
    </tableColumn>
    <tableColumn id="11" xr3:uid="{AE4253AD-0DB3-4B5E-B592-FE90CE00674E}" uniqueName="11" name="Столбец1" queryTableFieldId="11" dataDxfId="9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chipdip.ru/product/bat60jfil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E35EC-9A56-410A-BAB5-3BB06346FF5A}">
  <dimension ref="A1:K26"/>
  <sheetViews>
    <sheetView tabSelected="1" zoomScale="85" zoomScaleNormal="85" workbookViewId="0">
      <selection activeCell="G29" sqref="G29"/>
    </sheetView>
  </sheetViews>
  <sheetFormatPr defaultRowHeight="15" x14ac:dyDescent="0.25"/>
  <cols>
    <col min="1" max="1" width="4.28515625" bestFit="1" customWidth="1"/>
    <col min="2" max="2" width="44.140625" customWidth="1"/>
    <col min="3" max="3" width="6.42578125" bestFit="1" customWidth="1"/>
    <col min="4" max="4" width="26.5703125" bestFit="1" customWidth="1"/>
    <col min="5" max="5" width="67.140625" bestFit="1" customWidth="1"/>
    <col min="6" max="6" width="7.140625" bestFit="1" customWidth="1"/>
    <col min="7" max="7" width="58.140625" customWidth="1"/>
    <col min="8" max="8" width="7.7109375" bestFit="1" customWidth="1"/>
    <col min="9" max="9" width="8.28515625" bestFit="1" customWidth="1"/>
    <col min="10" max="10" width="7.42578125" bestFit="1" customWidth="1"/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</v>
      </c>
      <c r="H1" t="s">
        <v>64</v>
      </c>
      <c r="I1" t="s">
        <v>76</v>
      </c>
      <c r="J1" t="s">
        <v>65</v>
      </c>
      <c r="K1" t="s">
        <v>75</v>
      </c>
    </row>
    <row r="2" spans="1:11" x14ac:dyDescent="0.25">
      <c r="A2">
        <v>1</v>
      </c>
      <c r="B2" s="1" t="s">
        <v>81</v>
      </c>
      <c r="C2">
        <v>40</v>
      </c>
      <c r="D2" s="1" t="s">
        <v>6</v>
      </c>
      <c r="E2" s="1" t="s">
        <v>82</v>
      </c>
      <c r="F2" s="1" t="s">
        <v>8</v>
      </c>
      <c r="G2" s="1" t="s">
        <v>87</v>
      </c>
      <c r="H2" s="1">
        <v>28</v>
      </c>
      <c r="I2" s="1"/>
      <c r="J2" s="1">
        <f>sensor_current_stand[[#This Row],[Qty]]*sensor_current_stand[[#This Row],[цена]]</f>
        <v>1120</v>
      </c>
      <c r="K2" s="1"/>
    </row>
    <row r="3" spans="1:11" x14ac:dyDescent="0.25">
      <c r="A3">
        <v>2</v>
      </c>
      <c r="B3" s="1" t="s">
        <v>83</v>
      </c>
      <c r="C3">
        <v>1</v>
      </c>
      <c r="D3" s="1" t="s">
        <v>6</v>
      </c>
      <c r="E3" s="1" t="s">
        <v>7</v>
      </c>
      <c r="F3" s="1" t="s">
        <v>8</v>
      </c>
      <c r="G3" s="1" t="s">
        <v>90</v>
      </c>
      <c r="H3" s="1">
        <v>13</v>
      </c>
      <c r="I3" s="1"/>
      <c r="J3" s="1">
        <f>sensor_current_stand[[#This Row],[Qty]]*sensor_current_stand[[#This Row],[цена]]</f>
        <v>13</v>
      </c>
      <c r="K3" s="1"/>
    </row>
    <row r="4" spans="1:11" x14ac:dyDescent="0.25">
      <c r="A4">
        <v>3</v>
      </c>
      <c r="B4" s="1" t="s">
        <v>84</v>
      </c>
      <c r="C4">
        <v>1</v>
      </c>
      <c r="D4" s="1" t="s">
        <v>9</v>
      </c>
      <c r="E4" s="1" t="s">
        <v>7</v>
      </c>
      <c r="F4" s="1" t="s">
        <v>8</v>
      </c>
      <c r="G4" s="1" t="s">
        <v>92</v>
      </c>
      <c r="H4" s="1">
        <v>15</v>
      </c>
      <c r="I4" s="1"/>
      <c r="J4" s="1">
        <f>sensor_current_stand[[#This Row],[Qty]]*sensor_current_stand[[#This Row],[цена]]</f>
        <v>15</v>
      </c>
      <c r="K4" s="1"/>
    </row>
    <row r="5" spans="1:11" x14ac:dyDescent="0.25">
      <c r="A5">
        <v>4</v>
      </c>
      <c r="B5" s="1" t="s">
        <v>10</v>
      </c>
      <c r="C5">
        <v>1</v>
      </c>
      <c r="D5" s="1" t="s">
        <v>11</v>
      </c>
      <c r="E5" s="1" t="s">
        <v>7</v>
      </c>
      <c r="F5" s="1" t="s">
        <v>8</v>
      </c>
      <c r="G5" s="1" t="s">
        <v>93</v>
      </c>
      <c r="H5" s="1">
        <v>0</v>
      </c>
      <c r="I5" s="1"/>
      <c r="J5" s="1">
        <f>sensor_current_stand[[#This Row],[Qty]]*sensor_current_stand[[#This Row],[цена]]</f>
        <v>0</v>
      </c>
      <c r="K5" s="1"/>
    </row>
    <row r="6" spans="1:11" x14ac:dyDescent="0.25">
      <c r="A6">
        <v>5</v>
      </c>
      <c r="B6" s="1" t="s">
        <v>12</v>
      </c>
      <c r="C6">
        <v>2</v>
      </c>
      <c r="D6" s="1" t="s">
        <v>13</v>
      </c>
      <c r="E6" s="1" t="s">
        <v>7</v>
      </c>
      <c r="F6" s="1" t="s">
        <v>8</v>
      </c>
      <c r="G6" t="s">
        <v>91</v>
      </c>
      <c r="H6">
        <v>13</v>
      </c>
      <c r="J6" s="1">
        <f>sensor_current_stand[[#This Row],[Qty]]*sensor_current_stand[[#This Row],[цена]]</f>
        <v>26</v>
      </c>
    </row>
    <row r="7" spans="1:11" x14ac:dyDescent="0.25">
      <c r="A7">
        <v>6</v>
      </c>
      <c r="B7" s="1" t="s">
        <v>14</v>
      </c>
      <c r="C7">
        <v>1</v>
      </c>
      <c r="D7" s="1" t="s">
        <v>15</v>
      </c>
      <c r="E7" s="1" t="s">
        <v>7</v>
      </c>
      <c r="F7" s="1" t="s">
        <v>8</v>
      </c>
      <c r="G7" s="1" t="s">
        <v>79</v>
      </c>
      <c r="H7" s="1">
        <v>31</v>
      </c>
      <c r="I7" s="1"/>
      <c r="J7" s="1">
        <f>sensor_current_stand[[#This Row],[Qty]]*sensor_current_stand[[#This Row],[цена]]</f>
        <v>31</v>
      </c>
      <c r="K7" s="1"/>
    </row>
    <row r="8" spans="1:11" x14ac:dyDescent="0.25">
      <c r="A8">
        <v>7</v>
      </c>
      <c r="B8" s="1" t="s">
        <v>16</v>
      </c>
      <c r="C8">
        <v>2</v>
      </c>
      <c r="D8" s="1" t="s">
        <v>17</v>
      </c>
      <c r="E8" s="1" t="s">
        <v>82</v>
      </c>
      <c r="F8" s="1" t="s">
        <v>8</v>
      </c>
      <c r="G8" t="s">
        <v>88</v>
      </c>
      <c r="H8">
        <v>7.2</v>
      </c>
      <c r="J8" s="1">
        <f>sensor_current_stand[[#This Row],[Qty]]*sensor_current_stand[[#This Row],[цена]]</f>
        <v>14.4</v>
      </c>
    </row>
    <row r="9" spans="1:11" x14ac:dyDescent="0.25">
      <c r="A9">
        <v>8</v>
      </c>
      <c r="B9" s="1" t="s">
        <v>85</v>
      </c>
      <c r="C9">
        <v>4</v>
      </c>
      <c r="D9" s="1" t="s">
        <v>9</v>
      </c>
      <c r="E9" s="1" t="s">
        <v>82</v>
      </c>
      <c r="F9" s="1" t="s">
        <v>8</v>
      </c>
      <c r="G9" t="s">
        <v>89</v>
      </c>
      <c r="H9">
        <v>15</v>
      </c>
      <c r="J9" s="1">
        <f>sensor_current_stand[[#This Row],[Qty]]*sensor_current_stand[[#This Row],[цена]]</f>
        <v>60</v>
      </c>
    </row>
    <row r="10" spans="1:11" x14ac:dyDescent="0.25">
      <c r="A10">
        <v>9</v>
      </c>
      <c r="B10" s="1" t="s">
        <v>66</v>
      </c>
      <c r="C10">
        <v>34</v>
      </c>
      <c r="D10" s="1" t="s">
        <v>18</v>
      </c>
      <c r="E10" s="1" t="s">
        <v>19</v>
      </c>
      <c r="F10" s="1" t="s">
        <v>8</v>
      </c>
      <c r="G10" s="1" t="s">
        <v>68</v>
      </c>
      <c r="H10" s="1">
        <v>36</v>
      </c>
      <c r="I10" s="1"/>
      <c r="J10" s="1">
        <f>sensor_current_stand[[#This Row],[Qty]]*sensor_current_stand[[#This Row],[цена]]</f>
        <v>1224</v>
      </c>
      <c r="K10" s="1"/>
    </row>
    <row r="11" spans="1:11" x14ac:dyDescent="0.25">
      <c r="A11">
        <v>10</v>
      </c>
      <c r="B11" s="1" t="s">
        <v>20</v>
      </c>
      <c r="C11">
        <v>2</v>
      </c>
      <c r="D11" s="1" t="s">
        <v>21</v>
      </c>
      <c r="E11" s="1" t="s">
        <v>22</v>
      </c>
      <c r="F11" s="1" t="s">
        <v>8</v>
      </c>
      <c r="G11" s="2" t="s">
        <v>67</v>
      </c>
      <c r="H11" s="1">
        <v>18</v>
      </c>
      <c r="I11" s="1"/>
      <c r="J11" s="1">
        <f>sensor_current_stand[[#This Row],[Qty]]*sensor_current_stand[[#This Row],[цена]]</f>
        <v>36</v>
      </c>
      <c r="K11" s="1"/>
    </row>
    <row r="12" spans="1:11" x14ac:dyDescent="0.25">
      <c r="A12">
        <v>11</v>
      </c>
      <c r="B12" s="1" t="s">
        <v>23</v>
      </c>
      <c r="C12">
        <v>2</v>
      </c>
      <c r="D12" s="1" t="s">
        <v>24</v>
      </c>
      <c r="E12" s="1" t="s">
        <v>25</v>
      </c>
      <c r="F12" s="1" t="s">
        <v>8</v>
      </c>
      <c r="G12" s="1" t="s">
        <v>74</v>
      </c>
      <c r="H12" s="1">
        <v>21</v>
      </c>
      <c r="I12" s="1"/>
      <c r="J12" s="1">
        <f>sensor_current_stand[[#This Row],[Qty]]*sensor_current_stand[[#This Row],[цена]]</f>
        <v>42</v>
      </c>
      <c r="K12" s="1"/>
    </row>
    <row r="13" spans="1:11" x14ac:dyDescent="0.25">
      <c r="A13">
        <v>12</v>
      </c>
      <c r="B13" s="1" t="s">
        <v>26</v>
      </c>
      <c r="C13">
        <v>1</v>
      </c>
      <c r="D13" s="1" t="s">
        <v>27</v>
      </c>
      <c r="E13" s="1" t="s">
        <v>28</v>
      </c>
      <c r="F13" s="1" t="s">
        <v>8</v>
      </c>
      <c r="G13" s="1" t="s">
        <v>69</v>
      </c>
      <c r="H13" s="1">
        <v>34</v>
      </c>
      <c r="I13" s="1"/>
      <c r="J13" s="1">
        <f>sensor_current_stand[[#This Row],[Qty]]*sensor_current_stand[[#This Row],[цена]]</f>
        <v>34</v>
      </c>
      <c r="K13" s="1"/>
    </row>
    <row r="14" spans="1:11" x14ac:dyDescent="0.25">
      <c r="A14">
        <v>13</v>
      </c>
      <c r="B14" s="1" t="s">
        <v>29</v>
      </c>
      <c r="C14">
        <v>1</v>
      </c>
      <c r="D14" s="1" t="s">
        <v>30</v>
      </c>
      <c r="E14" s="1" t="s">
        <v>31</v>
      </c>
      <c r="F14" s="1" t="s">
        <v>8</v>
      </c>
      <c r="G14" s="1" t="s">
        <v>77</v>
      </c>
      <c r="H14" s="1">
        <v>9</v>
      </c>
      <c r="I14" s="1"/>
      <c r="J14" s="1">
        <f>sensor_current_stand[[#This Row],[Qty]]*sensor_current_stand[[#This Row],[цена]]</f>
        <v>9</v>
      </c>
      <c r="K14" s="1"/>
    </row>
    <row r="15" spans="1:11" x14ac:dyDescent="0.25">
      <c r="A15">
        <v>14</v>
      </c>
      <c r="B15" s="1" t="s">
        <v>32</v>
      </c>
      <c r="C15">
        <v>4</v>
      </c>
      <c r="D15" s="1" t="s">
        <v>33</v>
      </c>
      <c r="E15" s="1" t="s">
        <v>34</v>
      </c>
      <c r="F15" s="1" t="s">
        <v>8</v>
      </c>
      <c r="G15" s="1" t="s">
        <v>63</v>
      </c>
      <c r="H15" s="1">
        <v>70</v>
      </c>
      <c r="I15" s="1"/>
      <c r="J15" s="1">
        <f>sensor_current_stand[[#This Row],[Qty]]*sensor_current_stand[[#This Row],[цена]]</f>
        <v>280</v>
      </c>
      <c r="K15" s="1"/>
    </row>
    <row r="16" spans="1:11" x14ac:dyDescent="0.25">
      <c r="A16">
        <v>15</v>
      </c>
      <c r="B16" s="1" t="s">
        <v>35</v>
      </c>
      <c r="C16">
        <v>32</v>
      </c>
      <c r="D16" s="1" t="s">
        <v>36</v>
      </c>
      <c r="E16" s="1" t="s">
        <v>37</v>
      </c>
      <c r="F16" s="1" t="s">
        <v>8</v>
      </c>
      <c r="G16" s="1" t="s">
        <v>86</v>
      </c>
      <c r="H16" s="1">
        <v>28</v>
      </c>
      <c r="I16" s="1"/>
      <c r="J16" s="1">
        <f>sensor_current_stand[[#This Row],[Qty]]*sensor_current_stand[[#This Row],[цена]]</f>
        <v>896</v>
      </c>
      <c r="K16" s="1"/>
    </row>
    <row r="17" spans="1:11" x14ac:dyDescent="0.25">
      <c r="A17">
        <v>16</v>
      </c>
      <c r="B17" s="1" t="s">
        <v>38</v>
      </c>
      <c r="C17">
        <v>32</v>
      </c>
      <c r="D17" s="1" t="s">
        <v>39</v>
      </c>
      <c r="E17" s="1" t="s">
        <v>40</v>
      </c>
      <c r="F17" s="1" t="s">
        <v>8</v>
      </c>
      <c r="G17" s="1"/>
      <c r="H17" s="1"/>
      <c r="I17" s="1"/>
      <c r="J17" s="1">
        <f>sensor_current_stand[[#This Row],[Qty]]*sensor_current_stand[[#This Row],[цена]]</f>
        <v>0</v>
      </c>
      <c r="K17" s="1"/>
    </row>
    <row r="18" spans="1:11" x14ac:dyDescent="0.25">
      <c r="A18">
        <v>17</v>
      </c>
      <c r="B18" s="1" t="s">
        <v>41</v>
      </c>
      <c r="C18">
        <v>6</v>
      </c>
      <c r="D18" s="1" t="s">
        <v>42</v>
      </c>
      <c r="E18" s="1" t="s">
        <v>40</v>
      </c>
      <c r="F18" s="1" t="s">
        <v>8</v>
      </c>
      <c r="G18" s="1"/>
      <c r="H18" s="1">
        <v>0</v>
      </c>
      <c r="I18" s="1"/>
      <c r="J18" s="1">
        <f>sensor_current_stand[[#This Row],[Qty]]*sensor_current_stand[[#This Row],[цена]]</f>
        <v>0</v>
      </c>
      <c r="K18" s="1"/>
    </row>
    <row r="19" spans="1:11" x14ac:dyDescent="0.25">
      <c r="A19">
        <v>18</v>
      </c>
      <c r="B19" s="1" t="s">
        <v>43</v>
      </c>
      <c r="C19">
        <v>2</v>
      </c>
      <c r="D19" s="1" t="s">
        <v>44</v>
      </c>
      <c r="E19" s="1" t="s">
        <v>40</v>
      </c>
      <c r="F19" s="1" t="s">
        <v>8</v>
      </c>
      <c r="G19" t="s">
        <v>80</v>
      </c>
      <c r="H19">
        <v>0</v>
      </c>
      <c r="I19" t="s">
        <v>80</v>
      </c>
      <c r="J19" s="1">
        <f>sensor_current_stand[[#This Row],[Qty]]*sensor_current_stand[[#This Row],[цена]]</f>
        <v>0</v>
      </c>
    </row>
    <row r="20" spans="1:11" x14ac:dyDescent="0.25">
      <c r="A20">
        <v>19</v>
      </c>
      <c r="B20" s="1" t="s">
        <v>45</v>
      </c>
      <c r="C20">
        <v>2</v>
      </c>
      <c r="D20" s="1" t="s">
        <v>46</v>
      </c>
      <c r="E20" s="1" t="s">
        <v>40</v>
      </c>
      <c r="F20" s="1" t="s">
        <v>8</v>
      </c>
      <c r="G20" t="s">
        <v>94</v>
      </c>
      <c r="J20" s="1">
        <f>sensor_current_stand[[#This Row],[Qty]]*sensor_current_stand[[#This Row],[цена]]</f>
        <v>0</v>
      </c>
    </row>
    <row r="21" spans="1:11" x14ac:dyDescent="0.25">
      <c r="A21">
        <v>20</v>
      </c>
      <c r="B21" s="1" t="s">
        <v>47</v>
      </c>
      <c r="C21">
        <v>1</v>
      </c>
      <c r="D21" s="1" t="s">
        <v>48</v>
      </c>
      <c r="E21" s="1" t="s">
        <v>49</v>
      </c>
      <c r="F21" s="1" t="s">
        <v>8</v>
      </c>
      <c r="G21" s="1" t="s">
        <v>78</v>
      </c>
      <c r="H21" s="1">
        <v>25</v>
      </c>
      <c r="I21" s="1"/>
      <c r="J21" s="1">
        <f>sensor_current_stand[[#This Row],[Qty]]*sensor_current_stand[[#This Row],[цена]]</f>
        <v>25</v>
      </c>
      <c r="K21" s="1"/>
    </row>
    <row r="22" spans="1:11" x14ac:dyDescent="0.25">
      <c r="A22">
        <v>21</v>
      </c>
      <c r="B22" s="1" t="s">
        <v>50</v>
      </c>
      <c r="C22">
        <v>1</v>
      </c>
      <c r="D22" s="1" t="s">
        <v>51</v>
      </c>
      <c r="E22" s="1" t="s">
        <v>52</v>
      </c>
      <c r="F22" s="1" t="s">
        <v>8</v>
      </c>
      <c r="G22" s="1" t="s">
        <v>70</v>
      </c>
      <c r="H22" s="1">
        <v>1760</v>
      </c>
      <c r="I22" s="1"/>
      <c r="J22" s="1">
        <f>sensor_current_stand[[#This Row],[Qty]]*sensor_current_stand[[#This Row],[цена]]</f>
        <v>1760</v>
      </c>
      <c r="K22" s="1"/>
    </row>
    <row r="23" spans="1:11" x14ac:dyDescent="0.25">
      <c r="A23">
        <v>22</v>
      </c>
      <c r="B23" s="1" t="s">
        <v>53</v>
      </c>
      <c r="C23">
        <v>2</v>
      </c>
      <c r="D23" s="1" t="s">
        <v>54</v>
      </c>
      <c r="E23" s="1" t="s">
        <v>55</v>
      </c>
      <c r="F23" s="1" t="s">
        <v>8</v>
      </c>
      <c r="G23" s="1" t="s">
        <v>73</v>
      </c>
      <c r="H23" s="1">
        <v>90</v>
      </c>
      <c r="I23" s="1"/>
      <c r="J23" s="1">
        <f>sensor_current_stand[[#This Row],[Qty]]*sensor_current_stand[[#This Row],[цена]]</f>
        <v>180</v>
      </c>
      <c r="K23" s="1"/>
    </row>
    <row r="24" spans="1:11" x14ac:dyDescent="0.25">
      <c r="A24">
        <v>23</v>
      </c>
      <c r="B24" s="1" t="s">
        <v>56</v>
      </c>
      <c r="C24">
        <v>4</v>
      </c>
      <c r="D24" s="1" t="s">
        <v>57</v>
      </c>
      <c r="E24" s="1" t="s">
        <v>58</v>
      </c>
      <c r="F24" s="1" t="s">
        <v>8</v>
      </c>
      <c r="G24" s="1" t="s">
        <v>72</v>
      </c>
      <c r="H24" s="1">
        <v>25</v>
      </c>
      <c r="I24" s="1"/>
      <c r="J24" s="1">
        <f>sensor_current_stand[[#This Row],[Qty]]*sensor_current_stand[[#This Row],[цена]]</f>
        <v>100</v>
      </c>
      <c r="K24" s="1"/>
    </row>
    <row r="25" spans="1:11" x14ac:dyDescent="0.25">
      <c r="A25">
        <v>24</v>
      </c>
      <c r="B25" s="1" t="s">
        <v>59</v>
      </c>
      <c r="C25">
        <v>1</v>
      </c>
      <c r="D25" s="1" t="s">
        <v>60</v>
      </c>
      <c r="E25" s="1" t="s">
        <v>61</v>
      </c>
      <c r="F25" s="1" t="s">
        <v>8</v>
      </c>
      <c r="G25" s="1" t="s">
        <v>71</v>
      </c>
      <c r="H25" s="1">
        <v>28</v>
      </c>
      <c r="I25" s="1"/>
      <c r="J25" s="1">
        <f>sensor_current_stand[[#This Row],[Qty]]*sensor_current_stand[[#This Row],[цена]]</f>
        <v>28</v>
      </c>
      <c r="K25" s="1"/>
    </row>
    <row r="26" spans="1:11" x14ac:dyDescent="0.25">
      <c r="B26" s="1"/>
      <c r="D26" s="1"/>
      <c r="E26" s="1"/>
      <c r="F26" s="1"/>
      <c r="G26" s="1"/>
      <c r="H26" s="1"/>
      <c r="I26" s="1"/>
      <c r="J26" s="1">
        <f>SUM(sensor_current_stand[Итог])</f>
        <v>5893.4</v>
      </c>
      <c r="K26" s="1"/>
    </row>
  </sheetData>
  <hyperlinks>
    <hyperlink ref="G11" r:id="rId1" xr:uid="{CA1776DD-E054-4102-9A37-C1722BA18346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f c f 2 9 6 d - 1 b 0 9 - 4 f 8 5 - b 2 2 4 - 6 2 4 3 9 8 f 9 9 d 5 6 "   x m l n s = " h t t p : / / s c h e m a s . m i c r o s o f t . c o m / D a t a M a s h u p " > A A A A A I 4 E A A B Q S w M E F A A C A A g A v X O P W E z t 9 Z G l A A A A 9 w A A A B I A H A B D b 2 5 m a W c v U G F j a 2 F n Z S 5 4 b W w g o h g A K K A U A A A A A A A A A A A A A A A A A A A A A A A A A A A A h Y 9 N D o I w G E S v Q r q n L Z g o k o + y c C u J 0 W j c N l i h E Y r p j + V u L j y S V x C j q D u X 8 + Y t Z u 7 X G + R 9 2 w Q X o Y 3 s V I Y i T F E g V N k d p K o y 5 O w x T F D O Y M X L E 6 9 E M M j K p L 0 5 Z K i 2 9 p w S 4 r 3 H f o I 7 X Z G Y 0 o j s i + W m r E X L 0 U e W / + V Q K m O 5 K g V i s H u N Y T G e T 3 G U J H S G K Z C R Q i H V 1 4 i H w c / 2 B 8 L C N d Z p w b Q L 1 1 s g Y w T y P s E e U E s D B B Q A A g A I A L 1 z j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9 c 4 9 Y h B t D 6 o c B A A D M A g A A E w A c A E Z v c m 1 1 b G F z L 1 N l Y 3 R p b 2 4 x L m 0 g o h g A K K A U A A A A A A A A A A A A A A A A A A A A A A A A A A A A j Z D L S g M x F I b 3 h b 5 D G D c t h I F 6 6 U K Z h b T e Q E V t d e O I p D N H G 5 p J J D k j l t K F b h R 8 A X e + g i h i v V R f I f N G R m s R b R f N J s n 5 / 3 P + 5 D M Q I V e S 1 A Z 7 a S G f y + d M k 2 m I i Q F p l D 6 M U q 1 B 4 q F B J m M S E A G Y z x G 3 7 E 1 2 n l 3 Y 9 + z S 9 m 3 P v j i t Y k 7 9 q o r S x D U U l r k A v 6 I k u o s p e J X 5 c N e A N u E G b z U Z F + H Q a M I V j u u s E Y 4 L D G f I k o A W a i V 5 a 7 x j 4 q I f m V O v S P e r I H j C E X T g U Y + S i h J p I k 1 Q p m R J R i r m 8 j g o T c + V K N l O F U I N 2 w K C 3 6 O / q S Q c F O k A w p R n b + 2 7 v c + u s y v 7 6 E D 0 s 2 v 7 S O y T v b M P T n j 9 E u 2 L 7 X k O T 5 0 1 X P + W V o k b t g o s d j g K / z F S s v / j W B S i F j H B t A l Q p 3 8 y b 1 z A 2 3 f e M P O Z u C E 9 + / G b U 9 d M m i O l k 8 E H 6 + 0 T M I X J 3 0 s 7 H W / K 4 V m T W J 7 1 v 7 q 7 l H S 8 H T g C h z Q C J 6 E r E o Q z / F a 2 s T 1 q 3 2 M i H b U u K 4 U n m k s c U a q b W 3 9 q 3 W I + x + U k / 1 7 4 B F B L A Q I t A B Q A A g A I A L 1 z j 1 h M 7 f W R p Q A A A P c A A A A S A A A A A A A A A A A A A A A A A A A A A A B D b 2 5 m a W c v U G F j a 2 F n Z S 5 4 b W x Q S w E C L Q A U A A I A C A C 9 c 4 9 Y D 8 r p q 6 Q A A A D p A A A A E w A A A A A A A A A A A A A A A A D x A A A A W 0 N v b n R l b n R f V H l w Z X N d L n h t b F B L A Q I t A B Q A A g A I A L 1 z j 1 i E G 0 P q h w E A A M w C A A A T A A A A A A A A A A A A A A A A A O I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N A A A A A A A A G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f Y 3 V y c m V u d F 9 z d G F u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N v c l 9 j d X J y Z W 5 0 X 3 N 0 Y W 5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1 V D E x O j I 5 O j U 4 L j c 4 M z E y N z h a I i A v P j x F b n R y e S B U e X B l P S J G a W x s Q 2 9 s d W 1 u V H l w Z X M i I F Z h b H V l P S J z Q X d Z R E J n W U c i I C 8 + P E V u d H J 5 I F R 5 c G U 9 I k Z p b G x D b 2 x 1 b W 5 O Y W 1 l c y I g V m F s d W U 9 I n N b J n F 1 b 3 Q 7 I y Z x d W 9 0 O y w m c X V v d D t S Z W Z l c m V u Y 2 U m c X V v d D s s J n F 1 b 3 Q 7 U X R 5 J n F 1 b 3 Q 7 L C Z x d W 9 0 O 1 Z h b H V l J n F 1 b 3 Q 7 L C Z x d W 9 0 O 0 Z v b 3 R w c m l u d C Z x d W 9 0 O y w m c X V v d D t E T l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z b 3 J f Y 3 V y c m V u d F 9 z d G F u Z C / Q m N C 3 0 L z Q t d C 9 0 L X Q v d C 9 0 Y v Q u S D R g t C 4 0 L 8 u e y M s M H 0 m c X V v d D s s J n F 1 b 3 Q 7 U 2 V j d G l v b j E v c 2 V u c 2 9 y X 2 N 1 c n J l b n R f c 3 R h b m Q v 0 J j Q t 9 C 8 0 L X Q v d C 1 0 L 3 Q v d G L 0 L k g 0 Y L Q u N C / L n t S Z W Z l c m V u Y 2 U s M X 0 m c X V v d D s s J n F 1 b 3 Q 7 U 2 V j d G l v b j E v c 2 V u c 2 9 y X 2 N 1 c n J l b n R f c 3 R h b m Q v 0 J j Q t 9 C 8 0 L X Q v d C 1 0 L 3 Q v d G L 0 L k g 0 Y L Q u N C / L n t R d H k s M n 0 m c X V v d D s s J n F 1 b 3 Q 7 U 2 V j d G l v b j E v c 2 V u c 2 9 y X 2 N 1 c n J l b n R f c 3 R h b m Q v 0 J j Q t 9 C 8 0 L X Q v d C 1 0 L 3 Q v d G L 0 L k g 0 Y L Q u N C / L n t W Y W x 1 Z S w z f S Z x d W 9 0 O y w m c X V v d D t T Z W N 0 a W 9 u M S 9 z Z W 5 z b 3 J f Y 3 V y c m V u d F 9 z d G F u Z C / Q m N C 3 0 L z Q t d C 9 0 L X Q v d C 9 0 Y v Q u S D R g t C 4 0 L 8 u e 0 Z v b 3 R w c m l u d C w 0 f S Z x d W 9 0 O y w m c X V v d D t T Z W N 0 a W 9 u M S 9 z Z W 5 z b 3 J f Y 3 V y c m V u d F 9 z d G F u Z C / Q m N C 3 0 L z Q t d C 9 0 L X Q v d C 9 0 Y v Q u S D R g t C 4 0 L 8 u e 0 R O U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Z W 5 z b 3 J f Y 3 V y c m V u d F 9 z d G F u Z C / Q m N C 3 0 L z Q t d C 9 0 L X Q v d C 9 0 Y v Q u S D R g t C 4 0 L 8 u e y M s M H 0 m c X V v d D s s J n F 1 b 3 Q 7 U 2 V j d G l v b j E v c 2 V u c 2 9 y X 2 N 1 c n J l b n R f c 3 R h b m Q v 0 J j Q t 9 C 8 0 L X Q v d C 1 0 L 3 Q v d G L 0 L k g 0 Y L Q u N C / L n t S Z W Z l c m V u Y 2 U s M X 0 m c X V v d D s s J n F 1 b 3 Q 7 U 2 V j d G l v b j E v c 2 V u c 2 9 y X 2 N 1 c n J l b n R f c 3 R h b m Q v 0 J j Q t 9 C 8 0 L X Q v d C 1 0 L 3 Q v d G L 0 L k g 0 Y L Q u N C / L n t R d H k s M n 0 m c X V v d D s s J n F 1 b 3 Q 7 U 2 V j d G l v b j E v c 2 V u c 2 9 y X 2 N 1 c n J l b n R f c 3 R h b m Q v 0 J j Q t 9 C 8 0 L X Q v d C 1 0 L 3 Q v d G L 0 L k g 0 Y L Q u N C / L n t W Y W x 1 Z S w z f S Z x d W 9 0 O y w m c X V v d D t T Z W N 0 a W 9 u M S 9 z Z W 5 z b 3 J f Y 3 V y c m V u d F 9 z d G F u Z C / Q m N C 3 0 L z Q t d C 9 0 L X Q v d C 9 0 Y v Q u S D R g t C 4 0 L 8 u e 0 Z v b 3 R w c m l u d C w 0 f S Z x d W 9 0 O y w m c X V v d D t T Z W N 0 a W 9 u M S 9 z Z W 5 z b 3 J f Y 3 V y c m V u d F 9 z d G F u Z C / Q m N C 3 0 L z Q t d C 9 0 L X Q v d C 9 0 Y v Q u S D R g t C 4 0 L 8 u e 0 R O U C w 1 f S Z x d W 9 0 O 1 0 s J n F 1 b 3 Q 7 U m V s Y X R p b 2 5 z a G l w S W 5 m b y Z x d W 9 0 O z p b X X 0 i I C 8 + P E V u d H J 5 I F R 5 c G U 9 I l F 1 Z X J 5 S U Q i I F Z h b H V l P S J z M D g 5 M m I x Z m E t N D I x M C 0 0 Z D Q 5 L W I 4 N j I t M W F m M m Q 5 M W M w Z D h k I i A v P j w v U 3 R h Y m x l R W 5 0 c m l l c z 4 8 L 0 l 0 Z W 0 + P E l 0 Z W 0 + P E l 0 Z W 1 M b 2 N h d G l v b j 4 8 S X R l b V R 5 c G U + R m 9 y b X V s Y T w v S X R l b V R 5 c G U + P E l 0 Z W 1 Q Y X R o P l N l Y 3 R p b 2 4 x L 3 N l b n N v c l 9 j d X J y Z W 5 0 X 3 N 0 Y W 5 k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j d X J y Z W 5 0 X 3 N 0 Y W 5 k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l 9 j d X J y Z W 5 0 X 3 N 0 Y W 5 k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x T 7 i i 8 7 D t S J u K 5 E N V m J / K A A A A A A I A A A A A A B B m A A A A A Q A A I A A A A M 2 t Z T 6 K N z w c K l 1 w N G / g g u E C D I 9 H T T H X r d K F q R C a u 1 c u A A A A A A 6 A A A A A A g A A I A A A A B E B t w p n s f p t k w j Q p U i e M 2 T r W 2 j X w G x H 5 4 D L y O V / 4 c j g U A A A A M F i / p d r v C T C H k y z d p d Q 4 P r v 2 k j P O O g E y y G Q y 5 o 5 g M v v B 8 M R e B j d N w m m e 5 K L Q e g 5 F g b K M K N c B C m U d V j Q V 5 D z z H g 1 a g o 8 x 6 M A s n 0 l F / 3 t Q 0 d D Q A A A A O A A v X P t G b E f A p S l 6 V b n K u I 1 d n J 0 w Z H B T M E Z V w g E 3 c 3 n I / L X W S f e x A 9 t o a o 3 F f 2 E H u D 3 3 E j r F S 9 j E F t j N v + m 1 u 4 = < / D a t a M a s h u p > 
</file>

<file path=customXml/itemProps1.xml><?xml version="1.0" encoding="utf-8"?>
<ds:datastoreItem xmlns:ds="http://schemas.openxmlformats.org/officeDocument/2006/customXml" ds:itemID="{26E78C60-2F1E-4534-9F89-AA3F41CA85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sensor_current_stand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 Burgov</cp:lastModifiedBy>
  <dcterms:created xsi:type="dcterms:W3CDTF">2015-06-05T18:19:34Z</dcterms:created>
  <dcterms:modified xsi:type="dcterms:W3CDTF">2024-04-15T12:00:40Z</dcterms:modified>
</cp:coreProperties>
</file>