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Users/yang/Downloads/"/>
    </mc:Choice>
  </mc:AlternateContent>
  <xr:revisionPtr revIDLastSave="0" documentId="13_ncr:1_{145D4FC6-E73A-D048-B759-38E89889C903}" xr6:coauthVersionLast="45" xr6:coauthVersionMax="45" xr10:uidLastSave="{00000000-0000-0000-0000-000000000000}"/>
  <bookViews>
    <workbookView xWindow="22500" yWindow="4500" windowWidth="38400" windowHeight="21100" tabRatio="869" activeTab="1" xr2:uid="{00000000-000D-0000-FFFF-FFFF00000000}"/>
  </bookViews>
  <sheets>
    <sheet name="预算表-最终开发需求确认稿  " sheetId="42" r:id="rId1"/>
    <sheet name="成本表-最终开发需求确认稿 " sheetId="25" r:id="rId2"/>
    <sheet name="不锈钢示例（成本联查明细示例）" sheetId="27" r:id="rId3"/>
    <sheet name="预算和实际差异表-最终开发需求确认稿 " sheetId="24" r:id="rId4"/>
    <sheet name="华腾项目利润总表=最终开发需求确认稿 " sheetId="23" r:id="rId5"/>
    <sheet name="苏腾的利润总表-最终开发需求确认稿 " sheetId="33" r:id="rId6"/>
    <sheet name="项目结算单" sheetId="36" r:id="rId7"/>
    <sheet name="销售订单执行表-暂定" sheetId="37" r:id="rId8"/>
    <sheet name="开发内容" sheetId="34" r:id="rId9"/>
    <sheet name="各单据输入规范性" sheetId="41" r:id="rId10"/>
    <sheet name="三大基地项目业务模型" sheetId="38" r:id="rId11"/>
    <sheet name="华腾业务示例" sheetId="39" r:id="rId12"/>
    <sheet name="苏腾业务示例" sheetId="40"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p">#REF!</definedName>
    <definedName name="______Module1.Record1" localSheetId="0">Module1:Record1</definedName>
    <definedName name="______Module1.Record1">Module1:Record1</definedName>
    <definedName name="__ｚｚ１">#REF!</definedName>
    <definedName name="_xlnm._FilterDatabase" hidden="1">'[1]１．InfoCube (YKCH0010)案１:１．InfoCube (YKCH0010) 案２'!$W$5:$W$5</definedName>
    <definedName name="_Regression_X" hidden="1">#REF!</definedName>
    <definedName name="_ROW2">#REF!</definedName>
    <definedName name="_ROW3">#REF!</definedName>
    <definedName name="a" hidden="1">#REF!</definedName>
    <definedName name="A1045_ケーシング材質">#REF!</definedName>
    <definedName name="A1045_フィルタ性能">#REF!</definedName>
    <definedName name="A1045_巻取方式">#REF!</definedName>
    <definedName name="A1045_濾材材質">#REF!</definedName>
    <definedName name="A1045_内蔵型・外置型">#REF!</definedName>
    <definedName name="aa" hidden="1">{#N/A,#N/A,FALSE,"Cost";#N/A,#N/A,FALSE,"Technical";#N/A,#N/A,FALSE,"Technical_1";#N/A,#N/A,FALSE,"Technical_2";#N/A,#N/A,FALSE,"Alternates"}</definedName>
    <definedName name="AAA">[2]社員リスト!#REF!</definedName>
    <definedName name="aaaa" hidden="1">{#N/A,#N/A,FALSE,"Cost";#N/A,#N/A,FALSE,"Technical";#N/A,#N/A,FALSE,"Technical_1";#N/A,#N/A,FALSE,"Technical_2";#N/A,#N/A,FALSE,"Alternates"}</definedName>
    <definedName name="AAAAA">#REF!</definedName>
    <definedName name="aabcdefgh">#REF!</definedName>
    <definedName name="ab">#REF!</definedName>
    <definedName name="AccessDatabase" hidden="1">"C:\ASU_蒸気.mdb"</definedName>
    <definedName name="AIRINSTRUMENT">[3]!AIRINSTRUMENT</definedName>
    <definedName name="AIRINSTRUMENTEP">[3]!AIRINSTRUMENTEP</definedName>
    <definedName name="ANODE">[3]!ANODE</definedName>
    <definedName name="ANODEEP">[3]!ANODEEP</definedName>
    <definedName name="APL">'[4]APL (2)'!$C$3:$F$28</definedName>
    <definedName name="aplcode">#REF!</definedName>
    <definedName name="aplname">#REF!</definedName>
    <definedName name="AREA">#REF!</definedName>
    <definedName name="AUTODAMPER">[3]!AUTODAMPER</definedName>
    <definedName name="AUTODAMPEREP">[3]!AUTODAMPEREP</definedName>
    <definedName name="b">#REF!</definedName>
    <definedName name="bac">#REF!</definedName>
    <definedName name="boiu" localSheetId="0">[0]!boiu</definedName>
    <definedName name="boiu">'预算表-最终开发需求确认稿  '!boiu</definedName>
    <definedName name="BPL">'[4]APL (2)'!$C$29:$F$53</definedName>
    <definedName name="BUDGET">[3]!BUDGET</definedName>
    <definedName name="BUDGETA01">[3]!BUDGETA01</definedName>
    <definedName name="BUDGETA02">[3]!BUDGETA02</definedName>
    <definedName name="BUDGETA03">[3]!BUDGETA03</definedName>
    <definedName name="BUDGETA04">[3]!BUDGETA04</definedName>
    <definedName name="BUDGETA05">[3]!BUDGETA05</definedName>
    <definedName name="BUDGETA06">[3]!BUDGETA06</definedName>
    <definedName name="BUDGETA07">[3]!BUDGETA07</definedName>
    <definedName name="BUDGETA08">[3]!BUDGETA08</definedName>
    <definedName name="BUDGETA09">[3]!BUDGETA09</definedName>
    <definedName name="BUDGETA10">[3]!BUDGETA10</definedName>
    <definedName name="BUDGETA11">[3]!BUDGETA11</definedName>
    <definedName name="BUDGETA13">[3]!BUDGETA13</definedName>
    <definedName name="BUDGETA14">[3]!BUDGETA14</definedName>
    <definedName name="BUDGETA15">[3]!BUDGETA15</definedName>
    <definedName name="BUDGETA16">[3]!BUDGETA16</definedName>
    <definedName name="BUDGETA17">[3]!BUDGETA17</definedName>
    <definedName name="BUDGETA18">[3]!BUDGETA18</definedName>
    <definedName name="BUDGETA19">[3]!BUDGETA19</definedName>
    <definedName name="BUDGETA21">[3]!BUDGETA21</definedName>
    <definedName name="BUDGETA22">[3]!BUDGETA22</definedName>
    <definedName name="BUDGETA23">[3]!BUDGETA23</definedName>
    <definedName name="BUDGETA24">[3]!BUDGETA24</definedName>
    <definedName name="BUDGETA30">[3]!BUDGETA30</definedName>
    <definedName name="BUDGETA31">[3]!BUDGETA31</definedName>
    <definedName name="BUDGETA32">[3]!BUDGETA32</definedName>
    <definedName name="BUDGETA33">[3]!BUDGETA33</definedName>
    <definedName name="BUDGETA34">[3]!BUDGETA34</definedName>
    <definedName name="BUDGETA35">[3]!BUDGETA35</definedName>
    <definedName name="BURNER">[3]!BURNER</definedName>
    <definedName name="BURNEREP">[3]!BURNEREP</definedName>
    <definedName name="c_担当購買">#REF!</definedName>
    <definedName name="c_動力周波数">#REF!</definedName>
    <definedName name="c_発注背景">#REF!</definedName>
    <definedName name="c_客先指定仕様">#REF!</definedName>
    <definedName name="CASE">#REF!</definedName>
    <definedName name="COLUM1">#REF!</definedName>
    <definedName name="COLUM2">#REF!</definedName>
    <definedName name="COLUM3">#REF!</definedName>
    <definedName name="COLUM4">#REF!</definedName>
    <definedName name="Command_Click">[5]!Command_Click</definedName>
    <definedName name="CONTROL">#REF!</definedName>
    <definedName name="CONTROL2">#REF!</definedName>
    <definedName name="CONTROLMOTOR">[3]!CONTROLMOTOR</definedName>
    <definedName name="CONTROLMOTOREP">[3]!CONTROLMOTOREP</definedName>
    <definedName name="CONTROLVALVEEP">[3]!CONTROLVALVEEP</definedName>
    <definedName name="CONVEYOR">[3]!CONVEYOR</definedName>
    <definedName name="CONVEYOREP">[3]!CONVEYOREP</definedName>
    <definedName name="COOLER">[3]!COOLER</definedName>
    <definedName name="COOLEREP">[3]!COOLEREP</definedName>
    <definedName name="_xlnm.Database" hidden="1">[6]PR!#REF!</definedName>
    <definedName name="data抽出" localSheetId="0">[0]!data抽出</definedName>
    <definedName name="data抽出">'预算表-最终开发需求确认稿  '!data抽出</definedName>
    <definedName name="ｄｆ">[2]社員リスト!#REF!</definedName>
    <definedName name="DIFFERENCIALPRESSUREINDICATOR">[3]!DIFFERENCIALPRESSUREINDICATOR</definedName>
    <definedName name="DIFFERENCIALPRESSUREINDICATOREP">[3]!DIFFERENCIALPRESSUREINDICATOREP</definedName>
    <definedName name="EB_Fab">#REF!</definedName>
    <definedName name="EB_Field">#REF!</definedName>
    <definedName name="EB10Act2">#REF!</definedName>
    <definedName name="EB20Act">#REF!</definedName>
    <definedName name="EB21Act">#REF!</definedName>
    <definedName name="EC_Fab">#REF!</definedName>
    <definedName name="EC_Field">#REF!</definedName>
    <definedName name="EC10Act1">#REF!</definedName>
    <definedName name="EC10Act2">#REF!</definedName>
    <definedName name="EC10Total">#REF!</definedName>
    <definedName name="EC20Act">#REF!</definedName>
    <definedName name="EC21Act">#REF!</definedName>
    <definedName name="ECOAT">[3]!ECOAT</definedName>
    <definedName name="ECOATOVEN">[3]!ECOATOVEN</definedName>
    <definedName name="ED_Fab">#REF!</definedName>
    <definedName name="ED_Field">#REF!</definedName>
    <definedName name="ED10Act1">#REF!</definedName>
    <definedName name="ED10Act2">#REF!</definedName>
    <definedName name="ED10Total">#REF!</definedName>
    <definedName name="ED20Act">#REF!</definedName>
    <definedName name="ED21Act">#REF!</definedName>
    <definedName name="EE_Fab">#REF!</definedName>
    <definedName name="EE_Field">#REF!</definedName>
    <definedName name="EE10Act1">#REF!</definedName>
    <definedName name="EE10Act2">#REF!</definedName>
    <definedName name="EE10Total">#REF!</definedName>
    <definedName name="EE20Act">#REF!</definedName>
    <definedName name="EE21Act">#REF!</definedName>
    <definedName name="EEEE">[7]レポートレイアウト!#REF!</definedName>
    <definedName name="EF_Fab">#REF!</definedName>
    <definedName name="EF_Field">#REF!</definedName>
    <definedName name="EF10Act1">#REF!</definedName>
    <definedName name="EF10Act2">#REF!</definedName>
    <definedName name="EF10Total">#REF!</definedName>
    <definedName name="EF20Act">#REF!</definedName>
    <definedName name="EF21Act">#REF!</definedName>
    <definedName name="END">#REF!</definedName>
    <definedName name="ＥＲ図">#REF!</definedName>
    <definedName name="f_01">#REF!</definedName>
    <definedName name="f_02">#REF!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bucode">#REF!</definedName>
    <definedName name="f_buname">#REF!</definedName>
    <definedName name="f_date">#REF!</definedName>
    <definedName name="f_formid">#REF!</definedName>
    <definedName name="f_formname">#REF!</definedName>
    <definedName name="f_page">#REF!</definedName>
    <definedName name="FAN">[3]!FAN</definedName>
    <definedName name="FANEP">[3]!FANEP</definedName>
    <definedName name="FILTER">[3]!FILTER</definedName>
    <definedName name="FILTEREP">[3]!FILTEREP</definedName>
    <definedName name="FLOWMETER">[3]!FLOWMETER</definedName>
    <definedName name="FLOWMETEREP">[3]!FLOWMETEREP</definedName>
    <definedName name="FORM" localSheetId="0">[0]!FORM</definedName>
    <definedName name="FORM">'预算表-最终开发需求确认稿  '!FORM</definedName>
    <definedName name="GASLEAKDETECTOR">[3]!GASLEAKDETECTOR</definedName>
    <definedName name="GB_Fab">#REF!</definedName>
    <definedName name="GB_Field">#REF!</definedName>
    <definedName name="GB10Act1">#REF!</definedName>
    <definedName name="GB10Act2">#REF!</definedName>
    <definedName name="GB10Total">#REF!</definedName>
    <definedName name="GB20Act">#REF!</definedName>
    <definedName name="GB21Act">#REF!</definedName>
    <definedName name="GC_Fab">#REF!</definedName>
    <definedName name="GC_Field">#REF!</definedName>
    <definedName name="GC10Act1">#REF!</definedName>
    <definedName name="GC10Act2">#REF!</definedName>
    <definedName name="GC10Total">#REF!</definedName>
    <definedName name="GC20Act">#REF!</definedName>
    <definedName name="GC21Act">#REF!</definedName>
    <definedName name="GD_Fab">#REF!</definedName>
    <definedName name="GD_Field">#REF!</definedName>
    <definedName name="GD10Act2">#REF!</definedName>
    <definedName name="GD20Act">#REF!</definedName>
    <definedName name="GD21Act">#REF!</definedName>
    <definedName name="GE_Fab">#REF!</definedName>
    <definedName name="GE_Field">#REF!</definedName>
    <definedName name="GE10Act2">#REF!</definedName>
    <definedName name="GE20Act">#REF!</definedName>
    <definedName name="GE21Act">#REF!</definedName>
    <definedName name="GF_Fab">#REF!</definedName>
    <definedName name="GF_Field">#REF!</definedName>
    <definedName name="GF10Act1">#REF!</definedName>
    <definedName name="GF10Act2">#REF!</definedName>
    <definedName name="GF10Total">#REF!</definedName>
    <definedName name="GF20Act">#REF!</definedName>
    <definedName name="GF21Act">#REF!</definedName>
    <definedName name="HB_Fab">#REF!</definedName>
    <definedName name="HB_Field">#REF!</definedName>
    <definedName name="HB10Act2">#REF!</definedName>
    <definedName name="HB20Act">#REF!</definedName>
    <definedName name="HB21Act">#REF!</definedName>
    <definedName name="HC_Fab">#REF!</definedName>
    <definedName name="HC_Field">#REF!</definedName>
    <definedName name="HC10Act1">#REF!</definedName>
    <definedName name="HC10Act2">#REF!</definedName>
    <definedName name="HC10Total">#REF!</definedName>
    <definedName name="HC20Act">#REF!</definedName>
    <definedName name="HC21Act">#REF!</definedName>
    <definedName name="hd">#REF!</definedName>
    <definedName name="HD_Fab">#REF!</definedName>
    <definedName name="HD_Field">#REF!</definedName>
    <definedName name="HD10Act1">#REF!</definedName>
    <definedName name="HD10Act2">#REF!</definedName>
    <definedName name="HD10Total">#REF!</definedName>
    <definedName name="HD20Act">#REF!</definedName>
    <definedName name="HD21Act">#REF!</definedName>
    <definedName name="HD21Actz">#REF!</definedName>
    <definedName name="HE_Fab">#REF!</definedName>
    <definedName name="HE_Field">#REF!</definedName>
    <definedName name="HE10Act1">#REF!</definedName>
    <definedName name="HE10Act2">#REF!</definedName>
    <definedName name="HE10Total">#REF!</definedName>
    <definedName name="HE20Act">#REF!</definedName>
    <definedName name="HE21Act">#REF!</definedName>
    <definedName name="HEATEXCHANGER">[3]!HEATEXCHANGER</definedName>
    <definedName name="HEATEXCHANGEREP">[3]!HEATEXCHANGEREP</definedName>
    <definedName name="HF_Fab">#REF!</definedName>
    <definedName name="HF_Field">#REF!</definedName>
    <definedName name="HF10Act1">#REF!</definedName>
    <definedName name="HF10Act2">#REF!</definedName>
    <definedName name="HF10Total">#REF!</definedName>
    <definedName name="HF20Act">#REF!</definedName>
    <definedName name="HF21Act">#REF!</definedName>
    <definedName name="HG_Fab">#REF!</definedName>
    <definedName name="HG_Field">#REF!</definedName>
    <definedName name="HG10Act1">#REF!</definedName>
    <definedName name="HG10Act2">#REF!</definedName>
    <definedName name="HG10Total">#REF!</definedName>
    <definedName name="HG20Act">#REF!</definedName>
    <definedName name="HG21Act">#REF!</definedName>
    <definedName name="HH_Fab">#REF!</definedName>
    <definedName name="HH_Field">#REF!</definedName>
    <definedName name="HH10Act1">#REF!</definedName>
    <definedName name="HH10Act2">#REF!</definedName>
    <definedName name="HH10Total">#REF!</definedName>
    <definedName name="HH20Act">#REF!</definedName>
    <definedName name="HH21Act">#REF!</definedName>
    <definedName name="HJ_Fab">#REF!</definedName>
    <definedName name="HJ_Field">#REF!</definedName>
    <definedName name="HJ10Act1">#REF!</definedName>
    <definedName name="HJ10Act2">#REF!</definedName>
    <definedName name="HJ10Total">#REF!</definedName>
    <definedName name="HJ20Act">#REF!</definedName>
    <definedName name="HJ21Act">#REF!</definedName>
    <definedName name="HK_Fab">#REF!</definedName>
    <definedName name="HK_Field">#REF!</definedName>
    <definedName name="HK10Act1">#REF!</definedName>
    <definedName name="HK10Act2">#REF!</definedName>
    <definedName name="HK10Total">#REF!</definedName>
    <definedName name="HK20Act">#REF!</definedName>
    <definedName name="HK21Act">#REF!</definedName>
    <definedName name="HL_Fab">#REF!</definedName>
    <definedName name="HL_Field">#REF!</definedName>
    <definedName name="HL10Act1">#REF!</definedName>
    <definedName name="HL10Act2">#REF!</definedName>
    <definedName name="HL10Total">#REF!</definedName>
    <definedName name="HL20Act">#REF!</definedName>
    <definedName name="HL21Act">#REF!</definedName>
    <definedName name="HM_Fab">#REF!</definedName>
    <definedName name="HM_Field">#REF!</definedName>
    <definedName name="HM10Act1">#REF!</definedName>
    <definedName name="HM10Act2">#REF!</definedName>
    <definedName name="HM10Total">#REF!</definedName>
    <definedName name="HM20Act">#REF!</definedName>
    <definedName name="HM21Act">#REF!</definedName>
    <definedName name="HS_Fab">#REF!</definedName>
    <definedName name="HS_Field">#REF!</definedName>
    <definedName name="HS10Act1">#REF!</definedName>
    <definedName name="HS10Act2">#REF!</definedName>
    <definedName name="HS10Total">#REF!</definedName>
    <definedName name="HS20Act">#REF!</definedName>
    <definedName name="HS21Act">#REF!</definedName>
    <definedName name="HUMIDIFIERCONTROL">[3]!HUMIDIFIERCONTROL</definedName>
    <definedName name="id">#REF!</definedName>
    <definedName name="INDIRECTFURNACE">[3]!INDIRECTFURNACE</definedName>
    <definedName name="INDIRECTFURNACEEP">[3]!INDIRECTFURNACEEP</definedName>
    <definedName name="jj">[2]社員リスト!#REF!</definedName>
    <definedName name="KIKI">#REF!</definedName>
    <definedName name="KIKI3">#REF!</definedName>
    <definedName name="l">#REF!</definedName>
    <definedName name="LEVELSWITCH">[3]!LEVELSWITCH</definedName>
    <definedName name="LIGHTING">[3]!LIGHTING</definedName>
    <definedName name="LIGHTINGEP">[3]!LIGHTINGEP</definedName>
    <definedName name="LIMITSWITCH">[3]!LIMITSWITCH</definedName>
    <definedName name="LIMITSWITCHEP">[3]!LIMITSWITCHEP</definedName>
    <definedName name="LST" localSheetId="0">[0]!LST</definedName>
    <definedName name="LST">'预算表-最终开发需求确认稿  '!LST</definedName>
    <definedName name="M_オブジェクト一覧">#REF!</definedName>
    <definedName name="MANUALDAMPER">[3]!MANUALDAMPER</definedName>
    <definedName name="MANUALDAMPEREP">[3]!MANUALDAMPEREP</definedName>
    <definedName name="MARK">#REF!</definedName>
    <definedName name="MIXER">[3]!MIXER</definedName>
    <definedName name="MIXEREP">[3]!MIXEREP</definedName>
    <definedName name="Module1.SHIPPING印刷準備" localSheetId="0">[0]!Module1.SHIPPING印刷準備</definedName>
    <definedName name="Module1.SHIPPING印刷準備">'预算表-最终开发需求确认稿  '!Module1.SHIPPING印刷準備</definedName>
    <definedName name="Module1.リセット" localSheetId="0">[0]!Module1.リセット</definedName>
    <definedName name="Module1.リセット">'预算表-最终开发需求确认稿  '!Module1.リセット</definedName>
    <definedName name="mori">'[8]統合顧客管理（BACUSS）'!$V$1:$W$154</definedName>
    <definedName name="MOTOR">[3]!MOTOR</definedName>
    <definedName name="MOTOREP">[3]!MOTOREP</definedName>
    <definedName name="NET表" localSheetId="0">[0]!NET表</definedName>
    <definedName name="NET表">'预算表-最终开发需求确认稿  '!NET表</definedName>
    <definedName name="PHOSPHATE">[3]!PHOSPHATE</definedName>
    <definedName name="pivotdatasp">#REF!</definedName>
    <definedName name="pivotdatath">#REF!</definedName>
    <definedName name="PORTION" localSheetId="0">[0]!PORTION</definedName>
    <definedName name="PORTION">'预算表-最终开发需求确认稿  '!PORTION</definedName>
    <definedName name="PRESSURESWITCH">[3]!PRESSURESWITCH</definedName>
    <definedName name="PRESSURESWITCHEP">[3]!PRESSURESWITCHEP</definedName>
    <definedName name="_xlnm.Print_Area" hidden="1">#REF!</definedName>
    <definedName name="PRINT表" localSheetId="0">[0]!PRINT表</definedName>
    <definedName name="PRINT表">'预算表-最终开发需求确认稿  '!PRINT表</definedName>
    <definedName name="PRINT国内" localSheetId="0">[0]!PRINT国内</definedName>
    <definedName name="PRINT国内">'预算表-最终开发需求确认稿  '!PRINT国内</definedName>
    <definedName name="PUMP">[3]!PUMP</definedName>
    <definedName name="PUMPEP">[3]!PUMPEP</definedName>
    <definedName name="PURCHASEDAIRIRINSTRUMENT">[3]!PURCHASEDAIRIRINSTRUMENT</definedName>
    <definedName name="PURCHASEDANODE">[3]!PURCHASEDANODE</definedName>
    <definedName name="PURCHASEDAUTODAMPER">[3]!PURCHASEDAUTODAMPER</definedName>
    <definedName name="PURCHASEDBURNER">[3]!PURCHASEDBURNER</definedName>
    <definedName name="PURCHASEDCONVEYOR">[3]!PURCHASEDCONVEYOR</definedName>
    <definedName name="PURCHASEDCOOLER">[3]!PURCHASEDCOOLER</definedName>
    <definedName name="PURCHASEDDIFFERENCIALPRESSUREINDICATOR">[3]!PURCHASEDDIFFERENCIALPRESSUREINDICATOR</definedName>
    <definedName name="PURCHASEDFAN">[3]!PURCHASEDFAN</definedName>
    <definedName name="PURCHASEDFILTER">[3]!PURCHASEDFILTER</definedName>
    <definedName name="PURCHASEDGASLEAKDETECTOR">[3]!PURCHASEDGASLEAKDETECTOR</definedName>
    <definedName name="PURCHASEDHUMIDIFIERCONTROL">[3]!PURCHASEDHUMIDIFIERCONTROL</definedName>
    <definedName name="PURCHASEDINDIRECTFURNACE">[3]!PURCHASEDINDIRECTFURNACE</definedName>
    <definedName name="PURCHASEDLEVELSWITCH">[3]!PURCHASEDLEVELSWITCH</definedName>
    <definedName name="PURCHASEDLIGHTING">[3]!PURCHASEDLIGHTING</definedName>
    <definedName name="PURCHASEDLIMITSWITCH">[3]!PURCHASEDLIMITSWITCH</definedName>
    <definedName name="PURCHASEDMANUALDAMPER">[3]!PURCHASEDMANUALDAMPER</definedName>
    <definedName name="PURCHASEDMIXER">[3]!PURCHASEDMIXER</definedName>
    <definedName name="PURCHASEDMOTOR">[3]!PURCHASEDMOTOR</definedName>
    <definedName name="PURCHASEDPRESSURESWITCH">[3]!PURCHASEDPRESSURESWITCH</definedName>
    <definedName name="PURCHASEDPUMP">[3]!PURCHASEDPUMP</definedName>
    <definedName name="PURCHASEDSTEAMHEATER">[3]!PURCHASEDSTEAMHEATER</definedName>
    <definedName name="PURCHASEDSTEAMINSTRUMENT">[3]!PURCHASEDSTEAMINSTRUMENT</definedName>
    <definedName name="PURCHASEDTEMP">[3]!PURCHASEDTEMP</definedName>
    <definedName name="PURCHASEDTEMPERATURERECORDER">[3]!PURCHASEDTEMPERATURERECORDER</definedName>
    <definedName name="PURCHASEDVACUUMCLEANER">[3]!PURCHASEDVACUUMCLEANER</definedName>
    <definedName name="PURCHSEDCONTROLMOTOR">[3]!PURCHSEDCONTROLMOTOR</definedName>
    <definedName name="PURCHSEDCONTROLVALVE">[3]!PURCHSEDCONTROLVALVE</definedName>
    <definedName name="PURCHSEDFLOWMETER">[3]!PURCHSEDFLOWMETER</definedName>
    <definedName name="PURCHSEDHEATEXCHANGER">[3]!PURCHSEDHEATEXCHANGER</definedName>
    <definedName name="PURCHSEDSOLENOIDVALVE">[3]!PURCHSEDSOLENOIDVALVE</definedName>
    <definedName name="QQQQ">#REF!</definedName>
    <definedName name="Record1" localSheetId="0">[0]!Record1</definedName>
    <definedName name="Record1">'预算表-最终开发需求确认稿  '!Record1</definedName>
    <definedName name="Record2" localSheetId="0">[0]!Record2</definedName>
    <definedName name="Record2">'预算表-最终开发需求确认稿  '!Record2</definedName>
    <definedName name="Record3" localSheetId="0">[0]!Record3</definedName>
    <definedName name="Record3">'预算表-最终开发需求确认稿  '!Record3</definedName>
    <definedName name="ｓ" localSheetId="0">[0]!ｓ</definedName>
    <definedName name="ｓ">'预算表-最终开发需求确认稿  '!ｓ</definedName>
    <definedName name="SAPBEXrevision" hidden="1">2</definedName>
    <definedName name="SAPBEXsysID" hidden="1">"SD7"</definedName>
    <definedName name="SAPBEXwbID" hidden="1">"25X4QPOBRYO5RHYTWSP66S45W"</definedName>
    <definedName name="sato">#REF!</definedName>
    <definedName name="SB_Fab">#REF!</definedName>
    <definedName name="SB_Field">#REF!</definedName>
    <definedName name="SB10Act1">'[9]DC-10'!$O$66:$O$74</definedName>
    <definedName name="SB10Act2">#REF!</definedName>
    <definedName name="SB10Total">'[9]DC-10'!$N$66:$N$74</definedName>
    <definedName name="SB20Act">#REF!</definedName>
    <definedName name="SB21Act">#REF!</definedName>
    <definedName name="SEALEROVEN">[3]!SEALEROVEN</definedName>
    <definedName name="SHIPPING印刷準備2" localSheetId="0">[0]!SHIPPING印刷準備2</definedName>
    <definedName name="SHIPPING印刷準備2">'预算表-最终开发需求确认稿  '!SHIPPING印刷準備2</definedName>
    <definedName name="SLB" localSheetId="0">[0]!SLB</definedName>
    <definedName name="SLB">'预算表-最终开发需求确认稿  '!SLB</definedName>
    <definedName name="SOLENOIDVALVE">[3]!SOLENOIDVALVE</definedName>
    <definedName name="SOLENOIDVALVEEP">[3]!SOLENOIDVALVEEP</definedName>
    <definedName name="soto">#REF!</definedName>
    <definedName name="Spare_Parts">#REF!</definedName>
    <definedName name="STEAMHEATER">[3]!STEAMHEATER</definedName>
    <definedName name="STEAMHEATEREP">[3]!STEAMHEATEREP</definedName>
    <definedName name="STEAMINSTRUMENT">[3]!STEAMINSTRUMENT</definedName>
    <definedName name="STEAMINSTRUMENTEP">[3]!STEAMINSTRUMENTEP</definedName>
    <definedName name="subcon">#REF!</definedName>
    <definedName name="SUPPLY" localSheetId="0">[0]!SUPPLY</definedName>
    <definedName name="SUPPLY">'预算表-最终开发需求确认稿  '!SUPPLY</definedName>
    <definedName name="SURFACERCOATBOOTH">[3]!SURFACERCOATBOOTH</definedName>
    <definedName name="SURFACERCOATBOOTHASH">[3]!SURFACERCOATBOOTHASH</definedName>
    <definedName name="SURFACEROVEN">[3]!SURFACEROVEN</definedName>
    <definedName name="tablename">"四角形 3"</definedName>
    <definedName name="TAG">#REF!</definedName>
    <definedName name="TEMP">[3]!TEMP</definedName>
    <definedName name="TEMPEP">[3]!TEMPEP</definedName>
    <definedName name="TEMPERATURERECORDER">[3]!TEMPERATURERECORDER</definedName>
    <definedName name="TEMPERATURERECORDEREP">[3]!TEMPERATURERECORDEREP</definedName>
    <definedName name="TOPCOATBOOTH">[3]!TOPCOATBOOTH</definedName>
    <definedName name="TOPCOATBOOTHASH">[3]!TOPCOATBOOTHASH</definedName>
    <definedName name="TOPCOATOVEN">[3]!TOPCOATOVEN</definedName>
    <definedName name="VACUUMCLEANER">[3]!VACUUMCLEANER</definedName>
    <definedName name="VACUUMCLEANEREP">[3]!VACUUMCLEANEREP</definedName>
    <definedName name="VALVE2">#REF!</definedName>
    <definedName name="wrn.Electrocoat._.Bid._.Package." hidden="1">{#N/A,#N/A,FALSE,"Cost";#N/A,#N/A,FALSE,"Technical";#N/A,#N/A,FALSE,"Technical_1";#N/A,#N/A,FALSE,"Technical_2";#N/A,#N/A,FALSE,"Alternates"}</definedName>
    <definedName name="wrn.Phosphate._.Bid._.Package." hidden="1">{#N/A,#N/A,FALSE,"Cost";#N/A,#N/A,FALSE,"Technical";#N/A,#N/A,FALSE,"Technical_1";#N/A,#N/A,FALSE,"Technical_2";#N/A,#N/A,FALSE,"Alternates"}</definedName>
    <definedName name="WWWW">[2]社員リスト!#REF!</definedName>
    <definedName name="ｘｘ">#REF!</definedName>
    <definedName name="yy">#REF!</definedName>
    <definedName name="z" hidden="1">{#N/A,#N/A,FALSE,"Cost";#N/A,#N/A,FALSE,"Technical";#N/A,#N/A,FALSE,"Technical_1";#N/A,#N/A,FALSE,"Technical_2";#N/A,#N/A,FALSE,"Alternates"}</definedName>
    <definedName name="zz">#REF!</definedName>
    <definedName name="あああ">#REF!</definedName>
    <definedName name="ｻﾌﾞ業務">#REF!</definedName>
    <definedName name="サンプル" hidden="1">#REF!</definedName>
    <definedName name="シートコピー" localSheetId="0">[0]!シートコピー</definedName>
    <definedName name="シートコピー">'预算表-最终开发需求确认稿  '!シートコピー</definedName>
    <definedName name="シｰト名LIST" localSheetId="0">[0]!シｰト名LIST</definedName>
    <definedName name="シｰト名LIST">'预算表-最终开发需求确认稿  '!シｰト名LIST</definedName>
    <definedName name="ダクト幅" localSheetId="0">[0]!ダクト幅</definedName>
    <definedName name="ダクト幅">'预算表-最终开发需求确认稿  '!ダクト幅</definedName>
    <definedName name="タスクドキュメント１" hidden="1">#REF!</definedName>
    <definedName name="まとめコピｰ" localSheetId="0">[0]!まとめコピｰ</definedName>
    <definedName name="まとめコピｰ">'预算表-最终开发需求确认稿  '!まとめコピｰ</definedName>
    <definedName name="リセット" localSheetId="0">[0]!リセット</definedName>
    <definedName name="リセット">'预算表-最终开发需求确认稿  '!リセット</definedName>
    <definedName name="レート表" localSheetId="0">[0]!レート表</definedName>
    <definedName name="レート表">'预算表-最终开发需求确认稿  '!レート表</definedName>
    <definedName name="部分印刷" localSheetId="0">[0]!部分印刷</definedName>
    <definedName name="部分印刷">'预算表-最终开发需求确认稿  '!部分印刷</definedName>
    <definedName name="抽出" localSheetId="0">[0]!抽出</definedName>
    <definedName name="抽出">'预算表-最终开发需求确认稿  '!抽出</definedName>
    <definedName name="初期設定" localSheetId="0">[0]!初期設定</definedName>
    <definedName name="初期設定">'预算表-最终开发需求确认稿  '!初期設定</definedName>
    <definedName name="第三国調達分">#REF!</definedName>
    <definedName name="番号">#REF!</definedName>
    <definedName name="分類" localSheetId="0">[0]!分類</definedName>
    <definedName name="分類">'预算表-最终开发需求确认稿  '!分類</definedName>
    <definedName name="関連表" hidden="1">#REF!</definedName>
    <definedName name="機器">#REF!</definedName>
    <definedName name="機器入力" localSheetId="0">[0]!機器入力</definedName>
    <definedName name="機器入力">'预算表-最终开发需求确认稿  '!機器入力</definedName>
    <definedName name="技術COST" localSheetId="0">[0]!技術COST</definedName>
    <definedName name="技術COST">'预算表-最终开发需求确认稿  '!技術COST</definedName>
    <definedName name="見積NET表" localSheetId="0">[0]!見積NET表</definedName>
    <definedName name="見積NET表">'预算表-最终开发需求确认稿  '!見積NET表</definedName>
    <definedName name="見積細目" localSheetId="0">[0]!見積細目</definedName>
    <definedName name="見積細目">'预算表-最终开发需求确认稿  '!見積細目</definedName>
    <definedName name="金額">#REF!</definedName>
    <definedName name="開始">#REF!</definedName>
    <definedName name="梱包数量集計" localSheetId="0">[0]!梱包数量集計</definedName>
    <definedName name="梱包数量集計">'预算表-最终开发需求确认稿  '!梱包数量集計</definedName>
    <definedName name="連続印刷" localSheetId="0">[0]!連続印刷</definedName>
    <definedName name="連続印刷">'预算表-最终开发需求确认稿  '!連続印刷</definedName>
    <definedName name="枚数">#REF!</definedName>
    <definedName name="目次">#REF!</definedName>
    <definedName name="目次修正" localSheetId="0">[0]!目次修正</definedName>
    <definedName name="目次修正">'预算表-最终开发需求确认稿  '!目次修正</definedName>
    <definedName name="目次印刷" localSheetId="0">[0]!目次印刷</definedName>
    <definedName name="目次印刷">'预算表-最终开发需求确认稿  '!目次印刷</definedName>
    <definedName name="期間開始">#REF!</definedName>
    <definedName name="人名">#REF!</definedName>
    <definedName name="日付">#REF!</definedName>
    <definedName name="日時">#REF!</definedName>
    <definedName name="仕様詳細" localSheetId="0">[0]!仕様詳細</definedName>
    <definedName name="仕様詳細">'预算表-最终开发需求确认稿  '!仕様詳細</definedName>
    <definedName name="現地調達分">#REF!</definedName>
    <definedName name="項目集計1" localSheetId="0">[0]!項目集計1</definedName>
    <definedName name="項目集計1">'预算表-最终开发需求确认稿  '!項目集計1</definedName>
    <definedName name="業務ID">#REF!</definedName>
    <definedName name="業務名">#REF!</definedName>
    <definedName name="印刷用">[7]レポートレイアウト!#REF!</definedName>
    <definedName name="営業COST" localSheetId="0">[0]!営業COST</definedName>
    <definedName name="営業COST">'预算表-最终开发需求确认稿  '!営業COST</definedName>
    <definedName name="原本作成" localSheetId="0">[0]!原本作成</definedName>
    <definedName name="原本作成">'预算表-最终开发需求确认稿  '!原本作成</definedName>
    <definedName name="製作物">#REF!</definedName>
    <definedName name="終了">#REF!</definedName>
    <definedName name="作成日">#REF!</definedName>
    <definedName name="作成者">#REF!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6" i="34" l="1"/>
  <c r="J87" i="24"/>
  <c r="I87" i="24"/>
  <c r="K87" i="24" s="1"/>
  <c r="L87" i="24" s="1"/>
  <c r="D87" i="24"/>
  <c r="P64" i="24" s="1"/>
  <c r="C87" i="24"/>
  <c r="O64" i="24" s="1"/>
  <c r="P67" i="24"/>
  <c r="P62" i="24"/>
  <c r="P59" i="24"/>
  <c r="P70" i="24" s="1"/>
  <c r="J59" i="24"/>
  <c r="P66" i="24" s="1"/>
  <c r="I59" i="24"/>
  <c r="O66" i="24" s="1"/>
  <c r="D59" i="24"/>
  <c r="P63" i="24" s="1"/>
  <c r="C59" i="24"/>
  <c r="E59" i="24" s="1"/>
  <c r="F59" i="24" s="1"/>
  <c r="P33" i="24"/>
  <c r="P69" i="24" s="1"/>
  <c r="J33" i="24"/>
  <c r="P65" i="24" s="1"/>
  <c r="I33" i="24"/>
  <c r="O65" i="24" s="1"/>
  <c r="D33" i="24"/>
  <c r="C33" i="24"/>
  <c r="O62" i="24" s="1"/>
  <c r="P20" i="24"/>
  <c r="P68" i="24" s="1"/>
  <c r="I7" i="24"/>
  <c r="D8" i="24" s="1"/>
  <c r="K42" i="27"/>
  <c r="K41" i="27"/>
  <c r="I39" i="27"/>
  <c r="I37" i="27" s="1"/>
  <c r="I35" i="27" s="1"/>
  <c r="K31" i="27"/>
  <c r="K30" i="27"/>
  <c r="K28" i="27" s="1"/>
  <c r="I28" i="27"/>
  <c r="K24" i="27"/>
  <c r="K23" i="27"/>
  <c r="K21" i="27" s="1"/>
  <c r="I21" i="27"/>
  <c r="I17" i="27"/>
  <c r="K15" i="27"/>
  <c r="K11" i="27"/>
  <c r="K10" i="27"/>
  <c r="K8" i="27" s="1"/>
  <c r="K6" i="27" s="1"/>
  <c r="K4" i="27" s="1"/>
  <c r="K2" i="27" s="1"/>
  <c r="I8" i="27"/>
  <c r="I6" i="27"/>
  <c r="G93" i="25"/>
  <c r="L73" i="25" s="1"/>
  <c r="C93" i="25"/>
  <c r="L70" i="25" s="1"/>
  <c r="L65" i="25"/>
  <c r="L76" i="25" s="1"/>
  <c r="G65" i="25"/>
  <c r="L72" i="25" s="1"/>
  <c r="C65" i="25"/>
  <c r="L69" i="25" s="1"/>
  <c r="L39" i="25"/>
  <c r="L75" i="25" s="1"/>
  <c r="G39" i="25"/>
  <c r="L71" i="25" s="1"/>
  <c r="C39" i="25"/>
  <c r="L68" i="25" s="1"/>
  <c r="L20" i="25"/>
  <c r="L74" i="25" s="1"/>
  <c r="G7" i="25"/>
  <c r="D8" i="25" s="1"/>
  <c r="G93" i="42"/>
  <c r="L73" i="42" s="1"/>
  <c r="C93" i="42"/>
  <c r="L70" i="42" s="1"/>
  <c r="L65" i="42"/>
  <c r="L76" i="42" s="1"/>
  <c r="G65" i="42"/>
  <c r="L72" i="42" s="1"/>
  <c r="C65" i="42"/>
  <c r="L69" i="42" s="1"/>
  <c r="L39" i="42"/>
  <c r="L75" i="42" s="1"/>
  <c r="G39" i="42"/>
  <c r="L71" i="42" s="1"/>
  <c r="C39" i="42"/>
  <c r="L68" i="42" s="1"/>
  <c r="L20" i="42"/>
  <c r="L74" i="42" s="1"/>
  <c r="D7" i="42"/>
  <c r="D8" i="42" s="1"/>
  <c r="K33" i="24" l="1"/>
  <c r="Q65" i="24" s="1"/>
  <c r="O63" i="24"/>
  <c r="I4" i="27"/>
  <c r="I2" i="27" s="1"/>
  <c r="K39" i="27"/>
  <c r="O67" i="24"/>
  <c r="E33" i="24"/>
  <c r="Q62" i="24" s="1"/>
  <c r="R62" i="24" s="1"/>
  <c r="R65" i="24"/>
  <c r="L77" i="42"/>
  <c r="L77" i="25"/>
  <c r="L78" i="25" s="1"/>
  <c r="L33" i="24"/>
  <c r="E87" i="24"/>
  <c r="Q63" i="24"/>
  <c r="R63" i="24" s="1"/>
  <c r="Q67" i="24"/>
  <c r="R67" i="24" s="1"/>
  <c r="K59" i="24"/>
  <c r="F33" i="24" l="1"/>
  <c r="Q66" i="24"/>
  <c r="R66" i="24" s="1"/>
  <c r="L59" i="24"/>
  <c r="Q64" i="24"/>
  <c r="R64" i="24" s="1"/>
  <c r="F87" i="24"/>
</calcChain>
</file>

<file path=xl/sharedStrings.xml><?xml version="1.0" encoding="utf-8"?>
<sst xmlns="http://schemas.openxmlformats.org/spreadsheetml/2006/main" count="1291" uniqueCount="519">
  <si>
    <t>华腾/苏腾项目预算表</t>
  </si>
  <si>
    <t>实行预算总括表</t>
  </si>
  <si>
    <t>主合同信息</t>
  </si>
  <si>
    <t>从属合同、增补合同</t>
  </si>
  <si>
    <t>客户名称</t>
  </si>
  <si>
    <t>项目进度</t>
  </si>
  <si>
    <t>项目名称</t>
  </si>
  <si>
    <t>合同号</t>
  </si>
  <si>
    <t>合同金额（不含税）/元</t>
  </si>
  <si>
    <t>峻工时间</t>
  </si>
  <si>
    <t>华腾项目经理</t>
  </si>
  <si>
    <t>主合同金额（不含税）元</t>
  </si>
  <si>
    <t>客户项目经理</t>
  </si>
  <si>
    <t>从属合同、增补合同金额小计（不含税）元</t>
  </si>
  <si>
    <t>项目类型</t>
  </si>
  <si>
    <t>合计金额（不含税）元</t>
  </si>
  <si>
    <t>利润年度</t>
  </si>
  <si>
    <t>ERP
代码</t>
  </si>
  <si>
    <t>代码名称</t>
  </si>
  <si>
    <t>预算金额
不含税</t>
  </si>
  <si>
    <t>备注</t>
  </si>
  <si>
    <t>"A" 系统设备&amp;整体发包</t>
  </si>
  <si>
    <t>"D" 材料类</t>
  </si>
  <si>
    <t>“G”营业管理费</t>
  </si>
  <si>
    <t>外包</t>
  </si>
  <si>
    <t>01</t>
  </si>
  <si>
    <t>不锈钢</t>
  </si>
  <si>
    <t>0301</t>
  </si>
  <si>
    <t>管理费（营销）</t>
  </si>
  <si>
    <t>外协定制件</t>
  </si>
  <si>
    <t>02</t>
  </si>
  <si>
    <t>碳钢</t>
  </si>
  <si>
    <t>无</t>
  </si>
  <si>
    <t>管理费（营销）2</t>
  </si>
  <si>
    <t>留空，手输</t>
  </si>
  <si>
    <t>其他</t>
  </si>
  <si>
    <t>03</t>
  </si>
  <si>
    <t>镀锌板</t>
  </si>
  <si>
    <t>管理费（营销）3</t>
  </si>
  <si>
    <t>04</t>
  </si>
  <si>
    <t>渗铝板</t>
  </si>
  <si>
    <t>05</t>
  </si>
  <si>
    <t>彩钢板</t>
  </si>
  <si>
    <t>06</t>
  </si>
  <si>
    <t>有色金属</t>
  </si>
  <si>
    <t>07</t>
  </si>
  <si>
    <t>非金属材料</t>
  </si>
  <si>
    <t>08</t>
  </si>
  <si>
    <t>非金属管</t>
  </si>
  <si>
    <t>09</t>
  </si>
  <si>
    <t>管件</t>
  </si>
  <si>
    <t>辅材</t>
  </si>
  <si>
    <t>小计</t>
  </si>
  <si>
    <t>包装材料</t>
  </si>
  <si>
    <t>“H”财务填写</t>
  </si>
  <si>
    <t>化工</t>
  </si>
  <si>
    <t>0501</t>
  </si>
  <si>
    <t>公司综合管理费</t>
  </si>
  <si>
    <t>劳保用品</t>
  </si>
  <si>
    <t>0502</t>
  </si>
  <si>
    <t>公司综合税率</t>
  </si>
  <si>
    <t>保温材料</t>
  </si>
  <si>
    <t>密封材料</t>
  </si>
  <si>
    <t>"B" 标准设备</t>
  </si>
  <si>
    <t>"E" 制作工厂费用</t>
  </si>
  <si>
    <t>“I”总经理填写</t>
  </si>
  <si>
    <t>阀</t>
  </si>
  <si>
    <t>外加工</t>
  </si>
  <si>
    <t>无编码</t>
  </si>
  <si>
    <t>管理费1</t>
  </si>
  <si>
    <t>紧固件</t>
  </si>
  <si>
    <t>运输</t>
  </si>
  <si>
    <t>管理费2</t>
  </si>
  <si>
    <t>设备工具</t>
  </si>
  <si>
    <t>0101</t>
  </si>
  <si>
    <t>材料、工具(制作）</t>
  </si>
  <si>
    <t>管理费3</t>
  </si>
  <si>
    <t>五金</t>
  </si>
  <si>
    <t>0102</t>
  </si>
  <si>
    <t>工资(制作）</t>
  </si>
  <si>
    <t>工天、金额</t>
  </si>
  <si>
    <t>0103</t>
  </si>
  <si>
    <t>交通车票(制作）</t>
  </si>
  <si>
    <t>0104</t>
  </si>
  <si>
    <t>伙食费(制作）</t>
  </si>
  <si>
    <t>0105</t>
  </si>
  <si>
    <t>住宿/房租/水电物业(制作）</t>
  </si>
  <si>
    <t>0106</t>
  </si>
  <si>
    <t>通迅费(制作）</t>
  </si>
  <si>
    <t>0107</t>
  </si>
  <si>
    <t>生活用品(制作）</t>
  </si>
  <si>
    <t>0108</t>
  </si>
  <si>
    <t>设备租赁费(制作）</t>
  </si>
  <si>
    <t>0109</t>
  </si>
  <si>
    <t>用气费(制作）</t>
  </si>
  <si>
    <t>0110</t>
  </si>
  <si>
    <t>招待费(制作）</t>
  </si>
  <si>
    <t>0111</t>
  </si>
  <si>
    <t>福利费(制作）</t>
  </si>
  <si>
    <t>0112</t>
  </si>
  <si>
    <t>汽车费用(制作）</t>
  </si>
  <si>
    <t>0113</t>
  </si>
  <si>
    <t>社保/意外险/工伤(制作）</t>
  </si>
  <si>
    <t>0114</t>
  </si>
  <si>
    <t>物流/材料运输费(制作）</t>
  </si>
  <si>
    <t>取值=0114+9702</t>
  </si>
  <si>
    <t>0115</t>
  </si>
  <si>
    <t>设备维修/开模(制作）</t>
  </si>
  <si>
    <t>0116</t>
  </si>
  <si>
    <t>医药费(制作）</t>
  </si>
  <si>
    <t>0117</t>
  </si>
  <si>
    <t>设计/外援费(制作）</t>
  </si>
  <si>
    <t>0118</t>
  </si>
  <si>
    <t>开票税金(制作）</t>
  </si>
  <si>
    <t>0119</t>
  </si>
  <si>
    <t>办公费用(制作）</t>
  </si>
  <si>
    <t>0120</t>
  </si>
  <si>
    <t>其他费用(制作）</t>
  </si>
  <si>
    <t>"C" 电气设备&amp;仪器仪表</t>
  </si>
  <si>
    <t>"F" 现场安装费用</t>
  </si>
  <si>
    <t>仪器仪表</t>
  </si>
  <si>
    <t>0201</t>
  </si>
  <si>
    <t>材料、工具（安装）</t>
  </si>
  <si>
    <t>类别</t>
  </si>
  <si>
    <t>费用小计</t>
  </si>
  <si>
    <t>电气</t>
  </si>
  <si>
    <t>0202</t>
  </si>
  <si>
    <t>工资（安装）</t>
  </si>
  <si>
    <t>0203</t>
  </si>
  <si>
    <t>交通车票（安装）</t>
  </si>
  <si>
    <t>0204</t>
  </si>
  <si>
    <t>伙食费（安装）</t>
  </si>
  <si>
    <t>0205</t>
  </si>
  <si>
    <t>住宿/房租/水电物业（安装）</t>
  </si>
  <si>
    <t>0206</t>
  </si>
  <si>
    <t>通迅费（安装）</t>
  </si>
  <si>
    <t>0207</t>
  </si>
  <si>
    <t>生活用品（安装）</t>
  </si>
  <si>
    <t>0208</t>
  </si>
  <si>
    <t>设备租赁费（安装）</t>
  </si>
  <si>
    <t>0209</t>
  </si>
  <si>
    <t>用气费（安装）</t>
  </si>
  <si>
    <t>0210</t>
  </si>
  <si>
    <t>招待费（安装）</t>
  </si>
  <si>
    <t>0211</t>
  </si>
  <si>
    <t>福利费（安装）</t>
  </si>
  <si>
    <t>合计</t>
  </si>
  <si>
    <t>0212</t>
  </si>
  <si>
    <t>汽车费用（安装）</t>
  </si>
  <si>
    <t>0213</t>
  </si>
  <si>
    <t>社保/意外险/工伤（安装）</t>
  </si>
  <si>
    <t>0214</t>
  </si>
  <si>
    <t>物流/运输费（安装）</t>
  </si>
  <si>
    <t>只需取0214</t>
  </si>
  <si>
    <t>0215</t>
  </si>
  <si>
    <t>设备维修/开模（安装）</t>
  </si>
  <si>
    <t>0216</t>
  </si>
  <si>
    <t>医药费（安装）</t>
  </si>
  <si>
    <t>0217</t>
  </si>
  <si>
    <t>设计/外援费（安装）</t>
  </si>
  <si>
    <t>0218</t>
  </si>
  <si>
    <t>开票税金（安装）</t>
  </si>
  <si>
    <t>0219</t>
  </si>
  <si>
    <t>办公费用（安装）</t>
  </si>
  <si>
    <t>0220</t>
  </si>
  <si>
    <t>其他费用（安装）</t>
  </si>
  <si>
    <r>
      <t>1、预算表的预算项全部来源于存货档案、费用档案分类，可以选择存货分类、费用分类的每一级（</t>
    </r>
    <r>
      <rPr>
        <sz val="12"/>
        <color rgb="FFFF0000"/>
        <rFont val="微软雅黑"/>
        <family val="2"/>
        <charset val="134"/>
      </rPr>
      <t>变更为要输最未级</t>
    </r>
    <r>
      <rPr>
        <sz val="12"/>
        <rFont val="微软雅黑"/>
        <family val="2"/>
        <charset val="134"/>
      </rPr>
      <t>）填写数据，</t>
    </r>
    <r>
      <rPr>
        <sz val="12"/>
        <color rgb="FFFF0000"/>
        <rFont val="微软雅黑"/>
        <family val="2"/>
        <charset val="134"/>
      </rPr>
      <t>此条件实现方式是在后台做配置表，根据在配置表中定义大类，在前台预算表中，开发试着用目录树展开输入方式开发，输入人员可以输入任意级，但，如果本级输入数据，又在他的下级输入了数据，那本级的数据无效，此数据不会汇总到上一级中，汇总是以下向上汇总方式，举个列子，你在0102上输了100 你又在010201上输了300  那最终汇总到01级提300 不是400 同时0102上也是300</t>
    </r>
  </si>
  <si>
    <t>2、预算表中可以填数量、单价、金额（要有公式）</t>
  </si>
  <si>
    <t>项目类型 ：设计□，制造□，安装□，其他□</t>
  </si>
  <si>
    <t>客户项目经理：</t>
  </si>
  <si>
    <t>实行成本总括表</t>
  </si>
  <si>
    <t>(合同号)</t>
  </si>
  <si>
    <t>实际金额
不含税</t>
  </si>
  <si>
    <t>利润</t>
  </si>
  <si>
    <t>1、取数据原则请参照“不锈钢示例”表中进行数据展开，显示各级数量、单价、金额</t>
  </si>
  <si>
    <t>2、费用类的取值也跟材料取数一样，要有数量、单价、金额</t>
  </si>
  <si>
    <r>
      <rPr>
        <sz val="12"/>
        <rFont val="宋体"/>
        <family val="3"/>
        <charset val="134"/>
      </rPr>
      <t>3、一级分类的金额点开后，在其下面的二级分类的汇总数量、单价、金额均需显示，以此类推，数据的呈现方式要直观，不需要有任何转接。</t>
    </r>
    <r>
      <rPr>
        <sz val="12"/>
        <color rgb="FFFF0000"/>
        <rFont val="宋体"/>
        <family val="3"/>
        <charset val="134"/>
      </rPr>
      <t>（是在系统中能实现，还是导出后能实现）</t>
    </r>
  </si>
  <si>
    <t>4、以销售订单作为取值的判断标准、合同从属关系一旦确定，关系中的任何一个合同的成本均需合计呈现。例如：有增加帐的项目合同，成本=主合同项目成本+所有增加帐项目成本</t>
  </si>
  <si>
    <t>9、苏腾账套成本取数要取当年度的值为仅限于三个基地，其他与华腾一样</t>
  </si>
  <si>
    <t>预算</t>
  </si>
  <si>
    <t>实际发生</t>
  </si>
  <si>
    <t>数量</t>
  </si>
  <si>
    <t>单位</t>
  </si>
  <si>
    <t>金额</t>
  </si>
  <si>
    <t>黄色比对</t>
  </si>
  <si>
    <t>两黄相加</t>
  </si>
  <si>
    <t>第一级</t>
  </si>
  <si>
    <t>=第二级+第二级+....第二级</t>
  </si>
  <si>
    <t>304不锈钢</t>
  </si>
  <si>
    <t>三个绿相加</t>
  </si>
  <si>
    <t>第二级</t>
  </si>
  <si>
    <t>=第三级+第三级+....第三级</t>
  </si>
  <si>
    <t>010101</t>
  </si>
  <si>
    <t>型材</t>
  </si>
  <si>
    <t>第三级</t>
  </si>
  <si>
    <t>=第四级+第四级+....第四级</t>
  </si>
  <si>
    <t>01010101</t>
  </si>
  <si>
    <t>等边角钢</t>
  </si>
  <si>
    <t>第四级</t>
  </si>
  <si>
    <t>=第五级+第五级+....第五级</t>
  </si>
  <si>
    <t>01010101001</t>
  </si>
  <si>
    <t>SUS304 30*30*3</t>
  </si>
  <si>
    <t>第五级</t>
  </si>
  <si>
    <t>01010101002</t>
  </si>
  <si>
    <t>SUS304 30*30*4</t>
  </si>
  <si>
    <r>
      <rPr>
        <sz val="12"/>
        <rFont val="宋体"/>
        <family val="3"/>
        <charset val="134"/>
      </rPr>
      <t>0101010</t>
    </r>
    <r>
      <rPr>
        <sz val="12"/>
        <rFont val="宋体"/>
        <family val="3"/>
        <charset val="134"/>
      </rPr>
      <t>2</t>
    </r>
  </si>
  <si>
    <t>不等边角钢</t>
  </si>
  <si>
    <r>
      <rPr>
        <sz val="12"/>
        <rFont val="宋体"/>
        <family val="3"/>
        <charset val="134"/>
      </rPr>
      <t>SUS304 30*</t>
    </r>
    <r>
      <rPr>
        <sz val="12"/>
        <rFont val="宋体"/>
        <family val="3"/>
        <charset val="134"/>
      </rPr>
      <t>40</t>
    </r>
    <r>
      <rPr>
        <sz val="12"/>
        <rFont val="宋体"/>
        <family val="3"/>
        <charset val="134"/>
      </rPr>
      <t>*5</t>
    </r>
  </si>
  <si>
    <t>010102</t>
  </si>
  <si>
    <t>钢管</t>
  </si>
  <si>
    <t>01010204</t>
  </si>
  <si>
    <t>无缝管</t>
  </si>
  <si>
    <t>0101020401</t>
  </si>
  <si>
    <t>无缝管（普通）</t>
  </si>
  <si>
    <t>=第六级+第六级+....第六级</t>
  </si>
  <si>
    <r>
      <rPr>
        <sz val="12"/>
        <rFont val="宋体"/>
        <family val="3"/>
        <charset val="134"/>
      </rPr>
      <t>0101020401</t>
    </r>
    <r>
      <rPr>
        <sz val="12"/>
        <rFont val="宋体"/>
        <family val="3"/>
        <charset val="134"/>
      </rPr>
      <t>0</t>
    </r>
    <r>
      <rPr>
        <sz val="12"/>
        <rFont val="宋体"/>
        <family val="3"/>
        <charset val="134"/>
      </rPr>
      <t>01</t>
    </r>
  </si>
  <si>
    <t>SUS304 Φ20*2</t>
  </si>
  <si>
    <t>第六级</t>
  </si>
  <si>
    <t>0101020401002</t>
  </si>
  <si>
    <t>SUS304 Φ20*3</t>
  </si>
  <si>
    <t>010103</t>
  </si>
  <si>
    <t>钢板</t>
  </si>
  <si>
    <t>01010301</t>
  </si>
  <si>
    <t>冷轧不锈钢板</t>
  </si>
  <si>
    <r>
      <rPr>
        <sz val="12"/>
        <rFont val="宋体"/>
        <family val="3"/>
        <charset val="134"/>
      </rPr>
      <t>01010301</t>
    </r>
    <r>
      <rPr>
        <sz val="12"/>
        <rFont val="宋体"/>
        <family val="3"/>
        <charset val="134"/>
      </rPr>
      <t>0</t>
    </r>
    <r>
      <rPr>
        <sz val="12"/>
        <rFont val="宋体"/>
        <family val="3"/>
        <charset val="134"/>
      </rPr>
      <t>01</t>
    </r>
  </si>
  <si>
    <t>SUS304 3.0*1500</t>
  </si>
  <si>
    <r>
      <rPr>
        <sz val="12"/>
        <rFont val="宋体"/>
        <family val="3"/>
        <charset val="134"/>
      </rPr>
      <t>01010301002</t>
    </r>
  </si>
  <si>
    <t>SUS304 3.0*1600</t>
  </si>
  <si>
    <t>316不锈钢</t>
  </si>
  <si>
    <t>010303</t>
  </si>
  <si>
    <t>01030301</t>
  </si>
  <si>
    <t>0103030201</t>
  </si>
  <si>
    <t>热轧不锈钢板</t>
  </si>
  <si>
    <t>SUS316 4.0*1500</t>
  </si>
  <si>
    <r>
      <rPr>
        <sz val="12"/>
        <rFont val="宋体"/>
        <family val="3"/>
        <charset val="134"/>
      </rPr>
      <t>010303010</t>
    </r>
    <r>
      <rPr>
        <sz val="12"/>
        <rFont val="宋体"/>
        <family val="3"/>
        <charset val="134"/>
      </rPr>
      <t>01</t>
    </r>
  </si>
  <si>
    <t>SUS316 1.5*1500</t>
  </si>
  <si>
    <t>说明：根据最终讨论，预算表，按预算表中的层级输入规则处理，成本表，双击项目明细，追溯查询到展开到最明细级</t>
  </si>
  <si>
    <t>华腾/苏腾项目预算与实际差异表</t>
  </si>
  <si>
    <t>差异</t>
  </si>
  <si>
    <t>差异百分比</t>
  </si>
  <si>
    <t>发生金额
不含税</t>
  </si>
  <si>
    <t>合计(HT)</t>
  </si>
  <si>
    <t>成本大类</t>
  </si>
  <si>
    <t>预算金额汇总</t>
  </si>
  <si>
    <t>实际金额汇总</t>
  </si>
  <si>
    <t>差额</t>
  </si>
  <si>
    <t>差额百分比</t>
  </si>
  <si>
    <t>开发要求：</t>
  </si>
  <si>
    <t>1、此表要、金额进行比较</t>
  </si>
  <si>
    <t>华腾项目利润总表开发原型表</t>
  </si>
  <si>
    <t>序号</t>
  </si>
  <si>
    <t>客户编</t>
  </si>
  <si>
    <t>竣工时间</t>
  </si>
  <si>
    <t>合同类别</t>
  </si>
  <si>
    <t>合同名称</t>
  </si>
  <si>
    <t>主合同净收入</t>
  </si>
  <si>
    <t>从属合同、增补合同合计</t>
  </si>
  <si>
    <t>合同净收入（不含税，包含从属合同）</t>
  </si>
  <si>
    <t>净成本</t>
  </si>
  <si>
    <t>净利润</t>
  </si>
  <si>
    <t>S10001</t>
  </si>
  <si>
    <t>杜尔涂装系统工程（上海）有限公司</t>
  </si>
  <si>
    <t>从销售订单表中取竣工时间</t>
  </si>
  <si>
    <t>主合同</t>
  </si>
  <si>
    <t>泰州诺博管路</t>
  </si>
  <si>
    <t>=所有从属合同、增补合同金额</t>
  </si>
  <si>
    <t>’=J3+K3</t>
  </si>
  <si>
    <t>（取主合同及从属合同、增补合同的成本）</t>
  </si>
  <si>
    <t>’=主合同及从属合同、增补合同合同金额-成本</t>
  </si>
  <si>
    <t>宝马大东二期延长线管路</t>
  </si>
  <si>
    <t>‘=J4+K4</t>
  </si>
  <si>
    <t>‘=所有杜尔的合同金额合计</t>
  </si>
  <si>
    <t>无需填写</t>
  </si>
  <si>
    <t>‘=所有杜尔的合同净收入（不含税，包含从属合同）</t>
  </si>
  <si>
    <t>（所有杜尔的合同及从属合同、增补合同的成本）</t>
  </si>
  <si>
    <t>’=所有杜尔的合同及从属合同、增补合同合同金额-成本</t>
  </si>
  <si>
    <t>S10002</t>
  </si>
  <si>
    <t>艾森曼机械设备（中国）有限公司</t>
  </si>
  <si>
    <t>甲乙丙</t>
  </si>
  <si>
    <t>’=J6+K6</t>
  </si>
  <si>
    <t>‘=所有艾森曼的合同金额合计</t>
  </si>
  <si>
    <t>‘=所有艾森曼的合同净收入（不含税，包含从属合同）</t>
  </si>
  <si>
    <t>（所有艾森曼的合同及从属合同、增补合同的成本）</t>
  </si>
  <si>
    <t>’=所有艾森曼的合同及从属合同、增补合同合同金额-成本</t>
  </si>
  <si>
    <t>S10005</t>
  </si>
  <si>
    <t>华晨宝马汽车有限公司</t>
  </si>
  <si>
    <t>丁</t>
  </si>
  <si>
    <t>‘=J8+K8</t>
  </si>
  <si>
    <t>戊</t>
  </si>
  <si>
    <t>‘=J9+K9</t>
  </si>
  <si>
    <t>戌</t>
  </si>
  <si>
    <t>‘=J10+K10</t>
  </si>
  <si>
    <t>‘=所有华晨宝马的合同金额合计</t>
  </si>
  <si>
    <t>‘=所有华晨宝马的合同净收入（不含税，包含从属合同）</t>
  </si>
  <si>
    <t>（所有华晨宝马合同及从属合同、增补合同的成本）</t>
  </si>
  <si>
    <t>’=所有华晨宝马合同及从属合同、增补合同合同金额-成本</t>
  </si>
  <si>
    <t>‘=所有客户单位的合同金额合计</t>
  </si>
  <si>
    <t>‘=所有客户单位的合同净收入（不含税，包含从属合同）</t>
  </si>
  <si>
    <t>（取所有客户单位主合同及从属合同、增补合同的成本）</t>
  </si>
  <si>
    <t>’=所有客户单位主合同及从属合同、增补合同合同金额-成本</t>
  </si>
  <si>
    <t xml:space="preserve">          3、可按客户查询（可以知晓一个客户项目的利润情况）</t>
  </si>
  <si>
    <t xml:space="preserve">          4、点击主合同能跳转到对应的成本表（需要标注可跳转的选项,即点击哪个字段可跳转至对应的成本表）</t>
  </si>
  <si>
    <t>5、其余数据来源看上表</t>
  </si>
  <si>
    <t>苏腾项目利润总表开发原型表</t>
  </si>
  <si>
    <r>
      <rPr>
        <sz val="11"/>
        <color theme="1"/>
        <rFont val="宋体"/>
        <family val="3"/>
        <charset val="134"/>
        <scheme val="minor"/>
      </rPr>
      <t>查询条件：  2、苏腾的查询条件：由于每个区域取值不同，所以需同步加入5个区域的查询条件，每个区域都在表头</t>
    </r>
    <r>
      <rPr>
        <sz val="11"/>
        <color rgb="FFFF0000"/>
        <rFont val="宋体"/>
        <family val="3"/>
        <charset val="134"/>
        <scheme val="minor"/>
      </rPr>
      <t>中自行选择查询条件</t>
    </r>
    <r>
      <rPr>
        <sz val="11"/>
        <color theme="1"/>
        <rFont val="宋体"/>
        <family val="3"/>
        <charset val="134"/>
        <scheme val="minor"/>
      </rPr>
      <t>。数据全部显示在一张表上，构成了整个年度的总表。如后期区域总量发生变化，查询条件也要随之更好。</t>
    </r>
  </si>
  <si>
    <t>区域</t>
  </si>
  <si>
    <t xml:space="preserve">                              暂定取值参考：                  大东项目部：已完工+空</t>
  </si>
  <si>
    <t>铁西项目一：已完工+空</t>
  </si>
  <si>
    <t>铁西项目二：已完工+空</t>
  </si>
  <si>
    <t xml:space="preserve">                                                             南区运营部：已完工</t>
  </si>
  <si>
    <t xml:space="preserve">                                                             公司总经办：已完工</t>
  </si>
  <si>
    <t xml:space="preserve">                                                               其它：…….</t>
  </si>
  <si>
    <t>收入与成本按年取值</t>
  </si>
  <si>
    <t>第二年：主合同</t>
  </si>
  <si>
    <t>年度</t>
  </si>
  <si>
    <t>订单</t>
  </si>
  <si>
    <t>销货单</t>
  </si>
  <si>
    <t>结算单</t>
  </si>
  <si>
    <t>收入确认</t>
  </si>
  <si>
    <t>差额部份生成销售退货单确认当年的收入</t>
  </si>
  <si>
    <t>销售订单执行表</t>
  </si>
  <si>
    <t>订单日期:</t>
  </si>
  <si>
    <t xml:space="preserve"> - 2022.03.31</t>
  </si>
  <si>
    <t>订单编号:</t>
  </si>
  <si>
    <t>客户:</t>
  </si>
  <si>
    <t>部门:</t>
  </si>
  <si>
    <t>业务员:</t>
  </si>
  <si>
    <t>结算客户:</t>
  </si>
  <si>
    <t>存货:</t>
  </si>
  <si>
    <t>订单日期</t>
  </si>
  <si>
    <t>订单编号</t>
  </si>
  <si>
    <t>客户</t>
  </si>
  <si>
    <t>项目编号</t>
  </si>
  <si>
    <t>项目</t>
  </si>
  <si>
    <t>订单含税金额</t>
  </si>
  <si>
    <t>销货单号</t>
  </si>
  <si>
    <t>累计销货金额</t>
  </si>
  <si>
    <t>结算金额</t>
  </si>
  <si>
    <t>累计结款金额</t>
  </si>
  <si>
    <t>累计开票金额</t>
  </si>
  <si>
    <t>订单情况</t>
  </si>
  <si>
    <t>销货情况</t>
  </si>
  <si>
    <t>结算情况</t>
  </si>
  <si>
    <t>订单未开票金额</t>
  </si>
  <si>
    <t>订单未结款金额</t>
  </si>
  <si>
    <t>已销货未开票</t>
  </si>
  <si>
    <t>已销货未结款金额</t>
  </si>
  <si>
    <t>结算未开票金额</t>
  </si>
  <si>
    <t>结算未收款金额</t>
  </si>
  <si>
    <t>2021-12-31</t>
  </si>
  <si>
    <t>SO-2021-12-0001</t>
  </si>
  <si>
    <t>东风小康（湖北十堰）前处理电泳槽内衬涂层</t>
  </si>
  <si>
    <t>SA-2022-01-0001</t>
  </si>
  <si>
    <t>SO-2021-12-0002</t>
  </si>
  <si>
    <t xml:space="preserve">艾森曼机械设备（上海）有限公司 </t>
  </si>
  <si>
    <t>天津梦达驰密封涂层系统项目追加</t>
  </si>
  <si>
    <t>SA-2022-01-0367</t>
  </si>
  <si>
    <t>SO-2021-12-0003</t>
  </si>
  <si>
    <t>昆山岱德机械工程有限公司（不用）</t>
  </si>
  <si>
    <t>宜昌GACPA项目钢结构防火涂料工程</t>
  </si>
  <si>
    <t>SA-2022-01-0366</t>
  </si>
  <si>
    <t>SO-2021-12-0004</t>
  </si>
  <si>
    <t>宜昌GACPO项目钢结构油漆</t>
  </si>
  <si>
    <t>SA-2022-01-0370</t>
  </si>
  <si>
    <t>SO-2021-12-0005</t>
  </si>
  <si>
    <t>鞍钢建设集团有限公司</t>
  </si>
  <si>
    <t>15U涂装车间钢结构防火涂料(不含税）</t>
  </si>
  <si>
    <t>SA-2022-01-0412</t>
  </si>
  <si>
    <t>SO-2021-12-0006</t>
  </si>
  <si>
    <t>沈阳华晨宝马发动机工厂装配车间钢结涂装及地面硬化工程</t>
  </si>
  <si>
    <t>SA-2022-01-0550</t>
  </si>
  <si>
    <t>SO-2021-12-0007</t>
  </si>
  <si>
    <t>沈阳华晨宝马发动机工厂项目装配车间地坪工程</t>
  </si>
  <si>
    <t>SA-2022-01-0413</t>
  </si>
  <si>
    <t>SO-2021-12-0008</t>
  </si>
  <si>
    <t>沈阳华晨宝马发动机工厂项目物流车间钢结构涂装及地坪工程</t>
  </si>
  <si>
    <t>SA-2022-01-0414</t>
  </si>
  <si>
    <t>订单-开票</t>
  </si>
  <si>
    <t>订单-收款</t>
  </si>
  <si>
    <t>销货-开票</t>
  </si>
  <si>
    <t>销货-累计收款</t>
  </si>
  <si>
    <t>结算金额-开票</t>
  </si>
  <si>
    <t>结算-累计收款</t>
  </si>
  <si>
    <t>开发要求：1、销售订单上原带的显示项均可选择显示</t>
  </si>
  <si>
    <t>2、第一手输入的金额均可点开看，如订单金额、销货金额、结算金额、开票金额、结款金额</t>
  </si>
  <si>
    <t>功能</t>
  </si>
  <si>
    <t>需开发的功能</t>
  </si>
  <si>
    <t>实现方式</t>
  </si>
  <si>
    <t>费用</t>
  </si>
  <si>
    <t>数据配置</t>
  </si>
  <si>
    <t>对每个栏目定义分类，名称，取数来源，以及对应的明细查询的语句</t>
  </si>
  <si>
    <t>后续如有变化可直接在后台调整</t>
  </si>
  <si>
    <t>预算表</t>
  </si>
  <si>
    <t>自动加载出所有项目后，手工录入金额 并保存单据形式记录</t>
  </si>
  <si>
    <t>二开功能，集成在T+菜单中</t>
  </si>
  <si>
    <t>　以项目为单位开发此表单，</t>
  </si>
  <si>
    <t>预算列表</t>
  </si>
  <si>
    <t>查询历史预算记录，支持查看，修改，删除历史记录</t>
  </si>
  <si>
    <t>实际成本表</t>
  </si>
  <si>
    <t>自动加载出所有项目及金额 并保存形成单据记录，支持查看单个项目对应的明细记录</t>
  </si>
  <si>
    <t>以项目为单位开发此表单，</t>
  </si>
  <si>
    <t>实际成本列表</t>
  </si>
  <si>
    <t>预算成本实际差异表</t>
  </si>
  <si>
    <t>自动根据预算表和实际成本表计算后生成</t>
  </si>
  <si>
    <t>预算成本实际差异列表</t>
  </si>
  <si>
    <t>华腾项目利润总表</t>
  </si>
  <si>
    <t>根据实际成本表汇总生成，并能够关联查询实际成本表</t>
  </si>
  <si>
    <t>苏腾项目利润总表</t>
  </si>
  <si>
    <t>项目工程结算单</t>
  </si>
  <si>
    <t>通过参照销货单生成，允许多对一的关系生成</t>
  </si>
  <si>
    <t>不含报表</t>
  </si>
  <si>
    <t>定时计算项目实际成本表</t>
  </si>
  <si>
    <t>后台自动根据条件计算项目实际成本表</t>
  </si>
  <si>
    <t>后台定时任务实现</t>
  </si>
  <si>
    <t>报表导出</t>
  </si>
  <si>
    <t>支持将预算表，实际成本表，差异表，利润总表通过预览的方式导出报表</t>
  </si>
  <si>
    <t>托盘程序</t>
  </si>
  <si>
    <t>　示例如下，与实际会有一些差异</t>
  </si>
  <si>
    <t>标准费用</t>
  </si>
  <si>
    <t>150000元</t>
  </si>
  <si>
    <t>合同费用</t>
  </si>
  <si>
    <t>90000元</t>
  </si>
  <si>
    <t>各单据输入规范性与取数规则确认</t>
  </si>
  <si>
    <t>公司</t>
  </si>
  <si>
    <t>单据类型</t>
  </si>
  <si>
    <t>对应字段</t>
  </si>
  <si>
    <t>是否必输</t>
  </si>
  <si>
    <t>位置</t>
  </si>
  <si>
    <t>说明</t>
  </si>
  <si>
    <t>对应取数项目</t>
  </si>
  <si>
    <t>取数规则</t>
  </si>
  <si>
    <t>华腾</t>
  </si>
  <si>
    <t>销售订单</t>
  </si>
  <si>
    <t>字符共用自定义项5（主合同名称）</t>
  </si>
  <si>
    <t>默认等于从合同</t>
  </si>
  <si>
    <t>表头</t>
  </si>
  <si>
    <t>收入</t>
  </si>
  <si>
    <t>从合同</t>
  </si>
  <si>
    <t>必输</t>
  </si>
  <si>
    <t>利润表</t>
  </si>
  <si>
    <t>根据项目档案中的利润年度字段取对应的项目的收入与成本相减，除三大基地项目，不完工的即无利润年度字段值的项目不在利润表中体现，但要在成本表中体现</t>
  </si>
  <si>
    <t>合同结算单</t>
  </si>
  <si>
    <t>材料出库单</t>
  </si>
  <si>
    <t>目前为空</t>
  </si>
  <si>
    <t>成本</t>
  </si>
  <si>
    <t>根据销售订单上的项目名称去找对应材料单与费用单上的项目汇总的金额，同时向主合同汇总，</t>
  </si>
  <si>
    <t>费用单</t>
  </si>
  <si>
    <t>为空</t>
  </si>
  <si>
    <t>表体</t>
  </si>
  <si>
    <t>苏腾</t>
  </si>
  <si>
    <t>三大基地项目主合同名称选虚拟，项目选正式名字项目，跨年度先做主合同的虚拟订单，两个字段全选虚拟项目</t>
  </si>
  <si>
    <t>三大基地收入计算</t>
  </si>
  <si>
    <t>根据项目档案中对应的利润年度的值且利润年度字段为当年的去找当年的销货单金额</t>
  </si>
  <si>
    <t>项目（合同名称）</t>
  </si>
  <si>
    <t>销售货单</t>
  </si>
  <si>
    <t>三大基地项目主合同名称选虚拟，项目选正式名字项目</t>
  </si>
  <si>
    <t>非三大基地收入</t>
  </si>
  <si>
    <t>根据销售订单上的项目名称去找对销货单上的金额作为项目收入</t>
  </si>
  <si>
    <t>三大基地选虚拟主合同，其他选正式项目</t>
  </si>
  <si>
    <t>大三基地成本：</t>
  </si>
  <si>
    <t>根据销售订单上的主项目名称即虚拟项目去找对应材料单与费用单上的虚拟项目汇总的金额，</t>
  </si>
  <si>
    <t>非三大基地成本</t>
  </si>
  <si>
    <t>根据销售订单上的项目名称即去找对应材料单与费用单上的项目汇总的金额，</t>
  </si>
  <si>
    <t>其他相关说明备望</t>
  </si>
  <si>
    <t>虚拟销售订单的意义在于取客户和合同的主从关系，收入还是取对应的销货单</t>
  </si>
  <si>
    <t>所有收入，从销售发货单上取值，主从合同关系来自于销售订单，因为苏腾在2021年的项目，在2022年发确认了收入，会有虚拟销售订单，可以取成本与收入</t>
  </si>
  <si>
    <t>三个基地项目除外，如果其他非基地项目利润年度字段为空时，不参与在总年度利润表中收入与成本，非基地项目利润年度为空时要查成本，到成本列表中查询</t>
  </si>
  <si>
    <t>销售发货单（或结算单）</t>
  </si>
  <si>
    <t>年度利润</t>
  </si>
  <si>
    <t>项目区分</t>
  </si>
  <si>
    <t>2022年合同</t>
  </si>
  <si>
    <t>2022年收入确认</t>
  </si>
  <si>
    <t>2022年材料成本</t>
  </si>
  <si>
    <t>2022费用成本</t>
  </si>
  <si>
    <t>H56总装车间辅房彩色涂料工程</t>
  </si>
  <si>
    <t>S22大东项目部收入及成本</t>
  </si>
  <si>
    <t>虚拟销售订单</t>
  </si>
  <si>
    <t>2023年</t>
  </si>
  <si>
    <t>2023年收入确认</t>
  </si>
  <si>
    <t>2023年材料成本</t>
  </si>
  <si>
    <t>S23大东项目部收入及成本</t>
  </si>
  <si>
    <t>2022.4.25最终确认稿</t>
    <phoneticPr fontId="115" type="noConversion"/>
  </si>
  <si>
    <t>此条删除</t>
    <phoneticPr fontId="115" type="noConversion"/>
  </si>
  <si>
    <t>除I项总经理这一栏保持手输以外，其它的留空手输都删除掉</t>
    <phoneticPr fontId="115" type="noConversion"/>
  </si>
  <si>
    <t>注意查看此表中的标绿色部份</t>
    <phoneticPr fontId="115" type="noConversion"/>
  </si>
  <si>
    <t>增加了表头的"利润年度"，修改了顺序，表头要覆盖到“成本表”“预算和成本差异表”，都需要加利润年度</t>
    <phoneticPr fontId="115" type="noConversion"/>
  </si>
  <si>
    <t>整张表修改部份覆盖到“成本表”“预算和成本差异表”</t>
    <phoneticPr fontId="115" type="noConversion"/>
  </si>
  <si>
    <t>5、增加项目档案自定义项：字段为：“利润年度”，”是否按年取值”字段，按照项目情况手工输入，以此作为筛选条件，系统自动取值（利润年度有年度字样的）或为当年度值与空</t>
    <phoneticPr fontId="115" type="noConversion"/>
  </si>
  <si>
    <r>
      <t>华腾/苏腾项目实际成本</t>
    </r>
    <r>
      <rPr>
        <sz val="24"/>
        <color rgb="FF92D050"/>
        <rFont val="微软雅黑"/>
        <family val="2"/>
        <charset val="134"/>
      </rPr>
      <t>利润</t>
    </r>
    <r>
      <rPr>
        <sz val="24"/>
        <color theme="2" tint="-0.749992370372631"/>
        <rFont val="微软雅黑"/>
        <family val="2"/>
        <charset val="134"/>
      </rPr>
      <t>表</t>
    </r>
    <phoneticPr fontId="115" type="noConversion"/>
  </si>
  <si>
    <r>
      <t>6、根据利润总表、</t>
    </r>
    <r>
      <rPr>
        <sz val="12"/>
        <color rgb="FF00B050"/>
        <rFont val="宋体"/>
        <family val="3"/>
        <charset val="134"/>
      </rPr>
      <t>成本列表</t>
    </r>
    <r>
      <rPr>
        <sz val="12"/>
        <rFont val="宋体"/>
        <family val="3"/>
        <charset val="134"/>
      </rPr>
      <t>主合同号双击联查本表明细</t>
    </r>
    <phoneticPr fontId="115" type="noConversion"/>
  </si>
  <si>
    <r>
      <t>7项目成本结算列表中加一列“</t>
    </r>
    <r>
      <rPr>
        <sz val="12"/>
        <color rgb="FF00B050"/>
        <rFont val="宋体"/>
        <family val="3"/>
        <charset val="134"/>
      </rPr>
      <t>利润年度</t>
    </r>
    <r>
      <rPr>
        <sz val="12"/>
        <rFont val="宋体"/>
        <family val="3"/>
        <charset val="134"/>
      </rPr>
      <t>”，双击产生明细表头显示</t>
    </r>
    <phoneticPr fontId="115" type="noConversion"/>
  </si>
  <si>
    <r>
      <t>8、主合同+增补合同金额：有结算单先取结算单，无结算单取销货单金额</t>
    </r>
    <r>
      <rPr>
        <sz val="12"/>
        <color rgb="FFFF0000"/>
        <rFont val="宋体"/>
        <family val="3"/>
        <charset val="134"/>
      </rPr>
      <t>（取消，取销货单）</t>
    </r>
    <phoneticPr fontId="115" type="noConversion"/>
  </si>
  <si>
    <t>10、苏腾的预算表、成本利润表、预算和成本利润表中附属合同要做一张外挂表显示，不在表头显示（按年的太多了），后期由我这边提供</t>
    <phoneticPr fontId="115" type="noConversion"/>
  </si>
  <si>
    <r>
      <t>2、点开后能显示所有下一级的比较情况（导出的报表能否有点开下拉功能），</t>
    </r>
    <r>
      <rPr>
        <sz val="12"/>
        <color rgb="FF00B050"/>
        <rFont val="NSimSun"/>
        <family val="3"/>
      </rPr>
      <t>预算数据到哪一级，就要比对哪一级</t>
    </r>
    <phoneticPr fontId="115" type="noConversion"/>
  </si>
  <si>
    <t>1、在项目档案自定义项中也要标注：“利润年度”字样</t>
    <phoneticPr fontId="115" type="noConversion"/>
  </si>
  <si>
    <t>11、成本表中既要显示完工的，也要显示利润年度为空的成本</t>
    <phoneticPr fontId="115" type="noConversion"/>
  </si>
  <si>
    <r>
      <t>查询条件：  2、可以根据项目档案选择““年润年度”，也可以选“空”，这个可以自由筛查，这两个关系可以是或也可以是且。也可以选以前的任意某个年度.（</t>
    </r>
    <r>
      <rPr>
        <sz val="11"/>
        <color rgb="FF00B050"/>
        <rFont val="宋体"/>
        <family val="3"/>
        <charset val="134"/>
        <scheme val="minor"/>
      </rPr>
      <t>未完工的不需要显示在利润表中）</t>
    </r>
    <phoneticPr fontId="115" type="noConversion"/>
  </si>
  <si>
    <r>
      <t xml:space="preserve">          4、点击主合同能跳转到对应的</t>
    </r>
    <r>
      <rPr>
        <sz val="11"/>
        <color rgb="FF00B050"/>
        <rFont val="宋体"/>
        <family val="3"/>
        <charset val="134"/>
        <scheme val="minor"/>
      </rPr>
      <t>成本</t>
    </r>
    <r>
      <rPr>
        <sz val="11"/>
        <color theme="1"/>
        <rFont val="宋体"/>
        <family val="3"/>
        <charset val="134"/>
        <scheme val="minor"/>
      </rPr>
      <t>利润表（需要标注可跳转的选项,即点击哪个字段可跳转至对应的成本表）</t>
    </r>
    <phoneticPr fontId="115" type="noConversion"/>
  </si>
  <si>
    <r>
      <t>1、在项目档案自定义项中也要标注：“利润年度”字样和：“是否按年统计”   最终定稿为，项目档案加下年度利润字段，值只能输数字如2022 或2023  有值说明项目完工，计入利润总表中，无值只取成本</t>
    </r>
    <r>
      <rPr>
        <sz val="11"/>
        <color rgb="FF00B050"/>
        <rFont val="宋体"/>
        <family val="3"/>
        <charset val="134"/>
        <scheme val="minor"/>
      </rPr>
      <t>（不在利润总表中体现，只在成本列表和明细中显示）</t>
    </r>
    <r>
      <rPr>
        <sz val="11"/>
        <color theme="1"/>
        <rFont val="宋体"/>
        <family val="3"/>
        <charset val="134"/>
        <scheme val="minor"/>
      </rPr>
      <t>，三大基地项目除外</t>
    </r>
    <phoneticPr fontId="115" type="noConversion"/>
  </si>
  <si>
    <t>开发需求：1、结算单需选销货单2、结算单有审核 ，无移动审批，在做结算单前一定有销货单</t>
    <phoneticPr fontId="115" type="noConversion"/>
  </si>
  <si>
    <r>
      <t>根据销</t>
    </r>
    <r>
      <rPr>
        <sz val="9"/>
        <color rgb="FFFF0000"/>
        <rFont val="微软雅黑"/>
        <family val="2"/>
        <charset val="134"/>
      </rPr>
      <t>售订单上</t>
    </r>
    <r>
      <rPr>
        <sz val="9"/>
        <rFont val="微软雅黑"/>
        <family val="2"/>
        <charset val="134"/>
      </rPr>
      <t>的项目主从关系去找对应销货单上的项目金额作为项目收入，主合同有多个从合同要合并</t>
    </r>
  </si>
  <si>
    <t>强调一下：项目档案上的合同主从关系字段不用在输，最终讨论，“是否按年取销售”字段对应的主合同（虚拟）的项目为必输，当值等于是时，收入与成本只取当年发生</t>
    <phoneticPr fontId="115" type="noConversion"/>
  </si>
  <si>
    <r>
      <t>针对大东项目铁西一铁西二，在年初必输需要输入虚拟销售订单 ，单据上的项目档案（从合同）选</t>
    </r>
    <r>
      <rPr>
        <sz val="9"/>
        <rFont val="微软雅黑"/>
        <family val="2"/>
        <charset val="134"/>
      </rPr>
      <t>S22  或S23，公共字符自义项即主合同选S22或S23，不需要选具体的项目  此前题是在后期的材料出库单与费用单上项目只能选S22或S23 不然，如果选了H5,费用和成本对应不到主合同，</t>
    </r>
    <r>
      <rPr>
        <sz val="9"/>
        <color rgb="FF00B050"/>
        <rFont val="微软雅黑"/>
        <family val="2"/>
        <charset val="134"/>
      </rPr>
      <t>非基地型项目合同，需要做临时销售订单（此绿色条删除，临时要我们手工取数）</t>
    </r>
    <phoneticPr fontId="115" type="noConversion"/>
  </si>
  <si>
    <t>S22大东项目部收入及成本（不显示不输）</t>
    <phoneticPr fontId="115" type="noConversion"/>
  </si>
  <si>
    <t>S23大东项目部收入及成本（不显示不输）</t>
    <phoneticPr fontId="115" type="noConversion"/>
  </si>
  <si>
    <t>项目区域</t>
    <phoneticPr fontId="115" type="noConversion"/>
  </si>
  <si>
    <t>公司总经办</t>
    <phoneticPr fontId="115" type="noConversion"/>
  </si>
  <si>
    <t>大东项目部</t>
    <phoneticPr fontId="115" type="noConversion"/>
  </si>
  <si>
    <t>合计</t>
    <phoneticPr fontId="115" type="noConversion"/>
  </si>
  <si>
    <t>5、可同步查看几年的利润汇总表，如19-20两年一起看</t>
    <phoneticPr fontId="115" type="noConversion"/>
  </si>
  <si>
    <r>
      <t>从属合同、增补合同</t>
    </r>
    <r>
      <rPr>
        <sz val="11"/>
        <color rgb="FFFF0000"/>
        <rFont val="宋体"/>
        <family val="3"/>
        <charset val="134"/>
        <scheme val="minor"/>
      </rPr>
      <t>合计</t>
    </r>
    <phoneticPr fontId="115" type="noConversion"/>
  </si>
  <si>
    <t>总计</t>
    <phoneticPr fontId="115" type="noConversion"/>
  </si>
  <si>
    <t>整张表的总计数</t>
    <phoneticPr fontId="115" type="noConversion"/>
  </si>
  <si>
    <t>‘=大东项目部的合计</t>
    <phoneticPr fontId="115" type="noConversion"/>
  </si>
  <si>
    <t>中建8局</t>
    <phoneticPr fontId="115" type="noConversion"/>
  </si>
  <si>
    <t>雷诺金杯</t>
    <phoneticPr fontId="115" type="noConversion"/>
  </si>
  <si>
    <t>项目区域的合计</t>
    <phoneticPr fontId="115" type="noConversion"/>
  </si>
  <si>
    <t>开发系统明细功能</t>
    <phoneticPr fontId="115" type="noConversion"/>
  </si>
  <si>
    <t>选</t>
    <phoneticPr fontId="1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</si>
</sst>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_ * #,##0_ ;_ * \-#,##0_ ;_ * &quot;-&quot;_ ;_ @_ "/>
    <numFmt numFmtId="177" formatCode="_ * #,##0.00_ ;_ * \-#,##0.00_ ;_ * &quot;-&quot;??_ ;_ @_ "/>
    <numFmt numFmtId="178" formatCode="&quot;Rp&quot;#,##0;&quot;Rp&quot;\-#,##0"/>
    <numFmt numFmtId="179" formatCode="#,##0.00_ ;[Red]\-#,##0.00\ "/>
    <numFmt numFmtId="180" formatCode="d\.mmm\.yy"/>
    <numFmt numFmtId="181" formatCode="#,##0;\-#,##0;&quot;-&quot;"/>
    <numFmt numFmtId="182" formatCode="_ * #,##0.00_ ;_ * \-#,##0.00_ ;_ * &quot;-&quot;_ ;_ @_ "/>
    <numFmt numFmtId="183" formatCode="0.00_ "/>
    <numFmt numFmtId="184" formatCode="0_ "/>
    <numFmt numFmtId="185" formatCode="##0.00;[Red]\-##0.00"/>
  </numFmts>
  <fonts count="126">
    <font>
      <sz val="12"/>
      <name val="宋体"/>
      <charset val="134"/>
    </font>
    <font>
      <sz val="10"/>
      <name val="微软雅黑"/>
      <family val="2"/>
      <charset val="134"/>
    </font>
    <font>
      <sz val="12"/>
      <name val="微软雅黑"/>
      <family val="2"/>
      <charset val="134"/>
    </font>
    <font>
      <sz val="10"/>
      <name val="宋体"/>
      <family val="3"/>
      <charset val="134"/>
    </font>
    <font>
      <sz val="12"/>
      <color rgb="FFFF0000"/>
      <name val="微软雅黑"/>
      <family val="2"/>
      <charset val="134"/>
    </font>
    <font>
      <sz val="12"/>
      <name val="宋体"/>
      <family val="3"/>
      <charset val="134"/>
    </font>
    <font>
      <sz val="28"/>
      <name val="微软雅黑"/>
      <family val="2"/>
      <charset val="134"/>
    </font>
    <font>
      <sz val="11"/>
      <name val="微软雅黑"/>
      <family val="2"/>
      <charset val="134"/>
    </font>
    <font>
      <b/>
      <sz val="18"/>
      <color rgb="FF000000"/>
      <name val="新宋体"/>
      <family val="3"/>
      <charset val="134"/>
    </font>
    <font>
      <b/>
      <sz val="9"/>
      <color rgb="FF000000"/>
      <name val="新宋体"/>
      <family val="3"/>
      <charset val="134"/>
    </font>
    <font>
      <sz val="9"/>
      <color rgb="FF000000"/>
      <name val="新宋体"/>
      <family val="3"/>
      <charset val="134"/>
    </font>
    <font>
      <b/>
      <sz val="9"/>
      <color rgb="FF000000"/>
      <name val="新宋体"/>
      <family val="3"/>
      <charset val="134"/>
    </font>
    <font>
      <sz val="11"/>
      <color theme="1"/>
      <name val="宋体"/>
      <family val="3"/>
      <charset val="134"/>
      <scheme val="minor"/>
    </font>
    <font>
      <sz val="24"/>
      <color theme="1"/>
      <name val="宋体"/>
      <family val="3"/>
      <charset val="134"/>
      <scheme val="minor"/>
    </font>
    <font>
      <sz val="8"/>
      <color theme="2" tint="-0.749992370372631"/>
      <name val="NSimSun"/>
      <family val="3"/>
    </font>
    <font>
      <sz val="12"/>
      <color theme="2" tint="-0.749992370372631"/>
      <name val="NSimSun"/>
      <family val="3"/>
    </font>
    <font>
      <sz val="24"/>
      <color theme="2" tint="-0.749992370372631"/>
      <name val="微软雅黑"/>
      <family val="2"/>
      <charset val="134"/>
    </font>
    <font>
      <sz val="9"/>
      <color theme="2" tint="-0.749992370372631"/>
      <name val="NSimSun"/>
      <family val="3"/>
    </font>
    <font>
      <sz val="12"/>
      <color theme="2" tint="-0.749992370372631"/>
      <name val="黑体"/>
      <family val="3"/>
      <charset val="134"/>
    </font>
    <font>
      <b/>
      <sz val="11"/>
      <color theme="2" tint="-0.749992370372631"/>
      <name val="黑体"/>
      <family val="3"/>
      <charset val="134"/>
    </font>
    <font>
      <u/>
      <sz val="11"/>
      <color rgb="FF800080"/>
      <name val="宋体"/>
      <family val="3"/>
      <charset val="134"/>
      <scheme val="minor"/>
    </font>
    <font>
      <sz val="10"/>
      <color theme="2" tint="-0.749992370372631"/>
      <name val="NSimSun"/>
      <family val="3"/>
    </font>
    <font>
      <sz val="9"/>
      <color theme="2" tint="-0.749992370372631"/>
      <name val="宋体"/>
      <family val="3"/>
      <charset val="134"/>
      <scheme val="major"/>
    </font>
    <font>
      <sz val="9"/>
      <name val="NSimSun"/>
      <family val="3"/>
    </font>
    <font>
      <sz val="12"/>
      <color theme="2" tint="-0.749992370372631"/>
      <name val="NSimSun"/>
      <family val="3"/>
    </font>
    <font>
      <sz val="9.75"/>
      <color rgb="FF000000"/>
      <name val="Helvetica"/>
      <family val="2"/>
    </font>
    <font>
      <sz val="12"/>
      <color theme="1"/>
      <name val="宋体"/>
      <family val="3"/>
      <charset val="134"/>
    </font>
    <font>
      <sz val="12"/>
      <color rgb="FFFF0000"/>
      <name val="宋体"/>
      <family val="3"/>
      <charset val="134"/>
    </font>
    <font>
      <b/>
      <sz val="9"/>
      <color theme="2" tint="-0.749992370372631"/>
      <name val="宋体"/>
      <family val="3"/>
      <charset val="134"/>
      <scheme val="major"/>
    </font>
    <font>
      <b/>
      <sz val="9"/>
      <color theme="2" tint="-0.749992370372631"/>
      <name val="NSimSun"/>
      <family val="3"/>
    </font>
    <font>
      <sz val="11"/>
      <color indexed="8"/>
      <name val="Calibri"/>
      <family val="2"/>
    </font>
    <font>
      <sz val="11"/>
      <color indexed="17"/>
      <name val="宋体"/>
      <family val="3"/>
      <charset val="134"/>
    </font>
    <font>
      <sz val="10"/>
      <name val="Arial"/>
      <family val="2"/>
    </font>
    <font>
      <sz val="11"/>
      <color indexed="20"/>
      <name val="Calibri"/>
      <family val="2"/>
    </font>
    <font>
      <b/>
      <sz val="11"/>
      <name val="明朝"/>
      <charset val="134"/>
    </font>
    <font>
      <sz val="11"/>
      <color indexed="9"/>
      <name val="Calibri"/>
      <family val="2"/>
    </font>
    <font>
      <b/>
      <sz val="11"/>
      <color indexed="52"/>
      <name val="Calibri"/>
      <family val="2"/>
    </font>
    <font>
      <i/>
      <sz val="11"/>
      <color indexed="23"/>
      <name val="Calibri"/>
      <family val="2"/>
    </font>
    <font>
      <sz val="11"/>
      <name val="宋体"/>
      <family val="3"/>
      <charset val="134"/>
    </font>
    <font>
      <b/>
      <sz val="15"/>
      <color indexed="56"/>
      <name val="宋体"/>
      <family val="3"/>
      <charset val="134"/>
    </font>
    <font>
      <sz val="11"/>
      <color indexed="9"/>
      <name val="ＭＳ Ｐゴシック"/>
      <family val="2"/>
      <charset val="128"/>
    </font>
    <font>
      <sz val="11"/>
      <color indexed="20"/>
      <name val="ＭＳ Ｐゴシック"/>
      <family val="2"/>
      <charset val="128"/>
    </font>
    <font>
      <sz val="11"/>
      <name val="ＭＳ Ｐゴシック"/>
      <family val="2"/>
      <charset val="128"/>
    </font>
    <font>
      <sz val="14"/>
      <name val="Dutch 801 SWA"/>
      <family val="1"/>
    </font>
    <font>
      <b/>
      <sz val="12"/>
      <color indexed="8"/>
      <name val="Arial"/>
      <family val="2"/>
    </font>
    <font>
      <b/>
      <sz val="11"/>
      <color indexed="9"/>
      <name val="ＭＳ Ｐゴシック"/>
      <family val="2"/>
      <charset val="128"/>
    </font>
    <font>
      <sz val="11"/>
      <color indexed="8"/>
      <name val="宋体"/>
      <family val="3"/>
      <charset val="134"/>
    </font>
    <font>
      <sz val="11"/>
      <color indexed="62"/>
      <name val="ＭＳ Ｐゴシック"/>
      <family val="2"/>
      <charset val="128"/>
    </font>
    <font>
      <sz val="10"/>
      <name val="ＭＳ ゴシック"/>
      <family val="2"/>
      <charset val="128"/>
    </font>
    <font>
      <sz val="9.6"/>
      <name val="標準ゴシック"/>
      <charset val="134"/>
    </font>
    <font>
      <sz val="11"/>
      <color indexed="62"/>
      <name val="Calibri"/>
      <family val="2"/>
    </font>
    <font>
      <b/>
      <sz val="13"/>
      <color indexed="56"/>
      <name val="Calibri"/>
      <family val="2"/>
    </font>
    <font>
      <sz val="11"/>
      <color rgb="FFFF0000"/>
      <name val="宋体"/>
      <family val="3"/>
      <charset val="134"/>
      <scheme val="minor"/>
    </font>
    <font>
      <b/>
      <sz val="18"/>
      <color indexed="56"/>
      <name val="Cambria"/>
      <family val="1"/>
    </font>
    <font>
      <b/>
      <sz val="11"/>
      <color indexed="63"/>
      <name val="ＭＳ Ｐゴシック"/>
      <family val="2"/>
      <charset val="128"/>
    </font>
    <font>
      <b/>
      <sz val="11"/>
      <color indexed="8"/>
      <name val="宋体"/>
      <family val="3"/>
      <charset val="134"/>
    </font>
    <font>
      <b/>
      <sz val="11"/>
      <color indexed="52"/>
      <name val="宋体"/>
      <family val="3"/>
      <charset val="134"/>
    </font>
    <font>
      <sz val="12"/>
      <color indexed="8"/>
      <name val="Arial"/>
      <family val="2"/>
    </font>
    <font>
      <sz val="11"/>
      <color indexed="10"/>
      <name val="宋体"/>
      <family val="3"/>
      <charset val="134"/>
    </font>
    <font>
      <sz val="11"/>
      <color indexed="60"/>
      <name val="ＭＳ Ｐゴシック"/>
      <family val="2"/>
      <charset val="128"/>
    </font>
    <font>
      <sz val="11"/>
      <color indexed="8"/>
      <name val="ＭＳ Ｐゴシック"/>
      <family val="2"/>
      <charset val="128"/>
    </font>
    <font>
      <sz val="10"/>
      <color indexed="8"/>
      <name val="Arial"/>
      <family val="2"/>
    </font>
    <font>
      <u/>
      <sz val="11"/>
      <color rgb="FF0000FF"/>
      <name val="宋体"/>
      <family val="3"/>
      <charset val="134"/>
      <scheme val="minor"/>
    </font>
    <font>
      <sz val="12"/>
      <name val="Courier New"/>
      <family val="3"/>
    </font>
    <font>
      <sz val="11"/>
      <color indexed="60"/>
      <name val="Calibri"/>
      <family val="2"/>
    </font>
    <font>
      <sz val="11"/>
      <color indexed="9"/>
      <name val="宋体"/>
      <family val="3"/>
      <charset val="134"/>
    </font>
    <font>
      <sz val="19"/>
      <color indexed="48"/>
      <name val="Arial"/>
      <family val="2"/>
    </font>
    <font>
      <b/>
      <sz val="13"/>
      <color indexed="56"/>
      <name val="宋体"/>
      <family val="3"/>
      <charset val="134"/>
    </font>
    <font>
      <b/>
      <sz val="11"/>
      <color indexed="56"/>
      <name val="Calibri"/>
      <family val="2"/>
    </font>
    <font>
      <i/>
      <sz val="11"/>
      <color indexed="23"/>
      <name val="ＭＳ Ｐゴシック"/>
      <family val="2"/>
      <charset val="128"/>
    </font>
    <font>
      <sz val="11"/>
      <color indexed="52"/>
      <name val="Calibri"/>
      <family val="2"/>
    </font>
    <font>
      <b/>
      <sz val="11"/>
      <color indexed="18"/>
      <name val="Arial Narrow"/>
      <family val="2"/>
    </font>
    <font>
      <b/>
      <sz val="11"/>
      <color indexed="63"/>
      <name val="宋体"/>
      <family val="3"/>
      <charset val="134"/>
    </font>
    <font>
      <b/>
      <sz val="15"/>
      <color indexed="56"/>
      <name val="Calibri"/>
      <family val="2"/>
    </font>
    <font>
      <sz val="11"/>
      <color indexed="10"/>
      <name val="ＭＳ Ｐゴシック"/>
      <family val="2"/>
      <charset val="128"/>
    </font>
    <font>
      <sz val="12"/>
      <color indexed="9"/>
      <name val="MS Sans Serif"/>
      <family val="1"/>
    </font>
    <font>
      <sz val="11"/>
      <color indexed="60"/>
      <name val="宋体"/>
      <family val="3"/>
      <charset val="134"/>
    </font>
    <font>
      <b/>
      <i/>
      <sz val="12"/>
      <color indexed="8"/>
      <name val="Arial"/>
      <family val="2"/>
    </font>
    <font>
      <b/>
      <sz val="11"/>
      <name val="明朝"/>
      <charset val="128"/>
    </font>
    <font>
      <b/>
      <sz val="11"/>
      <color indexed="56"/>
      <name val="ＭＳ Ｐゴシック"/>
      <family val="2"/>
      <charset val="128"/>
    </font>
    <font>
      <b/>
      <sz val="11"/>
      <color indexed="9"/>
      <name val="Calibri"/>
      <family val="2"/>
    </font>
    <font>
      <b/>
      <sz val="11"/>
      <color indexed="56"/>
      <name val="宋体"/>
      <family val="3"/>
      <charset val="134"/>
    </font>
    <font>
      <b/>
      <sz val="15"/>
      <color indexed="56"/>
      <name val="ＭＳ Ｐゴシック"/>
      <family val="2"/>
      <charset val="128"/>
    </font>
    <font>
      <sz val="9.6"/>
      <name val="標準ゴシック"/>
      <charset val="128"/>
    </font>
    <font>
      <b/>
      <sz val="18"/>
      <color indexed="56"/>
      <name val="ＭＳ Ｐゴシック"/>
      <family val="2"/>
      <charset val="128"/>
    </font>
    <font>
      <b/>
      <sz val="11"/>
      <color indexed="63"/>
      <name val="Calibri"/>
      <family val="2"/>
    </font>
    <font>
      <sz val="10"/>
      <name val="ＭＳ Ｐゴシック"/>
      <family val="2"/>
      <charset val="128"/>
    </font>
    <font>
      <sz val="11"/>
      <color indexed="20"/>
      <name val="宋体"/>
      <family val="3"/>
      <charset val="134"/>
    </font>
    <font>
      <sz val="11"/>
      <color indexed="10"/>
      <name val="Calibri"/>
      <family val="2"/>
    </font>
    <font>
      <i/>
      <sz val="12"/>
      <color indexed="8"/>
      <name val="Arial"/>
      <family val="2"/>
    </font>
    <font>
      <sz val="12"/>
      <color indexed="14"/>
      <name val="Arial"/>
      <family val="2"/>
    </font>
    <font>
      <sz val="12"/>
      <name val="바탕체"/>
      <family val="1"/>
      <charset val="129"/>
    </font>
    <font>
      <sz val="11"/>
      <color indexed="52"/>
      <name val="宋体"/>
      <family val="3"/>
      <charset val="134"/>
    </font>
    <font>
      <b/>
      <sz val="12"/>
      <name val="Arial"/>
      <family val="2"/>
    </font>
    <font>
      <sz val="11"/>
      <color indexed="17"/>
      <name val="Calibri"/>
      <family val="2"/>
    </font>
    <font>
      <sz val="11"/>
      <color indexed="52"/>
      <name val="ＭＳ Ｐゴシック"/>
      <family val="2"/>
      <charset val="128"/>
    </font>
    <font>
      <sz val="11"/>
      <color indexed="56"/>
      <name val="Arial"/>
      <family val="2"/>
    </font>
    <font>
      <b/>
      <sz val="11"/>
      <color indexed="8"/>
      <name val="ＭＳ Ｐゴシック"/>
      <family val="2"/>
      <charset val="128"/>
    </font>
    <font>
      <sz val="9.5"/>
      <name val="ＭＳ ゴシック"/>
      <family val="2"/>
      <charset val="128"/>
    </font>
    <font>
      <b/>
      <sz val="11"/>
      <color indexed="8"/>
      <name val="Calibri"/>
      <family val="2"/>
    </font>
    <font>
      <sz val="11"/>
      <color indexed="17"/>
      <name val="ＭＳ Ｐゴシック"/>
      <family val="2"/>
      <charset val="128"/>
    </font>
    <font>
      <b/>
      <sz val="13"/>
      <color indexed="56"/>
      <name val="ＭＳ Ｐゴシック"/>
      <family val="2"/>
      <charset val="128"/>
    </font>
    <font>
      <b/>
      <sz val="11"/>
      <color indexed="9"/>
      <name val="Arial Narrow"/>
      <family val="2"/>
    </font>
    <font>
      <b/>
      <sz val="11"/>
      <color indexed="52"/>
      <name val="ＭＳ Ｐゴシック"/>
      <family val="2"/>
      <charset val="128"/>
    </font>
    <font>
      <sz val="12"/>
      <name val="System"/>
      <charset val="134"/>
    </font>
    <font>
      <sz val="10"/>
      <name val="Times New Roman"/>
      <family val="1"/>
    </font>
    <font>
      <sz val="12"/>
      <name val="新細明體"/>
      <family val="1"/>
      <charset val="136"/>
    </font>
    <font>
      <sz val="12"/>
      <name val="明朝"/>
      <charset val="128"/>
    </font>
    <font>
      <i/>
      <sz val="11"/>
      <color indexed="23"/>
      <name val="宋体"/>
      <family val="3"/>
      <charset val="134"/>
    </font>
    <font>
      <b/>
      <sz val="11"/>
      <color indexed="9"/>
      <name val="宋体"/>
      <family val="3"/>
      <charset val="134"/>
    </font>
    <font>
      <b/>
      <sz val="18"/>
      <color indexed="56"/>
      <name val="宋体"/>
      <family val="3"/>
      <charset val="134"/>
    </font>
    <font>
      <sz val="12"/>
      <name val="明朝"/>
      <charset val="134"/>
    </font>
    <font>
      <sz val="9"/>
      <color indexed="8"/>
      <name val="新宋体"/>
      <family val="3"/>
      <charset val="134"/>
    </font>
    <font>
      <sz val="11"/>
      <color indexed="62"/>
      <name val="宋体"/>
      <family val="3"/>
      <charset val="134"/>
    </font>
    <font>
      <b/>
      <sz val="11"/>
      <name val="Helv"/>
      <family val="2"/>
    </font>
    <font>
      <sz val="9"/>
      <name val="宋体"/>
      <family val="3"/>
      <charset val="134"/>
    </font>
    <font>
      <sz val="9"/>
      <color theme="1"/>
      <name val="NSimSun"/>
      <family val="3"/>
    </font>
    <font>
      <sz val="24"/>
      <color rgb="FF92D050"/>
      <name val="微软雅黑"/>
      <family val="2"/>
      <charset val="134"/>
    </font>
    <font>
      <sz val="12"/>
      <color rgb="FF00B050"/>
      <name val="宋体"/>
      <family val="3"/>
      <charset val="134"/>
    </font>
    <font>
      <sz val="12"/>
      <color theme="1"/>
      <name val="NSimSun"/>
      <family val="3"/>
    </font>
    <font>
      <sz val="12"/>
      <color rgb="FF00B050"/>
      <name val="NSimSun"/>
      <family val="3"/>
    </font>
    <font>
      <sz val="11"/>
      <color rgb="FF00B050"/>
      <name val="宋体"/>
      <family val="3"/>
      <charset val="134"/>
      <scheme val="minor"/>
    </font>
    <font>
      <sz val="9"/>
      <name val="微软雅黑"/>
      <family val="2"/>
      <charset val="134"/>
    </font>
    <font>
      <sz val="9"/>
      <color rgb="FFFF0000"/>
      <name val="微软雅黑"/>
      <family val="2"/>
      <charset val="134"/>
    </font>
    <font>
      <sz val="9"/>
      <color rgb="FF00B050"/>
      <name val="微软雅黑"/>
      <family val="2"/>
      <charset val="134"/>
    </font>
    <font>
      <sz val="10"/>
      <color rgb="FF00B050"/>
      <name val="微软雅黑"/>
      <family val="2"/>
      <charset val="134"/>
    </font>
  </fonts>
  <fills count="44">
    <fill>
      <patternFill patternType="none"/>
    </fill>
    <fill>
      <patternFill patternType="gray125"/>
    </fill>
    <fill>
      <patternFill patternType="solid">
        <fgColor theme="3" tint="0.39994506668294322"/>
        <bgColor indexed="64"/>
      </patternFill>
    </fill>
    <fill>
      <patternFill patternType="solid">
        <fgColor rgb="FFFFFF00"/>
        <bgColor indexed="64"/>
      </patternFill>
    </fill>
    <fill>
      <patternFill patternType="solid">
        <fgColor theme="3" tint="0.59999389629810485"/>
        <bgColor indexed="64"/>
      </patternFill>
    </fill>
    <fill>
      <patternFill patternType="solid">
        <fgColor rgb="FFF2F2F2"/>
        <bgColor indexed="64"/>
      </patternFill>
    </fill>
    <fill>
      <patternFill patternType="solid">
        <fgColor theme="9" tint="0.79964598529007846"/>
        <bgColor indexed="64"/>
      </patternFill>
    </fill>
    <fill>
      <patternFill patternType="solid">
        <fgColor theme="9" tint="0.79961546678060247"/>
        <bgColor indexed="64"/>
      </patternFill>
    </fill>
    <fill>
      <patternFill patternType="solid">
        <fgColor theme="0"/>
        <bgColor indexed="64"/>
      </patternFill>
    </fill>
    <fill>
      <patternFill patternType="solid">
        <fgColor theme="7" tint="0.79992065187536243"/>
        <bgColor indexed="64"/>
      </patternFill>
    </fill>
    <fill>
      <patternFill patternType="solid">
        <fgColor rgb="FFFF0000"/>
        <bgColor indexed="64"/>
      </patternFill>
    </fill>
    <fill>
      <patternFill patternType="solid">
        <fgColor rgb="FF92D050"/>
        <bgColor indexed="64"/>
      </patternFill>
    </fill>
    <fill>
      <patternFill patternType="solid">
        <fgColor theme="3" tint="0.79989013336588644"/>
        <bgColor indexed="64"/>
      </patternFill>
    </fill>
    <fill>
      <patternFill patternType="solid">
        <fgColor theme="9" tint="0.59999389629810485"/>
        <bgColor indexed="64"/>
      </patternFill>
    </fill>
    <fill>
      <patternFill patternType="solid">
        <fgColor indexed="9"/>
        <bgColor indexed="64"/>
      </patternFill>
    </fill>
    <fill>
      <patternFill patternType="solid">
        <fgColor indexed="45"/>
        <bgColor indexed="64"/>
      </patternFill>
    </fill>
    <fill>
      <patternFill patternType="solid">
        <fgColor indexed="42"/>
        <bgColor indexed="64"/>
      </patternFill>
    </fill>
    <fill>
      <patternFill patternType="solid">
        <fgColor indexed="49"/>
        <bgColor indexed="64"/>
      </patternFill>
    </fill>
    <fill>
      <patternFill patternType="solid">
        <fgColor indexed="22"/>
        <bgColor indexed="64"/>
      </patternFill>
    </fill>
    <fill>
      <patternFill patternType="solid">
        <fgColor indexed="46"/>
        <bgColor indexed="64"/>
      </patternFill>
    </fill>
    <fill>
      <patternFill patternType="solid">
        <fgColor indexed="36"/>
        <bgColor indexed="64"/>
      </patternFill>
    </fill>
    <fill>
      <patternFill patternType="solid">
        <fgColor indexed="29"/>
        <bgColor indexed="64"/>
      </patternFill>
    </fill>
    <fill>
      <patternFill patternType="solid">
        <fgColor indexed="53"/>
        <bgColor indexed="64"/>
      </patternFill>
    </fill>
    <fill>
      <patternFill patternType="solid">
        <fgColor indexed="26"/>
        <bgColor indexed="64"/>
      </patternFill>
    </fill>
    <fill>
      <patternFill patternType="solid">
        <fgColor indexed="44"/>
        <bgColor indexed="64"/>
      </patternFill>
    </fill>
    <fill>
      <patternFill patternType="solid">
        <fgColor indexed="55"/>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51"/>
        <bgColor indexed="64"/>
      </patternFill>
    </fill>
    <fill>
      <patternFill patternType="solid">
        <fgColor indexed="52"/>
        <bgColor indexed="64"/>
      </patternFill>
    </fill>
    <fill>
      <patternFill patternType="solid">
        <fgColor indexed="43"/>
        <bgColor indexed="64"/>
      </patternFill>
    </fill>
    <fill>
      <patternFill patternType="solid">
        <fgColor indexed="11"/>
        <bgColor indexed="64"/>
      </patternFill>
    </fill>
    <fill>
      <patternFill patternType="solid">
        <fgColor indexed="54"/>
        <bgColor indexed="64"/>
      </patternFill>
    </fill>
    <fill>
      <patternFill patternType="solid">
        <fgColor indexed="62"/>
        <bgColor indexed="64"/>
      </patternFill>
    </fill>
    <fill>
      <patternFill patternType="solid">
        <fgColor indexed="40"/>
        <bgColor indexed="64"/>
      </patternFill>
    </fill>
    <fill>
      <patternFill patternType="solid">
        <fgColor indexed="10"/>
        <bgColor indexed="64"/>
      </patternFill>
    </fill>
    <fill>
      <patternFill patternType="solid">
        <fgColor indexed="31"/>
        <bgColor indexed="64"/>
      </patternFill>
    </fill>
    <fill>
      <patternFill patternType="lightUp">
        <fgColor indexed="54"/>
        <bgColor indexed="41"/>
      </patternFill>
    </fill>
    <fill>
      <patternFill patternType="solid">
        <fgColor indexed="41"/>
        <bgColor indexed="64"/>
      </patternFill>
    </fill>
    <fill>
      <patternFill patternType="solid">
        <fgColor indexed="27"/>
        <bgColor indexed="64"/>
      </patternFill>
    </fill>
    <fill>
      <patternFill patternType="solid">
        <fgColor indexed="21"/>
        <bgColor indexed="64"/>
      </patternFill>
    </fill>
    <fill>
      <patternFill patternType="solid">
        <fgColor indexed="50"/>
        <bgColor indexed="64"/>
      </patternFill>
    </fill>
    <fill>
      <patternFill patternType="solid">
        <fgColor rgb="FFFFC000"/>
        <bgColor indexed="64"/>
      </patternFill>
    </fill>
  </fills>
  <borders count="65">
    <border>
      <left/>
      <right/>
      <top/>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bottom style="thick">
        <color theme="3" tint="0.39973143711661124"/>
      </bottom>
      <diagonal/>
    </border>
    <border>
      <left style="thick">
        <color theme="3" tint="0.39973143711661124"/>
      </left>
      <right style="thick">
        <color theme="3" tint="0.39973143711661124"/>
      </right>
      <top style="thick">
        <color theme="3" tint="0.39973143711661124"/>
      </top>
      <bottom style="thin">
        <color theme="9" tint="0.39973143711661124"/>
      </bottom>
      <diagonal/>
    </border>
    <border>
      <left/>
      <right style="thick">
        <color theme="3" tint="0.39973143711661124"/>
      </right>
      <top style="thick">
        <color theme="3" tint="0.39973143711661124"/>
      </top>
      <bottom style="thin">
        <color theme="9" tint="0.39973143711661124"/>
      </bottom>
      <diagonal/>
    </border>
    <border>
      <left style="thin">
        <color theme="9" tint="0.39973143711661124"/>
      </left>
      <right style="thin">
        <color theme="9" tint="0.39973143711661124"/>
      </right>
      <top style="thick">
        <color theme="3" tint="0.39973143711661124"/>
      </top>
      <bottom style="thin">
        <color theme="9" tint="0.39973143711661124"/>
      </bottom>
      <diagonal/>
    </border>
    <border>
      <left style="thick">
        <color theme="3" tint="0.39973143711661124"/>
      </left>
      <right style="thick">
        <color theme="3" tint="0.39973143711661124"/>
      </right>
      <top style="thin">
        <color theme="9" tint="0.39973143711661124"/>
      </top>
      <bottom style="thin">
        <color theme="9" tint="0.39973143711661124"/>
      </bottom>
      <diagonal/>
    </border>
    <border>
      <left/>
      <right style="thick">
        <color theme="3" tint="0.39973143711661124"/>
      </right>
      <top style="thin">
        <color theme="9" tint="0.39973143711661124"/>
      </top>
      <bottom style="thin">
        <color theme="9" tint="0.39973143711661124"/>
      </bottom>
      <diagonal/>
    </border>
    <border>
      <left/>
      <right style="thin">
        <color theme="9" tint="0.39973143711661124"/>
      </right>
      <top style="thin">
        <color theme="9" tint="0.39973143711661124"/>
      </top>
      <bottom style="thin">
        <color theme="9" tint="0.39973143711661124"/>
      </bottom>
      <diagonal/>
    </border>
    <border>
      <left style="thin">
        <color theme="9" tint="0.39973143711661124"/>
      </left>
      <right/>
      <top style="thin">
        <color theme="9" tint="0.39973143711661124"/>
      </top>
      <bottom style="thin">
        <color theme="9" tint="0.39973143711661124"/>
      </bottom>
      <diagonal/>
    </border>
    <border>
      <left/>
      <right/>
      <top style="thin">
        <color theme="9" tint="0.39973143711661124"/>
      </top>
      <bottom style="thin">
        <color theme="9" tint="0.39973143711661124"/>
      </bottom>
      <diagonal/>
    </border>
    <border>
      <left style="thin">
        <color theme="9" tint="0.39973143711661124"/>
      </left>
      <right style="thin">
        <color theme="9" tint="0.39973143711661124"/>
      </right>
      <top style="thin">
        <color theme="9" tint="0.39973143711661124"/>
      </top>
      <bottom style="thin">
        <color theme="9" tint="0.39973143711661124"/>
      </bottom>
      <diagonal/>
    </border>
    <border>
      <left style="thick">
        <color theme="3" tint="0.39973143711661124"/>
      </left>
      <right style="thick">
        <color theme="3" tint="0.39973143711661124"/>
      </right>
      <top style="thin">
        <color theme="9" tint="0.39973143711661124"/>
      </top>
      <bottom style="thick">
        <color theme="3" tint="0.39973143711661124"/>
      </bottom>
      <diagonal/>
    </border>
    <border>
      <left/>
      <right style="thick">
        <color theme="3" tint="0.39973143711661124"/>
      </right>
      <top style="thin">
        <color theme="9" tint="0.39973143711661124"/>
      </top>
      <bottom style="thick">
        <color theme="3" tint="0.39973143711661124"/>
      </bottom>
      <diagonal/>
    </border>
    <border>
      <left/>
      <right style="thin">
        <color theme="9" tint="0.39973143711661124"/>
      </right>
      <top style="thin">
        <color theme="9" tint="0.39973143711661124"/>
      </top>
      <bottom style="thick">
        <color theme="3" tint="0.39973143711661124"/>
      </bottom>
      <diagonal/>
    </border>
    <border>
      <left style="thin">
        <color theme="9" tint="0.39973143711661124"/>
      </left>
      <right/>
      <top style="thin">
        <color theme="9" tint="0.39973143711661124"/>
      </top>
      <bottom style="thick">
        <color theme="3" tint="0.39973143711661124"/>
      </bottom>
      <diagonal/>
    </border>
    <border>
      <left/>
      <right/>
      <top style="thin">
        <color theme="9" tint="0.39973143711661124"/>
      </top>
      <bottom style="thick">
        <color theme="3" tint="0.39973143711661124"/>
      </bottom>
      <diagonal/>
    </border>
    <border>
      <left style="thick">
        <color theme="3" tint="0.39973143711661124"/>
      </left>
      <right style="thin">
        <color theme="9" tint="0.39973143711661124"/>
      </right>
      <top/>
      <bottom style="thin">
        <color theme="9" tint="0.39973143711661124"/>
      </bottom>
      <diagonal/>
    </border>
    <border>
      <left style="thin">
        <color theme="9" tint="0.39973143711661124"/>
      </left>
      <right style="thin">
        <color theme="9" tint="0.39973143711661124"/>
      </right>
      <top/>
      <bottom style="thin">
        <color theme="9" tint="0.39973143711661124"/>
      </bottom>
      <diagonal/>
    </border>
    <border>
      <left/>
      <right style="thin">
        <color theme="9" tint="0.39973143711661124"/>
      </right>
      <top/>
      <bottom style="thin">
        <color theme="9" tint="0.39973143711661124"/>
      </bottom>
      <diagonal/>
    </border>
    <border>
      <left style="thick">
        <color theme="3" tint="0.39973143711661124"/>
      </left>
      <right style="thin">
        <color theme="9" tint="0.39973143711661124"/>
      </right>
      <top style="thin">
        <color theme="9" tint="0.39973143711661124"/>
      </top>
      <bottom style="thin">
        <color theme="9" tint="0.39973143711661124"/>
      </bottom>
      <diagonal/>
    </border>
    <border>
      <left style="thin">
        <color theme="9" tint="0.39973143711661124"/>
      </left>
      <right/>
      <top style="thick">
        <color theme="3" tint="0.39973143711661124"/>
      </top>
      <bottom style="thin">
        <color theme="9" tint="0.39973143711661124"/>
      </bottom>
      <diagonal/>
    </border>
    <border>
      <left style="thin">
        <color theme="9" tint="0.39973143711661124"/>
      </left>
      <right style="thin">
        <color theme="9" tint="0.39973143711661124"/>
      </right>
      <top style="thin">
        <color theme="9" tint="0.39973143711661124"/>
      </top>
      <bottom style="thick">
        <color theme="3" tint="0.39973143711661124"/>
      </bottom>
      <diagonal/>
    </border>
    <border>
      <left style="thin">
        <color theme="9" tint="0.39973143711661124"/>
      </left>
      <right style="thin">
        <color theme="9" tint="0.39973143711661124"/>
      </right>
      <top style="thin">
        <color theme="9" tint="0.39973143711661124"/>
      </top>
      <bottom/>
      <diagonal/>
    </border>
    <border>
      <left style="thin">
        <color theme="9" tint="0.39973143711661124"/>
      </left>
      <right/>
      <top/>
      <bottom style="thin">
        <color theme="9" tint="0.39973143711661124"/>
      </bottom>
      <diagonal/>
    </border>
    <border>
      <left style="thin">
        <color theme="9" tint="0.39973143711661124"/>
      </left>
      <right style="thick">
        <color theme="3" tint="0.39973143711661124"/>
      </right>
      <top style="thick">
        <color theme="3" tint="0.39973143711661124"/>
      </top>
      <bottom style="thin">
        <color theme="9" tint="0.39973143711661124"/>
      </bottom>
      <diagonal/>
    </border>
    <border>
      <left style="thin">
        <color theme="9" tint="0.39973143711661124"/>
      </left>
      <right style="thick">
        <color theme="3" tint="0.39973143711661124"/>
      </right>
      <top style="thin">
        <color theme="9" tint="0.39973143711661124"/>
      </top>
      <bottom style="thin">
        <color theme="9" tint="0.39973143711661124"/>
      </bottom>
      <diagonal/>
    </border>
    <border>
      <left style="thin">
        <color theme="9" tint="0.39973143711661124"/>
      </left>
      <right style="thick">
        <color theme="3" tint="0.39973143711661124"/>
      </right>
      <top style="thin">
        <color theme="9" tint="0.39973143711661124"/>
      </top>
      <bottom style="thick">
        <color theme="3" tint="0.39973143711661124"/>
      </bottom>
      <diagonal/>
    </border>
    <border>
      <left style="thin">
        <color theme="9" tint="0.39973143711661124"/>
      </left>
      <right style="thick">
        <color theme="3" tint="0.39973143711661124"/>
      </right>
      <top/>
      <bottom style="thin">
        <color theme="9" tint="0.39973143711661124"/>
      </bottom>
      <diagonal/>
    </border>
    <border>
      <left/>
      <right style="thin">
        <color theme="9" tint="0.79970702230903046"/>
      </right>
      <top/>
      <bottom/>
      <diagonal/>
    </border>
    <border>
      <left/>
      <right style="thin">
        <color theme="9" tint="0.79970702230903046"/>
      </right>
      <top/>
      <bottom style="thin">
        <color theme="9" tint="0.79970702230903046"/>
      </bottom>
      <diagonal/>
    </border>
    <border>
      <left/>
      <right style="hair">
        <color indexed="12"/>
      </right>
      <top/>
      <bottom/>
      <diagonal/>
    </border>
    <border>
      <left style="thick">
        <color theme="3" tint="0.39973143711661124"/>
      </left>
      <right style="thin">
        <color theme="9" tint="0.39973143711661124"/>
      </right>
      <top style="thin">
        <color theme="9" tint="0.39973143711661124"/>
      </top>
      <bottom style="thick">
        <color theme="3" tint="0.39973143711661124"/>
      </bottom>
      <diagonal/>
    </border>
    <border>
      <left/>
      <right style="thick">
        <color theme="3" tint="0.39973143711661124"/>
      </right>
      <top/>
      <bottom style="thin">
        <color theme="9" tint="0.3997314371166112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auto="1"/>
      </left>
      <right style="medium">
        <color auto="1"/>
      </right>
      <top/>
      <bottom style="thin">
        <color auto="1"/>
      </bottom>
      <diagonal/>
    </border>
    <border>
      <left/>
      <right/>
      <top style="thin">
        <color indexed="48"/>
      </top>
      <bottom style="thin">
        <color indexed="48"/>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right/>
      <top/>
      <bottom style="medium">
        <color indexed="30"/>
      </bottom>
      <diagonal/>
    </border>
    <border>
      <left/>
      <right/>
      <top/>
      <bottom style="double">
        <color indexed="52"/>
      </bottom>
      <diagonal/>
    </border>
    <border>
      <left/>
      <right/>
      <top/>
      <bottom style="thick">
        <color indexed="44"/>
      </bottom>
      <diagonal/>
    </border>
    <border>
      <left/>
      <right/>
      <top style="medium">
        <color auto="1"/>
      </top>
      <bottom style="medium">
        <color auto="1"/>
      </bottom>
      <diagonal/>
    </border>
    <border>
      <left style="thin">
        <color auto="1"/>
      </left>
      <right style="thin">
        <color auto="1"/>
      </right>
      <top/>
      <bottom/>
      <diagonal/>
    </border>
  </borders>
  <cellStyleXfs count="446">
    <xf numFmtId="0" fontId="0" fillId="0" borderId="0">
      <alignment vertical="center"/>
    </xf>
    <xf numFmtId="4" fontId="44" fillId="24" borderId="54" applyNumberFormat="0" applyProtection="0">
      <alignment horizontal="left" vertical="center" indent="1"/>
    </xf>
    <xf numFmtId="0" fontId="35" fillId="27" borderId="0" applyNumberFormat="0" applyBorder="0" applyAlignment="0" applyProtection="0">
      <alignment vertical="center"/>
    </xf>
    <xf numFmtId="0" fontId="34" fillId="0" borderId="0" applyNumberFormat="0" applyFill="0" applyBorder="0" applyAlignment="0" applyProtection="0">
      <alignment vertical="center"/>
    </xf>
    <xf numFmtId="0" fontId="56" fillId="18" borderId="50" applyNumberFormat="0" applyAlignment="0" applyProtection="0">
      <alignment vertical="center"/>
    </xf>
    <xf numFmtId="0" fontId="50" fillId="28" borderId="50" applyNumberFormat="0" applyAlignment="0" applyProtection="0">
      <alignment vertical="center"/>
    </xf>
    <xf numFmtId="0" fontId="40" fillId="17" borderId="0" applyNumberFormat="0" applyBorder="0" applyAlignment="0" applyProtection="0">
      <alignment vertical="center"/>
    </xf>
    <xf numFmtId="0" fontId="30" fillId="24" borderId="0" applyNumberFormat="0" applyBorder="0" applyAlignment="0" applyProtection="0">
      <alignment vertical="center"/>
    </xf>
    <xf numFmtId="0" fontId="62" fillId="0" borderId="0" applyNumberFormat="0" applyFill="0" applyBorder="0" applyAlignment="0" applyProtection="0">
      <alignment vertical="center"/>
    </xf>
    <xf numFmtId="0" fontId="30" fillId="15" borderId="0" applyNumberFormat="0" applyBorder="0" applyAlignment="0" applyProtection="0"/>
    <xf numFmtId="0" fontId="35" fillId="17" borderId="0" applyNumberFormat="0" applyBorder="0" applyAlignment="0" applyProtection="0">
      <alignment vertical="center"/>
    </xf>
    <xf numFmtId="0" fontId="64" fillId="31" borderId="0" applyNumberFormat="0" applyBorder="0" applyAlignment="0" applyProtection="0"/>
    <xf numFmtId="0" fontId="35" fillId="22" borderId="0" applyNumberFormat="0" applyBorder="0" applyAlignment="0" applyProtection="0"/>
    <xf numFmtId="0" fontId="48" fillId="0" borderId="0" applyBorder="0"/>
    <xf numFmtId="0" fontId="40" fillId="30" borderId="0" applyNumberFormat="0" applyBorder="0" applyAlignment="0" applyProtection="0">
      <alignment vertical="center"/>
    </xf>
    <xf numFmtId="0" fontId="49" fillId="0" borderId="0">
      <alignment vertical="center"/>
    </xf>
    <xf numFmtId="0" fontId="37" fillId="0" borderId="0" applyNumberFormat="0" applyFill="0" applyBorder="0" applyAlignment="0" applyProtection="0"/>
    <xf numFmtId="0" fontId="59" fillId="31" borderId="0" applyNumberFormat="0" applyBorder="0" applyAlignment="0" applyProtection="0">
      <alignment vertical="center"/>
    </xf>
    <xf numFmtId="0" fontId="49" fillId="0" borderId="0"/>
    <xf numFmtId="0" fontId="30" fillId="19" borderId="0" applyNumberFormat="0" applyBorder="0" applyAlignment="0" applyProtection="0">
      <alignment vertical="center"/>
    </xf>
    <xf numFmtId="0" fontId="49" fillId="0" borderId="0">
      <alignment vertical="center"/>
    </xf>
    <xf numFmtId="180" fontId="10" fillId="0" borderId="13" applyFill="0" applyProtection="0">
      <alignment horizontal="right"/>
    </xf>
    <xf numFmtId="0" fontId="35" fillId="22" borderId="0" applyNumberFormat="0" applyBorder="0" applyAlignment="0" applyProtection="0">
      <alignment vertical="center"/>
    </xf>
    <xf numFmtId="0" fontId="35" fillId="20" borderId="0" applyNumberFormat="0" applyBorder="0" applyAlignment="0" applyProtection="0"/>
    <xf numFmtId="0" fontId="40" fillId="26" borderId="0" applyNumberFormat="0" applyBorder="0" applyAlignment="0" applyProtection="0">
      <alignment vertical="center"/>
    </xf>
    <xf numFmtId="0" fontId="50" fillId="28" borderId="50" applyNumberFormat="0" applyAlignment="0" applyProtection="0">
      <alignment vertical="center"/>
    </xf>
    <xf numFmtId="0" fontId="46" fillId="19" borderId="0" applyNumberFormat="0" applyBorder="0" applyAlignment="0" applyProtection="0">
      <alignment vertical="center"/>
    </xf>
    <xf numFmtId="0" fontId="54" fillId="18" borderId="57" applyNumberFormat="0" applyAlignment="0" applyProtection="0">
      <alignment vertical="center"/>
    </xf>
    <xf numFmtId="0" fontId="66" fillId="35" borderId="54" applyNumberFormat="0" applyProtection="0">
      <alignment horizontal="left" vertical="center" indent="1"/>
    </xf>
    <xf numFmtId="0" fontId="30" fillId="29" borderId="0" applyNumberFormat="0" applyBorder="0" applyAlignment="0" applyProtection="0">
      <alignment vertical="center"/>
    </xf>
    <xf numFmtId="0" fontId="60" fillId="19" borderId="0" applyNumberFormat="0" applyBorder="0" applyAlignment="0" applyProtection="0">
      <alignment vertical="center"/>
    </xf>
    <xf numFmtId="180" fontId="10" fillId="0" borderId="13" applyFill="0" applyProtection="0">
      <alignment horizontal="right"/>
    </xf>
    <xf numFmtId="0" fontId="30" fillId="15" borderId="0" applyNumberFormat="0" applyBorder="0" applyAlignment="0" applyProtection="0">
      <alignment vertical="center"/>
    </xf>
    <xf numFmtId="0" fontId="64" fillId="31" borderId="0" applyNumberFormat="0" applyBorder="0" applyAlignment="0" applyProtection="0"/>
    <xf numFmtId="0" fontId="40" fillId="22" borderId="0" applyNumberFormat="0" applyBorder="0" applyAlignment="0" applyProtection="0">
      <alignment vertical="center"/>
    </xf>
    <xf numFmtId="0" fontId="34" fillId="0" borderId="0" applyNumberFormat="0" applyFill="0" applyBorder="0" applyAlignment="0" applyProtection="0"/>
    <xf numFmtId="0" fontId="57" fillId="36" borderId="59" applyNumberFormat="0" applyProtection="0">
      <alignment horizontal="right" vertical="center"/>
    </xf>
    <xf numFmtId="0" fontId="68" fillId="0" borderId="60" applyNumberFormat="0" applyFill="0" applyAlignment="0" applyProtection="0">
      <alignment vertical="center"/>
    </xf>
    <xf numFmtId="0" fontId="30" fillId="16" borderId="0" applyNumberFormat="0" applyBorder="0" applyAlignment="0" applyProtection="0">
      <alignment vertical="center"/>
    </xf>
    <xf numFmtId="0" fontId="30" fillId="37" borderId="0" applyNumberFormat="0" applyBorder="0" applyAlignment="0" applyProtection="0"/>
    <xf numFmtId="0" fontId="30" fillId="29" borderId="0" applyNumberFormat="0" applyBorder="0" applyAlignment="0" applyProtection="0"/>
    <xf numFmtId="0" fontId="30" fillId="15" borderId="0" applyNumberFormat="0" applyBorder="0" applyAlignment="0" applyProtection="0">
      <alignment vertical="center"/>
    </xf>
    <xf numFmtId="0" fontId="72" fillId="18" borderId="57" applyNumberFormat="0" applyAlignment="0" applyProtection="0">
      <alignment vertical="center"/>
    </xf>
    <xf numFmtId="0" fontId="34" fillId="0" borderId="0" applyNumberFormat="0" applyFill="0" applyBorder="0" applyAlignment="0" applyProtection="0"/>
    <xf numFmtId="38" fontId="42" fillId="0" borderId="0" applyFont="0" applyFill="0" applyBorder="0" applyAlignment="0" applyProtection="0">
      <alignment vertical="center"/>
    </xf>
    <xf numFmtId="0" fontId="40" fillId="27" borderId="0" applyNumberFormat="0" applyBorder="0" applyAlignment="0" applyProtection="0">
      <alignment vertical="center"/>
    </xf>
    <xf numFmtId="38" fontId="42" fillId="0" borderId="0" applyFont="0" applyFill="0" applyBorder="0" applyAlignment="0" applyProtection="0">
      <alignment vertical="center"/>
    </xf>
    <xf numFmtId="4" fontId="71" fillId="39" borderId="62">
      <alignment horizontal="left" vertical="center"/>
    </xf>
    <xf numFmtId="4" fontId="57" fillId="31" borderId="59" applyNumberFormat="0" applyProtection="0">
      <alignment horizontal="left" vertical="center" indent="1"/>
    </xf>
    <xf numFmtId="0" fontId="40" fillId="21" borderId="0" applyNumberFormat="0" applyBorder="0" applyAlignment="0" applyProtection="0">
      <alignment vertical="center"/>
    </xf>
    <xf numFmtId="0" fontId="30" fillId="37" borderId="0" applyNumberFormat="0" applyBorder="0" applyAlignment="0" applyProtection="0">
      <alignment vertical="center"/>
    </xf>
    <xf numFmtId="0" fontId="60" fillId="29" borderId="0" applyNumberFormat="0" applyBorder="0" applyAlignment="0" applyProtection="0">
      <alignment vertical="center"/>
    </xf>
    <xf numFmtId="0" fontId="50" fillId="28" borderId="50" applyNumberFormat="0" applyAlignment="0" applyProtection="0"/>
    <xf numFmtId="4" fontId="75" fillId="33" borderId="62">
      <alignment horizontal="left" vertical="center"/>
    </xf>
    <xf numFmtId="0" fontId="40" fillId="32" borderId="0" applyNumberFormat="0" applyBorder="0" applyAlignment="0" applyProtection="0">
      <alignment vertical="center"/>
    </xf>
    <xf numFmtId="0" fontId="40" fillId="20" borderId="0" applyNumberFormat="0" applyBorder="0" applyAlignment="0" applyProtection="0">
      <alignment vertical="center"/>
    </xf>
    <xf numFmtId="0" fontId="76" fillId="31" borderId="0" applyNumberFormat="0" applyBorder="0" applyAlignment="0" applyProtection="0">
      <alignment vertical="center"/>
    </xf>
    <xf numFmtId="0" fontId="68" fillId="0" borderId="60" applyNumberFormat="0" applyFill="0" applyAlignment="0" applyProtection="0">
      <alignment vertical="center"/>
    </xf>
    <xf numFmtId="0" fontId="30" fillId="16" borderId="0" applyNumberFormat="0" applyBorder="0" applyAlignment="0" applyProtection="0"/>
    <xf numFmtId="0" fontId="78" fillId="0" borderId="0" applyNumberFormat="0" applyFill="0" applyBorder="0" applyAlignment="0" applyProtection="0">
      <alignment vertical="center"/>
    </xf>
    <xf numFmtId="0" fontId="30" fillId="37" borderId="0" applyNumberFormat="0" applyBorder="0" applyAlignment="0" applyProtection="0">
      <alignment vertical="center"/>
    </xf>
    <xf numFmtId="0" fontId="30" fillId="37" borderId="0" applyNumberFormat="0" applyBorder="0" applyAlignment="0" applyProtection="0"/>
    <xf numFmtId="0" fontId="68" fillId="0" borderId="0" applyNumberFormat="0" applyFill="0" applyBorder="0" applyAlignment="0" applyProtection="0">
      <alignment vertical="center"/>
    </xf>
    <xf numFmtId="0" fontId="35" fillId="22" borderId="0" applyNumberFormat="0" applyBorder="0" applyAlignment="0" applyProtection="0"/>
    <xf numFmtId="0" fontId="65" fillId="27" borderId="0" applyNumberFormat="0" applyBorder="0" applyAlignment="0" applyProtection="0">
      <alignment vertical="center"/>
    </xf>
    <xf numFmtId="0" fontId="30" fillId="16" borderId="0" applyNumberFormat="0" applyBorder="0" applyAlignment="0" applyProtection="0"/>
    <xf numFmtId="0" fontId="30" fillId="37" borderId="0" applyNumberFormat="0" applyBorder="0" applyAlignment="0" applyProtection="0">
      <alignment vertical="center"/>
    </xf>
    <xf numFmtId="0" fontId="30" fillId="15" borderId="0" applyNumberFormat="0" applyBorder="0" applyAlignment="0" applyProtection="0"/>
    <xf numFmtId="40" fontId="42" fillId="0" borderId="0" applyFont="0" applyFill="0" applyBorder="0" applyAlignment="0" applyProtection="0">
      <alignment vertical="center"/>
    </xf>
    <xf numFmtId="0" fontId="81" fillId="0" borderId="0" applyNumberFormat="0" applyFill="0" applyBorder="0" applyAlignment="0" applyProtection="0">
      <alignment vertical="center"/>
    </xf>
    <xf numFmtId="0" fontId="30" fillId="15" borderId="0" applyNumberFormat="0" applyBorder="0" applyAlignment="0" applyProtection="0">
      <alignment vertical="center"/>
    </xf>
    <xf numFmtId="4" fontId="57" fillId="36" borderId="59" applyNumberFormat="0" applyProtection="0">
      <alignment horizontal="righ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4" fontId="57" fillId="15" borderId="59" applyNumberFormat="0" applyProtection="0">
      <alignment horizontal="right" vertical="center"/>
    </xf>
    <xf numFmtId="0" fontId="44" fillId="31" borderId="59" applyNumberFormat="0" applyProtection="0">
      <alignment vertical="center"/>
    </xf>
    <xf numFmtId="0" fontId="30" fillId="19" borderId="0" applyNumberFormat="0" applyBorder="0" applyAlignment="0" applyProtection="0">
      <alignment vertical="center"/>
    </xf>
    <xf numFmtId="0" fontId="5" fillId="0" borderId="0">
      <alignment vertical="center"/>
    </xf>
    <xf numFmtId="0" fontId="57" fillId="15" borderId="59" applyNumberFormat="0" applyProtection="0">
      <alignment horizontal="right" vertical="center"/>
    </xf>
    <xf numFmtId="0" fontId="30" fillId="19" borderId="0" applyNumberFormat="0" applyBorder="0" applyAlignment="0" applyProtection="0">
      <alignment vertical="center"/>
    </xf>
    <xf numFmtId="0" fontId="10" fillId="0" borderId="13" applyNumberFormat="0" applyFill="0" applyProtection="0">
      <alignment horizontal="left"/>
    </xf>
    <xf numFmtId="0" fontId="30" fillId="19" borderId="0" applyNumberFormat="0" applyBorder="0" applyAlignment="0" applyProtection="0"/>
    <xf numFmtId="0" fontId="12" fillId="0" borderId="0">
      <alignment vertical="center"/>
    </xf>
    <xf numFmtId="0" fontId="65" fillId="21" borderId="0" applyNumberFormat="0" applyBorder="0" applyAlignment="0" applyProtection="0">
      <alignment vertical="center"/>
    </xf>
    <xf numFmtId="0" fontId="30" fillId="19" borderId="0" applyNumberFormat="0" applyBorder="0" applyAlignment="0" applyProtection="0"/>
    <xf numFmtId="0" fontId="69" fillId="0" borderId="0" applyNumberFormat="0" applyFill="0" applyBorder="0" applyAlignment="0" applyProtection="0">
      <alignment vertical="center"/>
    </xf>
    <xf numFmtId="0" fontId="35" fillId="21" borderId="0" applyNumberFormat="0" applyBorder="0" applyAlignment="0" applyProtection="0"/>
    <xf numFmtId="0" fontId="30" fillId="19" borderId="0" applyNumberFormat="0" applyBorder="0" applyAlignment="0" applyProtection="0">
      <alignment vertical="center"/>
    </xf>
    <xf numFmtId="4" fontId="57" fillId="21" borderId="59" applyNumberFormat="0" applyProtection="0">
      <alignment horizontal="right" vertical="center"/>
    </xf>
    <xf numFmtId="0" fontId="30" fillId="40" borderId="0" applyNumberFormat="0" applyBorder="0" applyAlignment="0" applyProtection="0">
      <alignment vertical="center"/>
    </xf>
    <xf numFmtId="0" fontId="57" fillId="21" borderId="59" applyNumberFormat="0" applyProtection="0">
      <alignment horizontal="right" vertical="center"/>
    </xf>
    <xf numFmtId="0" fontId="30" fillId="40" borderId="0" applyNumberFormat="0" applyBorder="0" applyAlignment="0" applyProtection="0">
      <alignment vertical="center"/>
    </xf>
    <xf numFmtId="9" fontId="42" fillId="0" borderId="0" applyFont="0" applyFill="0" applyBorder="0" applyAlignment="0" applyProtection="0">
      <alignment vertical="center"/>
    </xf>
    <xf numFmtId="4" fontId="57" fillId="41" borderId="59" applyNumberFormat="0" applyProtection="0">
      <alignment horizontal="right" vertical="center"/>
    </xf>
    <xf numFmtId="0" fontId="30" fillId="40" borderId="0" applyNumberFormat="0" applyBorder="0" applyAlignment="0" applyProtection="0"/>
    <xf numFmtId="0" fontId="65" fillId="32" borderId="0" applyNumberFormat="0" applyBorder="0" applyAlignment="0" applyProtection="0">
      <alignment vertical="center"/>
    </xf>
    <xf numFmtId="0" fontId="30" fillId="40" borderId="0" applyNumberFormat="0" applyBorder="0" applyAlignment="0" applyProtection="0"/>
    <xf numFmtId="0" fontId="30" fillId="40" borderId="0" applyNumberFormat="0" applyBorder="0" applyAlignment="0" applyProtection="0">
      <alignment vertical="center"/>
    </xf>
    <xf numFmtId="180" fontId="10" fillId="0" borderId="13" applyFill="0" applyProtection="0">
      <alignment horizontal="right"/>
    </xf>
    <xf numFmtId="0" fontId="30" fillId="28" borderId="0" applyNumberFormat="0" applyBorder="0" applyAlignment="0" applyProtection="0">
      <alignment vertical="center"/>
    </xf>
    <xf numFmtId="0" fontId="30" fillId="28" borderId="0" applyNumberFormat="0" applyBorder="0" applyAlignment="0" applyProtection="0">
      <alignment vertical="center"/>
    </xf>
    <xf numFmtId="182" fontId="10" fillId="0" borderId="13" applyFill="0" applyProtection="0">
      <alignment horizontal="right"/>
    </xf>
    <xf numFmtId="0" fontId="60" fillId="37" borderId="0" applyNumberFormat="0" applyBorder="0" applyAlignment="0" applyProtection="0">
      <alignment vertical="center"/>
    </xf>
    <xf numFmtId="0" fontId="30" fillId="28" borderId="0" applyNumberFormat="0" applyBorder="0" applyAlignment="0" applyProtection="0"/>
    <xf numFmtId="0" fontId="87" fillId="15" borderId="0" applyNumberFormat="0" applyBorder="0" applyAlignment="0" applyProtection="0">
      <alignment vertical="center"/>
    </xf>
    <xf numFmtId="0" fontId="64" fillId="31" borderId="0" applyNumberFormat="0" applyBorder="0" applyAlignment="0" applyProtection="0">
      <alignment vertical="center"/>
    </xf>
    <xf numFmtId="0" fontId="65" fillId="20" borderId="0" applyNumberFormat="0" applyBorder="0" applyAlignment="0" applyProtection="0">
      <alignment vertical="center"/>
    </xf>
    <xf numFmtId="0" fontId="30" fillId="28" borderId="0" applyNumberFormat="0" applyBorder="0" applyAlignment="0" applyProtection="0"/>
    <xf numFmtId="0" fontId="30" fillId="28" borderId="0" applyNumberFormat="0" applyBorder="0" applyAlignment="0" applyProtection="0">
      <alignment vertical="center"/>
    </xf>
    <xf numFmtId="0" fontId="60" fillId="37" borderId="0" applyNumberFormat="0" applyBorder="0" applyAlignment="0" applyProtection="0">
      <alignment vertical="center"/>
    </xf>
    <xf numFmtId="0" fontId="36" fillId="18" borderId="50" applyNumberFormat="0" applyAlignment="0" applyProtection="0">
      <alignment vertical="center"/>
    </xf>
    <xf numFmtId="0" fontId="60" fillId="15" borderId="0" applyNumberFormat="0" applyBorder="0" applyAlignment="0" applyProtection="0">
      <alignment vertical="center"/>
    </xf>
    <xf numFmtId="0" fontId="88" fillId="0" borderId="0" applyNumberFormat="0" applyFill="0" applyBorder="0" applyAlignment="0" applyProtection="0">
      <alignment vertical="center"/>
    </xf>
    <xf numFmtId="0" fontId="36" fillId="18" borderId="50" applyNumberFormat="0" applyAlignment="0" applyProtection="0"/>
    <xf numFmtId="0" fontId="60" fillId="15" borderId="0" applyNumberFormat="0" applyBorder="0" applyAlignment="0" applyProtection="0">
      <alignment vertical="center"/>
    </xf>
    <xf numFmtId="0" fontId="36" fillId="18" borderId="50" applyNumberFormat="0" applyAlignment="0" applyProtection="0"/>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92" fillId="0" borderId="61" applyNumberFormat="0" applyFill="0" applyAlignment="0" applyProtection="0">
      <alignment vertical="center"/>
    </xf>
    <xf numFmtId="0" fontId="60" fillId="19" borderId="0" applyNumberFormat="0" applyBorder="0" applyAlignment="0" applyProtection="0">
      <alignment vertical="center"/>
    </xf>
    <xf numFmtId="0" fontId="60" fillId="40" borderId="0" applyNumberFormat="0" applyBorder="0" applyAlignment="0" applyProtection="0">
      <alignment vertical="center"/>
    </xf>
    <xf numFmtId="0" fontId="60" fillId="40" borderId="0" applyNumberFormat="0" applyBorder="0" applyAlignment="0" applyProtection="0">
      <alignment vertical="center"/>
    </xf>
    <xf numFmtId="0" fontId="60" fillId="28" borderId="0" applyNumberFormat="0" applyBorder="0" applyAlignment="0" applyProtection="0">
      <alignment vertical="center"/>
    </xf>
    <xf numFmtId="0" fontId="60" fillId="28" borderId="0" applyNumberFormat="0" applyBorder="0" applyAlignment="0" applyProtection="0">
      <alignment vertical="center"/>
    </xf>
    <xf numFmtId="0" fontId="46" fillId="37" borderId="0" applyNumberFormat="0" applyBorder="0" applyAlignment="0" applyProtection="0">
      <alignment vertical="center"/>
    </xf>
    <xf numFmtId="0" fontId="46" fillId="15" borderId="0" applyNumberFormat="0" applyBorder="0" applyAlignment="0" applyProtection="0">
      <alignment vertical="center"/>
    </xf>
    <xf numFmtId="0" fontId="51" fillId="0" borderId="56" applyNumberFormat="0" applyFill="0" applyAlignment="0" applyProtection="0">
      <alignment vertical="center"/>
    </xf>
    <xf numFmtId="0" fontId="46" fillId="16" borderId="0" applyNumberFormat="0" applyBorder="0" applyAlignment="0" applyProtection="0">
      <alignment vertical="center"/>
    </xf>
    <xf numFmtId="0" fontId="42" fillId="0" borderId="0">
      <alignment vertical="center"/>
    </xf>
    <xf numFmtId="0" fontId="46" fillId="19" borderId="0" applyNumberFormat="0" applyBorder="0" applyAlignment="0" applyProtection="0">
      <alignment vertical="center"/>
    </xf>
    <xf numFmtId="0" fontId="46" fillId="40" borderId="0" applyNumberFormat="0" applyBorder="0" applyAlignment="0" applyProtection="0">
      <alignment vertical="center"/>
    </xf>
    <xf numFmtId="0" fontId="46" fillId="2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xf numFmtId="0" fontId="91" fillId="0" borderId="0" applyFont="0" applyFill="0" applyBorder="0" applyAlignment="0" applyProtection="0">
      <alignment vertical="center"/>
    </xf>
    <xf numFmtId="0" fontId="30" fillId="24" borderId="0" applyNumberFormat="0" applyBorder="0" applyAlignment="0" applyProtection="0"/>
    <xf numFmtId="0" fontId="40" fillId="34" borderId="0" applyNumberFormat="0" applyBorder="0" applyAlignment="0" applyProtection="0">
      <alignment vertical="center"/>
    </xf>
    <xf numFmtId="4" fontId="89" fillId="39" borderId="59" applyNumberFormat="0" applyProtection="0">
      <alignment horizontal="right" vertical="center"/>
    </xf>
    <xf numFmtId="4" fontId="77" fillId="31" borderId="59" applyNumberFormat="0" applyProtection="0">
      <alignment vertical="center"/>
    </xf>
    <xf numFmtId="0" fontId="30" fillId="24" borderId="0" applyNumberFormat="0" applyBorder="0" applyAlignment="0" applyProtection="0">
      <alignment vertical="center"/>
    </xf>
    <xf numFmtId="0" fontId="94"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alignment vertical="center"/>
    </xf>
    <xf numFmtId="0" fontId="64" fillId="3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xf numFmtId="0" fontId="83" fillId="0" borderId="0">
      <alignment vertical="center"/>
    </xf>
    <xf numFmtId="0" fontId="30" fillId="19" borderId="0" applyNumberFormat="0" applyBorder="0" applyAlignment="0" applyProtection="0"/>
    <xf numFmtId="0" fontId="58" fillId="0" borderId="0" applyNumberFormat="0" applyFill="0" applyBorder="0" applyAlignment="0" applyProtection="0">
      <alignment vertical="center"/>
    </xf>
    <xf numFmtId="0" fontId="30" fillId="24" borderId="0" applyNumberFormat="0" applyBorder="0" applyAlignment="0" applyProtection="0">
      <alignment vertical="center"/>
    </xf>
    <xf numFmtId="38" fontId="42" fillId="0" borderId="0" applyFont="0" applyFill="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xf numFmtId="0" fontId="30" fillId="24" borderId="0" applyNumberFormat="0" applyBorder="0" applyAlignment="0" applyProtection="0"/>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xf numFmtId="0" fontId="35" fillId="30" borderId="0" applyNumberFormat="0" applyBorder="0" applyAlignment="0" applyProtection="0">
      <alignment vertical="center"/>
    </xf>
    <xf numFmtId="0" fontId="60" fillId="24" borderId="0" applyNumberFormat="0" applyBorder="0" applyAlignment="0" applyProtection="0">
      <alignment vertical="center"/>
    </xf>
    <xf numFmtId="0" fontId="35" fillId="30" borderId="0" applyNumberFormat="0" applyBorder="0" applyAlignment="0" applyProtection="0"/>
    <xf numFmtId="0" fontId="60" fillId="24" borderId="0" applyNumberFormat="0" applyBorder="0" applyAlignment="0" applyProtection="0">
      <alignment vertical="center"/>
    </xf>
    <xf numFmtId="0" fontId="35" fillId="30" borderId="0" applyNumberFormat="0" applyBorder="0" applyAlignment="0" applyProtection="0"/>
    <xf numFmtId="0" fontId="60" fillId="21" borderId="0" applyNumberFormat="0" applyBorder="0" applyAlignment="0" applyProtection="0">
      <alignment vertical="center"/>
    </xf>
    <xf numFmtId="4" fontId="61" fillId="33" borderId="0" applyNumberFormat="0" applyProtection="0">
      <alignment horizontal="left" vertical="center" indent="1"/>
    </xf>
    <xf numFmtId="0" fontId="60" fillId="21" borderId="0" applyNumberFormat="0" applyBorder="0" applyAlignment="0" applyProtection="0">
      <alignment vertical="center"/>
    </xf>
    <xf numFmtId="0" fontId="65" fillId="34" borderId="0" applyNumberFormat="0" applyBorder="0" applyAlignment="0" applyProtection="0">
      <alignment vertical="center"/>
    </xf>
    <xf numFmtId="0" fontId="37" fillId="0" borderId="0" applyNumberFormat="0" applyFill="0" applyBorder="0" applyAlignment="0" applyProtection="0">
      <alignment vertical="center"/>
    </xf>
    <xf numFmtId="0" fontId="60" fillId="32" borderId="0" applyNumberFormat="0" applyBorder="0" applyAlignment="0" applyProtection="0">
      <alignment vertical="center"/>
    </xf>
    <xf numFmtId="0" fontId="37" fillId="0" borderId="0" applyNumberFormat="0" applyFill="0" applyBorder="0" applyAlignment="0" applyProtection="0">
      <alignment vertical="center"/>
    </xf>
    <xf numFmtId="0" fontId="60" fillId="32"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42" fillId="23" borderId="52" applyNumberFormat="0" applyFont="0" applyAlignment="0" applyProtection="0"/>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42" fillId="23" borderId="52" applyNumberFormat="0" applyFont="0" applyAlignment="0" applyProtection="0">
      <alignment vertical="center"/>
    </xf>
    <xf numFmtId="0" fontId="60" fillId="29" borderId="0" applyNumberFormat="0" applyBorder="0" applyAlignment="0" applyProtection="0">
      <alignment vertical="center"/>
    </xf>
    <xf numFmtId="0" fontId="32" fillId="0" borderId="0">
      <alignment vertical="center"/>
    </xf>
    <xf numFmtId="0" fontId="46" fillId="24" borderId="0" applyNumberFormat="0" applyBorder="0" applyAlignment="0" applyProtection="0">
      <alignment vertical="center"/>
    </xf>
    <xf numFmtId="4" fontId="57" fillId="39" borderId="59" applyNumberFormat="0" applyProtection="0">
      <alignment vertical="center"/>
    </xf>
    <xf numFmtId="0" fontId="46" fillId="21" borderId="0" applyNumberFormat="0" applyBorder="0" applyAlignment="0" applyProtection="0">
      <alignment vertical="center"/>
    </xf>
    <xf numFmtId="0" fontId="50" fillId="28" borderId="50" applyNumberFormat="0" applyAlignment="0" applyProtection="0"/>
    <xf numFmtId="0" fontId="46" fillId="32" borderId="0" applyNumberFormat="0" applyBorder="0" applyAlignment="0" applyProtection="0">
      <alignment vertical="center"/>
    </xf>
    <xf numFmtId="0" fontId="46" fillId="24" borderId="0" applyNumberFormat="0" applyBorder="0" applyAlignment="0" applyProtection="0">
      <alignment vertical="center"/>
    </xf>
    <xf numFmtId="0" fontId="68" fillId="0" borderId="60" applyNumberFormat="0" applyFill="0" applyAlignment="0" applyProtection="0"/>
    <xf numFmtId="0" fontId="46" fillId="29" borderId="0" applyNumberFormat="0" applyBorder="0" applyAlignment="0" applyProtection="0">
      <alignment vertical="center"/>
    </xf>
    <xf numFmtId="0" fontId="100" fillId="16" borderId="0" applyNumberFormat="0" applyBorder="0" applyAlignment="0" applyProtection="0">
      <alignment vertical="center"/>
    </xf>
    <xf numFmtId="0" fontId="35" fillId="27" borderId="0" applyNumberFormat="0" applyBorder="0" applyAlignment="0" applyProtection="0">
      <alignment vertical="center"/>
    </xf>
    <xf numFmtId="0" fontId="100" fillId="16" borderId="0" applyNumberFormat="0" applyBorder="0" applyAlignment="0" applyProtection="0">
      <alignment vertical="center"/>
    </xf>
    <xf numFmtId="0" fontId="35" fillId="27" borderId="0" applyNumberFormat="0" applyBorder="0" applyAlignment="0" applyProtection="0">
      <alignment vertical="center"/>
    </xf>
    <xf numFmtId="4" fontId="61" fillId="24" borderId="0" applyNumberFormat="0" applyProtection="0">
      <alignment horizontal="left" vertical="center" indent="1"/>
    </xf>
    <xf numFmtId="0" fontId="35" fillId="27" borderId="0" applyNumberFormat="0" applyBorder="0" applyAlignment="0" applyProtection="0"/>
    <xf numFmtId="0" fontId="35" fillId="27" borderId="0" applyNumberFormat="0" applyBorder="0" applyAlignment="0" applyProtection="0"/>
    <xf numFmtId="0" fontId="86" fillId="0" borderId="0"/>
    <xf numFmtId="0" fontId="53" fillId="0" borderId="0" applyNumberFormat="0" applyFill="0" applyBorder="0" applyAlignment="0" applyProtection="0">
      <alignment vertical="center"/>
    </xf>
    <xf numFmtId="0" fontId="35" fillId="21" borderId="0" applyNumberFormat="0" applyBorder="0" applyAlignment="0" applyProtection="0">
      <alignment vertical="center"/>
    </xf>
    <xf numFmtId="0" fontId="53" fillId="0" borderId="0" applyNumberFormat="0" applyFill="0" applyBorder="0" applyAlignment="0" applyProtection="0"/>
    <xf numFmtId="0" fontId="35" fillId="21" borderId="0" applyNumberFormat="0" applyBorder="0" applyAlignment="0" applyProtection="0">
      <alignment vertical="center"/>
    </xf>
    <xf numFmtId="0" fontId="35" fillId="21" borderId="0" applyNumberFormat="0" applyBorder="0" applyAlignment="0" applyProtection="0"/>
    <xf numFmtId="0" fontId="65" fillId="30" borderId="0" applyNumberFormat="0" applyBorder="0" applyAlignment="0" applyProtection="0">
      <alignment vertical="center"/>
    </xf>
    <xf numFmtId="0" fontId="35" fillId="21" borderId="0" applyNumberFormat="0" applyBorder="0" applyAlignment="0" applyProtection="0">
      <alignment vertical="center"/>
    </xf>
    <xf numFmtId="0" fontId="53" fillId="0" borderId="0" applyNumberFormat="0" applyFill="0" applyBorder="0" applyAlignment="0" applyProtection="0"/>
    <xf numFmtId="0" fontId="57" fillId="29" borderId="59" applyNumberFormat="0" applyProtection="0">
      <alignment horizontal="right" vertical="center"/>
    </xf>
    <xf numFmtId="0" fontId="35" fillId="32" borderId="0" applyNumberFormat="0" applyBorder="0" applyAlignment="0" applyProtection="0">
      <alignment vertical="center"/>
    </xf>
    <xf numFmtId="0" fontId="33" fillId="15" borderId="0" applyNumberFormat="0" applyBorder="0" applyAlignment="0" applyProtection="0">
      <alignment vertical="center"/>
    </xf>
    <xf numFmtId="0" fontId="35" fillId="32" borderId="0" applyNumberFormat="0" applyBorder="0" applyAlignment="0" applyProtection="0">
      <alignment vertical="center"/>
    </xf>
    <xf numFmtId="0" fontId="33" fillId="15" borderId="0" applyNumberFormat="0" applyBorder="0" applyAlignment="0" applyProtection="0">
      <alignment vertical="center"/>
    </xf>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alignment vertical="center"/>
    </xf>
    <xf numFmtId="0" fontId="35" fillId="20" borderId="0" applyNumberFormat="0" applyBorder="0" applyAlignment="0" applyProtection="0">
      <alignment vertical="center"/>
    </xf>
    <xf numFmtId="0" fontId="35" fillId="20" borderId="0" applyNumberFormat="0" applyBorder="0" applyAlignment="0" applyProtection="0">
      <alignment vertical="center"/>
    </xf>
    <xf numFmtId="0" fontId="35" fillId="20"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alignment vertical="center"/>
    </xf>
    <xf numFmtId="0" fontId="65" fillId="20" borderId="0" applyNumberFormat="0" applyBorder="0" applyAlignment="0" applyProtection="0">
      <alignment vertical="center"/>
    </xf>
    <xf numFmtId="0" fontId="57" fillId="31" borderId="59" applyNumberFormat="0" applyProtection="0">
      <alignment horizontal="left" vertical="center" indent="1"/>
    </xf>
    <xf numFmtId="0" fontId="40" fillId="21" borderId="0" applyNumberFormat="0" applyBorder="0" applyAlignment="0" applyProtection="0">
      <alignment vertical="center"/>
    </xf>
    <xf numFmtId="0" fontId="35" fillId="17" borderId="0" applyNumberFormat="0" applyBorder="0" applyAlignment="0" applyProtection="0">
      <alignment vertical="center"/>
    </xf>
    <xf numFmtId="0" fontId="35" fillId="17" borderId="0" applyNumberFormat="0" applyBorder="0" applyAlignment="0" applyProtection="0">
      <alignment vertical="center"/>
    </xf>
    <xf numFmtId="0" fontId="35" fillId="17" borderId="0" applyNumberFormat="0" applyBorder="0" applyAlignment="0" applyProtection="0"/>
    <xf numFmtId="0" fontId="35" fillId="17" borderId="0" applyNumberFormat="0" applyBorder="0" applyAlignment="0" applyProtection="0"/>
    <xf numFmtId="0" fontId="35" fillId="36" borderId="0" applyNumberFormat="0" applyBorder="0" applyAlignment="0" applyProtection="0"/>
    <xf numFmtId="0" fontId="35" fillId="30" borderId="0" applyNumberFormat="0" applyBorder="0" applyAlignment="0" applyProtection="0">
      <alignment vertical="center"/>
    </xf>
    <xf numFmtId="0" fontId="51" fillId="0" borderId="56" applyNumberFormat="0" applyFill="0" applyAlignment="0" applyProtection="0"/>
    <xf numFmtId="0" fontId="35" fillId="30" borderId="0" applyNumberFormat="0" applyBorder="0" applyAlignment="0" applyProtection="0">
      <alignment vertical="center"/>
    </xf>
    <xf numFmtId="0" fontId="65" fillId="26" borderId="0" applyNumberFormat="0" applyBorder="0" applyAlignment="0" applyProtection="0">
      <alignment vertical="center"/>
    </xf>
    <xf numFmtId="38" fontId="86" fillId="0" borderId="0" applyFont="0" applyFill="0" applyBorder="0" applyAlignment="0" applyProtection="0"/>
    <xf numFmtId="0" fontId="40" fillId="27" borderId="0" applyNumberFormat="0" applyBorder="0" applyAlignment="0" applyProtection="0">
      <alignment vertical="center"/>
    </xf>
    <xf numFmtId="0" fontId="65" fillId="17" borderId="0" applyNumberFormat="0" applyBorder="0" applyAlignment="0" applyProtection="0">
      <alignment vertical="center"/>
    </xf>
    <xf numFmtId="4" fontId="71" fillId="39" borderId="62">
      <alignment horizontal="left" vertical="center"/>
    </xf>
    <xf numFmtId="0" fontId="40" fillId="32" borderId="0" applyNumberFormat="0" applyBorder="0" applyAlignment="0" applyProtection="0">
      <alignment vertical="center"/>
    </xf>
    <xf numFmtId="0" fontId="65" fillId="22" borderId="0" applyNumberFormat="0" applyBorder="0" applyAlignment="0" applyProtection="0">
      <alignment vertical="center"/>
    </xf>
    <xf numFmtId="0" fontId="40" fillId="20" borderId="0" applyNumberFormat="0" applyBorder="0" applyAlignment="0" applyProtection="0">
      <alignment vertical="center"/>
    </xf>
    <xf numFmtId="0" fontId="40" fillId="17" borderId="0" applyNumberFormat="0" applyBorder="0" applyAlignment="0" applyProtection="0">
      <alignment vertical="center"/>
    </xf>
    <xf numFmtId="0" fontId="101" fillId="0" borderId="56" applyNumberFormat="0" applyFill="0" applyAlignment="0" applyProtection="0">
      <alignment vertical="center"/>
    </xf>
    <xf numFmtId="0" fontId="40" fillId="17" borderId="0" applyNumberFormat="0" applyBorder="0" applyAlignment="0" applyProtection="0">
      <alignment vertical="center"/>
    </xf>
    <xf numFmtId="0" fontId="40" fillId="30" borderId="0" applyNumberFormat="0" applyBorder="0" applyAlignment="0" applyProtection="0">
      <alignment vertical="center"/>
    </xf>
    <xf numFmtId="0" fontId="65" fillId="17" borderId="0" applyNumberFormat="0" applyBorder="0" applyAlignment="0" applyProtection="0">
      <alignment vertical="center"/>
    </xf>
    <xf numFmtId="0" fontId="35" fillId="34" borderId="0" applyNumberFormat="0" applyBorder="0" applyAlignment="0" applyProtection="0">
      <alignment vertical="center"/>
    </xf>
    <xf numFmtId="182" fontId="10" fillId="0" borderId="13" applyFill="0" applyProtection="0">
      <alignment horizontal="right"/>
    </xf>
    <xf numFmtId="0" fontId="35" fillId="34" borderId="0" applyNumberFormat="0" applyBorder="0" applyAlignment="0" applyProtection="0">
      <alignment vertical="center"/>
    </xf>
    <xf numFmtId="0" fontId="35" fillId="34" borderId="0" applyNumberFormat="0" applyBorder="0" applyAlignment="0" applyProtection="0"/>
    <xf numFmtId="0" fontId="95" fillId="0" borderId="61" applyNumberFormat="0" applyFill="0" applyAlignment="0" applyProtection="0">
      <alignment vertical="center"/>
    </xf>
    <xf numFmtId="4" fontId="102" fillId="33" borderId="62">
      <alignment horizontal="left" vertical="center"/>
    </xf>
    <xf numFmtId="0" fontId="35" fillId="34" borderId="0" applyNumberFormat="0" applyBorder="0" applyAlignment="0" applyProtection="0"/>
    <xf numFmtId="0" fontId="68" fillId="0" borderId="0" applyNumberFormat="0" applyFill="0" applyBorder="0" applyAlignment="0" applyProtection="0"/>
    <xf numFmtId="0" fontId="35" fillId="34" borderId="0" applyNumberFormat="0" applyBorder="0" applyAlignment="0" applyProtection="0">
      <alignment vertical="center"/>
    </xf>
    <xf numFmtId="0" fontId="35" fillId="36" borderId="0" applyNumberFormat="0" applyBorder="0" applyAlignment="0" applyProtection="0">
      <alignment vertical="center"/>
    </xf>
    <xf numFmtId="0" fontId="35" fillId="36" borderId="0" applyNumberFormat="0" applyBorder="0" applyAlignment="0" applyProtection="0">
      <alignment vertical="center"/>
    </xf>
    <xf numFmtId="0" fontId="35" fillId="36" borderId="0" applyNumberFormat="0" applyBorder="0" applyAlignment="0" applyProtection="0"/>
    <xf numFmtId="0" fontId="35" fillId="36" borderId="0" applyNumberFormat="0" applyBorder="0" applyAlignment="0" applyProtection="0">
      <alignment vertical="center"/>
    </xf>
    <xf numFmtId="0" fontId="35" fillId="26" borderId="0" applyNumberFormat="0" applyBorder="0" applyAlignment="0" applyProtection="0">
      <alignment vertical="center"/>
    </xf>
    <xf numFmtId="0" fontId="80" fillId="25" borderId="55" applyNumberFormat="0" applyAlignment="0" applyProtection="0">
      <alignment vertical="center"/>
    </xf>
    <xf numFmtId="0" fontId="35" fillId="26" borderId="0" applyNumberFormat="0" applyBorder="0" applyAlignment="0" applyProtection="0">
      <alignment vertical="center"/>
    </xf>
    <xf numFmtId="0" fontId="35" fillId="26" borderId="0" applyNumberFormat="0" applyBorder="0" applyAlignment="0" applyProtection="0"/>
    <xf numFmtId="0" fontId="99" fillId="0" borderId="58" applyNumberFormat="0" applyFill="0" applyAlignment="0" applyProtection="0">
      <alignment vertical="center"/>
    </xf>
    <xf numFmtId="0" fontId="35" fillId="26" borderId="0" applyNumberFormat="0" applyBorder="0" applyAlignment="0" applyProtection="0"/>
    <xf numFmtId="0" fontId="35" fillId="26" borderId="0" applyNumberFormat="0" applyBorder="0" applyAlignment="0" applyProtection="0">
      <alignment vertical="center"/>
    </xf>
    <xf numFmtId="0" fontId="35" fillId="20" borderId="0" applyNumberFormat="0" applyBorder="0" applyAlignment="0" applyProtection="0">
      <alignment vertical="center"/>
    </xf>
    <xf numFmtId="0" fontId="35" fillId="22" borderId="0" applyNumberFormat="0" applyBorder="0" applyAlignment="0" applyProtection="0">
      <alignment vertical="center"/>
    </xf>
    <xf numFmtId="0" fontId="35" fillId="20" borderId="0" applyNumberFormat="0" applyBorder="0" applyAlignment="0" applyProtection="0">
      <alignment vertical="center"/>
    </xf>
    <xf numFmtId="0" fontId="35" fillId="20" borderId="0" applyNumberFormat="0" applyBorder="0" applyAlignment="0" applyProtection="0"/>
    <xf numFmtId="0" fontId="35" fillId="20" borderId="0" applyNumberFormat="0" applyBorder="0" applyAlignment="0" applyProtection="0">
      <alignment vertical="center"/>
    </xf>
    <xf numFmtId="0" fontId="35" fillId="17" borderId="0" applyNumberFormat="0" applyBorder="0" applyAlignment="0" applyProtection="0">
      <alignment vertical="center"/>
    </xf>
    <xf numFmtId="0" fontId="35" fillId="17" borderId="0" applyNumberFormat="0" applyBorder="0" applyAlignment="0" applyProtection="0">
      <alignment vertical="center"/>
    </xf>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alignment vertical="center"/>
    </xf>
    <xf numFmtId="0" fontId="35" fillId="22" borderId="0" applyNumberFormat="0" applyBorder="0" applyAlignment="0" applyProtection="0">
      <alignment vertical="center"/>
    </xf>
    <xf numFmtId="0" fontId="99" fillId="0" borderId="58" applyNumberFormat="0" applyFill="0" applyAlignment="0" applyProtection="0"/>
    <xf numFmtId="0" fontId="33" fillId="15" borderId="0" applyNumberFormat="0" applyBorder="0" applyAlignment="0" applyProtection="0"/>
    <xf numFmtId="0" fontId="86" fillId="23" borderId="52" applyNumberFormat="0" applyFont="0" applyAlignment="0" applyProtection="0">
      <alignment vertical="center"/>
    </xf>
    <xf numFmtId="0" fontId="33" fillId="15" borderId="0" applyNumberFormat="0" applyBorder="0" applyAlignment="0" applyProtection="0"/>
    <xf numFmtId="0" fontId="33" fillId="15" borderId="0" applyNumberFormat="0" applyBorder="0" applyAlignment="0" applyProtection="0">
      <alignment vertical="center"/>
    </xf>
    <xf numFmtId="9" fontId="42" fillId="0" borderId="0" applyFont="0" applyFill="0" applyBorder="0" applyAlignment="0" applyProtection="0">
      <alignment vertical="center"/>
    </xf>
    <xf numFmtId="4" fontId="57" fillId="26" borderId="59" applyNumberFormat="0" applyProtection="0">
      <alignment horizontal="right" vertical="center"/>
    </xf>
    <xf numFmtId="182" fontId="10" fillId="0" borderId="13" applyFill="0" applyProtection="0">
      <alignment horizontal="right"/>
    </xf>
    <xf numFmtId="0" fontId="88" fillId="0" borderId="0" applyNumberFormat="0" applyFill="0" applyBorder="0" applyAlignment="0" applyProtection="0"/>
    <xf numFmtId="181" fontId="61" fillId="0" borderId="0" applyFill="0" applyBorder="0" applyAlignment="0">
      <alignment vertical="center"/>
    </xf>
    <xf numFmtId="181" fontId="61" fillId="0" borderId="0" applyFill="0" applyBorder="0" applyAlignment="0"/>
    <xf numFmtId="180" fontId="10" fillId="0" borderId="13" applyFill="0" applyProtection="0">
      <alignment horizontal="right"/>
    </xf>
    <xf numFmtId="0" fontId="36" fillId="18" borderId="50" applyNumberFormat="0" applyAlignment="0" applyProtection="0">
      <alignment vertical="center"/>
    </xf>
    <xf numFmtId="0" fontId="36" fillId="18" borderId="50" applyNumberFormat="0" applyAlignment="0" applyProtection="0">
      <alignment vertical="center"/>
    </xf>
    <xf numFmtId="0" fontId="80" fillId="25" borderId="55" applyNumberFormat="0" applyAlignment="0" applyProtection="0">
      <alignment vertical="center"/>
    </xf>
    <xf numFmtId="0" fontId="80" fillId="25" borderId="55" applyNumberFormat="0" applyAlignment="0" applyProtection="0">
      <alignment vertical="center"/>
    </xf>
    <xf numFmtId="0" fontId="80" fillId="25" borderId="55" applyNumberFormat="0" applyAlignment="0" applyProtection="0"/>
    <xf numFmtId="180" fontId="10" fillId="0" borderId="13" applyFill="0" applyProtection="0">
      <alignment horizontal="right"/>
    </xf>
    <xf numFmtId="0" fontId="80" fillId="25" borderId="55" applyNumberFormat="0" applyAlignment="0" applyProtection="0"/>
    <xf numFmtId="180" fontId="104" fillId="0" borderId="0">
      <alignment vertical="center"/>
    </xf>
    <xf numFmtId="180" fontId="104" fillId="0" borderId="0"/>
    <xf numFmtId="0" fontId="37" fillId="0" borderId="0" applyNumberFormat="0" applyFill="0" applyBorder="0" applyAlignment="0" applyProtection="0"/>
    <xf numFmtId="0" fontId="105" fillId="0" borderId="0">
      <alignment vertical="center"/>
    </xf>
    <xf numFmtId="0" fontId="94" fillId="16" borderId="0" applyNumberFormat="0" applyBorder="0" applyAlignment="0" applyProtection="0">
      <alignment vertical="center"/>
    </xf>
    <xf numFmtId="0" fontId="10" fillId="0" borderId="13" applyNumberFormat="0" applyFill="0" applyProtection="0">
      <alignment horizontal="left"/>
    </xf>
    <xf numFmtId="0" fontId="94" fillId="16" borderId="0" applyNumberFormat="0" applyBorder="0" applyAlignment="0" applyProtection="0">
      <alignment vertical="center"/>
    </xf>
    <xf numFmtId="0" fontId="94" fillId="16" borderId="0" applyNumberFormat="0" applyBorder="0" applyAlignment="0" applyProtection="0"/>
    <xf numFmtId="0" fontId="94" fillId="16" borderId="0" applyNumberFormat="0" applyBorder="0" applyAlignment="0" applyProtection="0"/>
    <xf numFmtId="0" fontId="93" fillId="0" borderId="63" applyNumberFormat="0" applyAlignment="0" applyProtection="0">
      <alignment horizontal="left" vertical="center"/>
    </xf>
    <xf numFmtId="0" fontId="93" fillId="0" borderId="48">
      <alignment horizontal="left" vertical="center"/>
    </xf>
    <xf numFmtId="0" fontId="73" fillId="0" borderId="51" applyNumberFormat="0" applyFill="0" applyAlignment="0" applyProtection="0">
      <alignment vertical="center"/>
    </xf>
    <xf numFmtId="0" fontId="73" fillId="0" borderId="51" applyNumberFormat="0" applyFill="0" applyAlignment="0" applyProtection="0">
      <alignment vertical="center"/>
    </xf>
    <xf numFmtId="0" fontId="73" fillId="0" borderId="51" applyNumberFormat="0" applyFill="0" applyAlignment="0" applyProtection="0"/>
    <xf numFmtId="0" fontId="73" fillId="0" borderId="51" applyNumberFormat="0" applyFill="0" applyAlignment="0" applyProtection="0"/>
    <xf numFmtId="0" fontId="51" fillId="0" borderId="56" applyNumberFormat="0" applyFill="0" applyAlignment="0" applyProtection="0">
      <alignment vertical="center"/>
    </xf>
    <xf numFmtId="0" fontId="51" fillId="0" borderId="56" applyNumberFormat="0" applyFill="0" applyAlignment="0" applyProtection="0"/>
    <xf numFmtId="0" fontId="68" fillId="0" borderId="60" applyNumberFormat="0" applyFill="0" applyAlignment="0" applyProtection="0"/>
    <xf numFmtId="0" fontId="68" fillId="0" borderId="0" applyNumberFormat="0" applyFill="0" applyBorder="0" applyAlignment="0" applyProtection="0">
      <alignment vertical="center"/>
    </xf>
    <xf numFmtId="40" fontId="38" fillId="0" borderId="0" applyFont="0" applyFill="0" applyBorder="0" applyAlignment="0" applyProtection="0">
      <alignment vertical="center"/>
    </xf>
    <xf numFmtId="0" fontId="68" fillId="0" borderId="0" applyNumberFormat="0" applyFill="0" applyBorder="0" applyAlignment="0" applyProtection="0"/>
    <xf numFmtId="0" fontId="108" fillId="0" borderId="0" applyNumberFormat="0" applyFill="0" applyBorder="0" applyAlignment="0" applyProtection="0">
      <alignment vertical="center"/>
    </xf>
    <xf numFmtId="0" fontId="48" fillId="0" borderId="0" applyBorder="0">
      <alignment vertical="center"/>
    </xf>
    <xf numFmtId="0" fontId="50" fillId="28" borderId="50" applyNumberFormat="0" applyAlignment="0" applyProtection="0">
      <alignment vertical="center"/>
    </xf>
    <xf numFmtId="0" fontId="48" fillId="0" borderId="0">
      <alignment vertical="center"/>
    </xf>
    <xf numFmtId="0" fontId="48" fillId="0" borderId="0"/>
    <xf numFmtId="0" fontId="109" fillId="25" borderId="55" applyNumberFormat="0" applyAlignment="0" applyProtection="0">
      <alignment vertical="center"/>
    </xf>
    <xf numFmtId="0" fontId="70" fillId="0" borderId="61" applyNumberFormat="0" applyFill="0" applyAlignment="0" applyProtection="0">
      <alignment vertical="center"/>
    </xf>
    <xf numFmtId="0" fontId="70" fillId="0" borderId="61" applyNumberFormat="0" applyFill="0" applyAlignment="0" applyProtection="0">
      <alignment vertical="center"/>
    </xf>
    <xf numFmtId="0" fontId="70" fillId="0" borderId="61" applyNumberFormat="0" applyFill="0" applyAlignment="0" applyProtection="0"/>
    <xf numFmtId="0" fontId="70" fillId="0" borderId="61" applyNumberFormat="0" applyFill="0" applyAlignment="0" applyProtection="0"/>
    <xf numFmtId="0" fontId="64" fillId="31" borderId="0" applyNumberFormat="0" applyBorder="0" applyAlignment="0" applyProtection="0">
      <alignment vertical="center"/>
    </xf>
    <xf numFmtId="0" fontId="32" fillId="0" borderId="0"/>
    <xf numFmtId="0" fontId="63" fillId="0" borderId="0">
      <alignment vertical="center"/>
    </xf>
    <xf numFmtId="4" fontId="71" fillId="38" borderId="62">
      <alignment horizontal="left" vertical="center"/>
    </xf>
    <xf numFmtId="0" fontId="57" fillId="16" borderId="59" applyNumberFormat="0" applyProtection="0">
      <alignment horizontal="right" vertical="center"/>
    </xf>
    <xf numFmtId="180" fontId="10" fillId="0" borderId="13" applyFill="0" applyProtection="0">
      <alignment horizontal="right"/>
    </xf>
    <xf numFmtId="0" fontId="110" fillId="0" borderId="0" applyNumberFormat="0" applyFill="0" applyBorder="0" applyAlignment="0" applyProtection="0">
      <alignment vertical="center"/>
    </xf>
    <xf numFmtId="0" fontId="42" fillId="23" borderId="52" applyNumberFormat="0" applyFont="0" applyAlignment="0" applyProtection="0">
      <alignment vertical="center"/>
    </xf>
    <xf numFmtId="0" fontId="42" fillId="23" borderId="52" applyNumberFormat="0" applyFont="0" applyAlignment="0" applyProtection="0"/>
    <xf numFmtId="0" fontId="61" fillId="33" borderId="0" applyNumberFormat="0" applyProtection="0">
      <alignment horizontal="left" vertical="center" indent="1"/>
    </xf>
    <xf numFmtId="0" fontId="42" fillId="23" borderId="52" applyNumberFormat="0" applyFont="0" applyAlignment="0" applyProtection="0">
      <alignment vertical="center"/>
    </xf>
    <xf numFmtId="0" fontId="85" fillId="18" borderId="57" applyNumberFormat="0" applyAlignment="0" applyProtection="0">
      <alignment vertical="center"/>
    </xf>
    <xf numFmtId="0" fontId="85" fillId="18" borderId="57" applyNumberFormat="0" applyAlignment="0" applyProtection="0">
      <alignment vertical="center"/>
    </xf>
    <xf numFmtId="0" fontId="85" fillId="18" borderId="57" applyNumberFormat="0" applyAlignment="0" applyProtection="0"/>
    <xf numFmtId="0" fontId="85" fillId="18" borderId="57" applyNumberFormat="0" applyAlignment="0" applyProtection="0"/>
    <xf numFmtId="0" fontId="85" fillId="18" borderId="57" applyNumberFormat="0" applyAlignment="0" applyProtection="0">
      <alignment vertical="center"/>
    </xf>
    <xf numFmtId="0" fontId="10" fillId="0" borderId="13" applyNumberFormat="0" applyFill="0" applyProtection="0">
      <alignment horizontal="center"/>
    </xf>
    <xf numFmtId="0" fontId="87" fillId="15" borderId="0" applyNumberFormat="0" applyBorder="0" applyAlignment="0" applyProtection="0">
      <alignment vertical="center"/>
    </xf>
    <xf numFmtId="0" fontId="10" fillId="0" borderId="13" applyNumberFormat="0" applyFill="0" applyProtection="0">
      <alignment horizontal="center"/>
    </xf>
    <xf numFmtId="0" fontId="111" fillId="0" borderId="0">
      <alignment vertical="center"/>
    </xf>
    <xf numFmtId="177" fontId="5" fillId="0" borderId="0" applyFont="0" applyFill="0" applyBorder="0" applyAlignment="0" applyProtection="0">
      <alignment vertical="center"/>
    </xf>
    <xf numFmtId="180" fontId="10" fillId="0" borderId="13" applyFill="0" applyProtection="0">
      <alignment horizontal="right"/>
    </xf>
    <xf numFmtId="0" fontId="10" fillId="0" borderId="13" applyNumberFormat="0" applyFill="0" applyProtection="0">
      <alignment horizontal="center"/>
    </xf>
    <xf numFmtId="0" fontId="112" fillId="0" borderId="13" applyNumberFormat="0" applyFill="0" applyAlignment="0" applyProtection="0">
      <alignment vertical="center"/>
    </xf>
    <xf numFmtId="180" fontId="10" fillId="0" borderId="13" applyFill="0" applyProtection="0">
      <alignment horizontal="right"/>
    </xf>
    <xf numFmtId="4" fontId="96" fillId="14" borderId="62">
      <alignment vertical="center"/>
    </xf>
    <xf numFmtId="4" fontId="44" fillId="31" borderId="59" applyNumberFormat="0" applyProtection="0">
      <alignment vertical="center"/>
    </xf>
    <xf numFmtId="0" fontId="89" fillId="39" borderId="59" applyNumberFormat="0" applyProtection="0">
      <alignment horizontal="right" vertical="center"/>
    </xf>
    <xf numFmtId="0" fontId="77" fillId="31" borderId="59" applyNumberFormat="0" applyProtection="0">
      <alignment vertical="center"/>
    </xf>
    <xf numFmtId="4" fontId="75" fillId="33" borderId="62">
      <alignment horizontal="left" vertical="center"/>
    </xf>
    <xf numFmtId="0" fontId="113" fillId="28" borderId="50" applyNumberFormat="0" applyAlignment="0" applyProtection="0">
      <alignment vertical="center"/>
    </xf>
    <xf numFmtId="0" fontId="44" fillId="24" borderId="54" applyNumberFormat="0" applyProtection="0">
      <alignment horizontal="left" vertical="center" indent="1"/>
    </xf>
    <xf numFmtId="4" fontId="57" fillId="16" borderId="59" applyNumberFormat="0" applyProtection="0">
      <alignment horizontal="right" vertical="center"/>
    </xf>
    <xf numFmtId="4" fontId="57" fillId="29" borderId="59" applyNumberFormat="0" applyProtection="0">
      <alignment horizontal="right" vertical="center"/>
    </xf>
    <xf numFmtId="0" fontId="41" fillId="15" borderId="0" applyNumberFormat="0" applyBorder="0" applyAlignment="0" applyProtection="0">
      <alignment vertical="center"/>
    </xf>
    <xf numFmtId="4" fontId="57" fillId="28" borderId="59" applyNumberFormat="0" applyProtection="0">
      <alignment horizontal="right" vertical="center"/>
    </xf>
    <xf numFmtId="0" fontId="57" fillId="28" borderId="59" applyNumberFormat="0" applyProtection="0">
      <alignment horizontal="right" vertical="center"/>
    </xf>
    <xf numFmtId="4" fontId="57" fillId="42" borderId="59" applyNumberFormat="0" applyProtection="0">
      <alignment horizontal="right" vertical="center"/>
    </xf>
    <xf numFmtId="0" fontId="40" fillId="20" borderId="0" applyNumberFormat="0" applyBorder="0" applyAlignment="0" applyProtection="0">
      <alignment vertical="center"/>
    </xf>
    <xf numFmtId="0" fontId="57" fillId="42" borderId="59" applyNumberFormat="0" applyProtection="0">
      <alignment horizontal="right" vertical="center"/>
    </xf>
    <xf numFmtId="0" fontId="47" fillId="28" borderId="50" applyNumberFormat="0" applyAlignment="0" applyProtection="0">
      <alignment vertical="center"/>
    </xf>
    <xf numFmtId="0" fontId="45" fillId="25" borderId="55" applyNumberFormat="0" applyAlignment="0" applyProtection="0">
      <alignment vertical="center"/>
    </xf>
    <xf numFmtId="0" fontId="57" fillId="26" borderId="59" applyNumberFormat="0" applyProtection="0">
      <alignment horizontal="right" vertical="center"/>
    </xf>
    <xf numFmtId="0" fontId="32" fillId="0" borderId="0">
      <alignment vertical="center"/>
    </xf>
    <xf numFmtId="0" fontId="57" fillId="41" borderId="59" applyNumberFormat="0" applyProtection="0">
      <alignment horizontal="right" vertical="center"/>
    </xf>
    <xf numFmtId="4" fontId="57" fillId="24" borderId="59" applyNumberFormat="0" applyProtection="0">
      <alignment horizontal="right" vertical="center"/>
    </xf>
    <xf numFmtId="0" fontId="57" fillId="24" borderId="59" applyNumberFormat="0" applyProtection="0">
      <alignment horizontal="right" vertical="center"/>
    </xf>
    <xf numFmtId="0" fontId="61" fillId="24" borderId="0" applyNumberFormat="0" applyProtection="0">
      <alignment horizontal="left" vertical="center" indent="1"/>
    </xf>
    <xf numFmtId="0" fontId="57" fillId="39" borderId="59" applyNumberFormat="0" applyProtection="0">
      <alignment vertical="center"/>
    </xf>
    <xf numFmtId="0" fontId="40" fillId="20" borderId="0" applyNumberFormat="0" applyBorder="0" applyAlignment="0" applyProtection="0">
      <alignment vertical="center"/>
    </xf>
    <xf numFmtId="4" fontId="89" fillId="39" borderId="59" applyNumberFormat="0" applyProtection="0">
      <alignment vertical="center"/>
    </xf>
    <xf numFmtId="0" fontId="89" fillId="39" borderId="59" applyNumberFormat="0" applyProtection="0">
      <alignment vertical="center"/>
    </xf>
    <xf numFmtId="0" fontId="54" fillId="18" borderId="57" applyNumberFormat="0" applyAlignment="0" applyProtection="0">
      <alignment vertical="center"/>
    </xf>
    <xf numFmtId="4" fontId="66" fillId="35" borderId="54" applyNumberFormat="0" applyProtection="0">
      <alignment horizontal="left" vertical="center" indent="1"/>
    </xf>
    <xf numFmtId="4" fontId="90" fillId="39" borderId="59" applyNumberFormat="0" applyProtection="0">
      <alignment horizontal="right" vertical="center"/>
    </xf>
    <xf numFmtId="0" fontId="90" fillId="39" borderId="59" applyNumberFormat="0" applyProtection="0">
      <alignment horizontal="right" vertical="center"/>
    </xf>
    <xf numFmtId="0" fontId="114" fillId="0" borderId="0">
      <alignment vertical="center"/>
    </xf>
    <xf numFmtId="0" fontId="114" fillId="0" borderId="0"/>
    <xf numFmtId="0" fontId="42" fillId="0" borderId="0">
      <alignment vertical="center"/>
    </xf>
    <xf numFmtId="0" fontId="53" fillId="0" borderId="0" applyNumberFormat="0" applyFill="0" applyBorder="0" applyAlignment="0" applyProtection="0">
      <alignment vertical="center"/>
    </xf>
    <xf numFmtId="0" fontId="99" fillId="0" borderId="58" applyNumberFormat="0" applyFill="0" applyAlignment="0" applyProtection="0">
      <alignment vertical="center"/>
    </xf>
    <xf numFmtId="0" fontId="99" fillId="0" borderId="58" applyNumberFormat="0" applyFill="0" applyAlignment="0" applyProtection="0"/>
    <xf numFmtId="0" fontId="88" fillId="0" borderId="0" applyNumberFormat="0" applyFill="0" applyBorder="0" applyAlignment="0" applyProtection="0">
      <alignment vertical="center"/>
    </xf>
    <xf numFmtId="0" fontId="88" fillId="0" borderId="0" applyNumberFormat="0" applyFill="0" applyBorder="0" applyAlignment="0" applyProtection="0"/>
    <xf numFmtId="0" fontId="40" fillId="34" borderId="0" applyNumberFormat="0" applyBorder="0" applyAlignment="0" applyProtection="0">
      <alignment vertical="center"/>
    </xf>
    <xf numFmtId="0" fontId="79" fillId="0" borderId="60" applyNumberFormat="0" applyFill="0" applyAlignment="0" applyProtection="0">
      <alignment vertical="center"/>
    </xf>
    <xf numFmtId="0" fontId="40" fillId="36" borderId="0" applyNumberFormat="0" applyBorder="0" applyAlignment="0" applyProtection="0">
      <alignment vertical="center"/>
    </xf>
    <xf numFmtId="0" fontId="40" fillId="36" borderId="0" applyNumberFormat="0" applyBorder="0" applyAlignment="0" applyProtection="0">
      <alignment vertical="center"/>
    </xf>
    <xf numFmtId="0" fontId="40" fillId="26" borderId="0" applyNumberFormat="0" applyBorder="0" applyAlignment="0" applyProtection="0">
      <alignment vertical="center"/>
    </xf>
    <xf numFmtId="0" fontId="40" fillId="17" borderId="0" applyNumberFormat="0" applyBorder="0" applyAlignment="0" applyProtection="0">
      <alignment vertical="center"/>
    </xf>
    <xf numFmtId="0" fontId="31" fillId="16" borderId="0" applyNumberFormat="0" applyBorder="0" applyAlignment="0" applyProtection="0">
      <alignment vertical="center"/>
    </xf>
    <xf numFmtId="0" fontId="40" fillId="22" borderId="0" applyNumberFormat="0" applyBorder="0" applyAlignment="0" applyProtection="0">
      <alignment vertical="center"/>
    </xf>
    <xf numFmtId="178" fontId="43" fillId="0" borderId="53">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47" fillId="28" borderId="50" applyNumberFormat="0" applyAlignment="0" applyProtection="0">
      <alignment vertical="center"/>
    </xf>
    <xf numFmtId="0" fontId="45" fillId="25" borderId="55" applyNumberFormat="0" applyAlignment="0" applyProtection="0">
      <alignment vertical="center"/>
    </xf>
    <xf numFmtId="0" fontId="59" fillId="31" borderId="0" applyNumberFormat="0" applyBorder="0" applyAlignment="0" applyProtection="0">
      <alignment vertical="center"/>
    </xf>
    <xf numFmtId="0" fontId="82" fillId="0" borderId="51" applyNumberFormat="0" applyFill="0" applyAlignment="0" applyProtection="0">
      <alignment vertical="center"/>
    </xf>
    <xf numFmtId="0" fontId="42" fillId="23" borderId="52" applyNumberFormat="0" applyFont="0" applyAlignment="0" applyProtection="0">
      <alignment vertical="center"/>
    </xf>
    <xf numFmtId="0" fontId="42" fillId="23" borderId="52" applyNumberFormat="0" applyFont="0" applyAlignment="0" applyProtection="0">
      <alignment vertical="center"/>
    </xf>
    <xf numFmtId="0" fontId="95" fillId="0" borderId="61" applyNumberFormat="0" applyFill="0" applyAlignment="0" applyProtection="0">
      <alignment vertical="center"/>
    </xf>
    <xf numFmtId="0" fontId="39" fillId="0" borderId="51" applyNumberFormat="0" applyFill="0" applyAlignment="0" applyProtection="0">
      <alignment vertical="center"/>
    </xf>
    <xf numFmtId="0" fontId="67" fillId="0" borderId="56" applyNumberFormat="0" applyFill="0" applyAlignment="0" applyProtection="0">
      <alignment vertical="center"/>
    </xf>
    <xf numFmtId="0" fontId="81" fillId="0" borderId="60" applyNumberFormat="0" applyFill="0" applyAlignment="0" applyProtection="0">
      <alignment vertical="center"/>
    </xf>
    <xf numFmtId="0" fontId="32" fillId="0" borderId="0"/>
    <xf numFmtId="0" fontId="32" fillId="0" borderId="0"/>
    <xf numFmtId="0" fontId="86" fillId="0" borderId="0">
      <alignment vertical="center"/>
    </xf>
    <xf numFmtId="0" fontId="107" fillId="0" borderId="0">
      <alignment vertical="center"/>
    </xf>
    <xf numFmtId="0" fontId="48" fillId="0" borderId="0">
      <alignment vertical="center"/>
    </xf>
    <xf numFmtId="0" fontId="111" fillId="0" borderId="0"/>
    <xf numFmtId="0" fontId="48" fillId="0" borderId="0">
      <alignment vertical="center"/>
    </xf>
    <xf numFmtId="0" fontId="65" fillId="36" borderId="0" applyNumberFormat="0" applyBorder="0" applyAlignment="0" applyProtection="0">
      <alignment vertical="center"/>
    </xf>
    <xf numFmtId="0" fontId="42" fillId="0" borderId="0">
      <alignment vertical="center"/>
    </xf>
    <xf numFmtId="0" fontId="41" fillId="15" borderId="0" applyNumberFormat="0" applyBorder="0" applyAlignment="0" applyProtection="0">
      <alignment vertical="center"/>
    </xf>
    <xf numFmtId="0" fontId="31" fillId="16" borderId="0" applyNumberFormat="0" applyBorder="0" applyAlignment="0" applyProtection="0">
      <alignment vertical="center"/>
    </xf>
    <xf numFmtId="0" fontId="55" fillId="0" borderId="58" applyNumberFormat="0" applyFill="0" applyAlignment="0" applyProtection="0">
      <alignment vertical="center"/>
    </xf>
    <xf numFmtId="0" fontId="98" fillId="0" borderId="12" applyNumberFormat="0" applyFill="0">
      <alignment horizontal="center" vertical="center"/>
    </xf>
    <xf numFmtId="0" fontId="98" fillId="0" borderId="12" applyNumberFormat="0" applyFill="0">
      <alignment horizontal="center"/>
    </xf>
    <xf numFmtId="0" fontId="97" fillId="0" borderId="58" applyNumberFormat="0" applyFill="0" applyAlignment="0" applyProtection="0">
      <alignment vertical="center"/>
    </xf>
    <xf numFmtId="0" fontId="97" fillId="0" borderId="58" applyNumberFormat="0" applyFill="0" applyAlignment="0" applyProtection="0">
      <alignment vertical="center"/>
    </xf>
    <xf numFmtId="0" fontId="103" fillId="18" borderId="50" applyNumberFormat="0" applyAlignment="0" applyProtection="0">
      <alignment vertical="center"/>
    </xf>
    <xf numFmtId="0" fontId="103" fillId="18" borderId="50" applyNumberFormat="0" applyAlignment="0" applyProtection="0">
      <alignment vertical="center"/>
    </xf>
    <xf numFmtId="0" fontId="82" fillId="0" borderId="51" applyNumberFormat="0" applyFill="0" applyAlignment="0" applyProtection="0">
      <alignment vertical="center"/>
    </xf>
    <xf numFmtId="0" fontId="101" fillId="0" borderId="56" applyNumberFormat="0" applyFill="0" applyAlignment="0" applyProtection="0">
      <alignment vertical="center"/>
    </xf>
    <xf numFmtId="0" fontId="79" fillId="0" borderId="60" applyNumberFormat="0" applyFill="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111" fillId="0" borderId="0"/>
    <xf numFmtId="0" fontId="49" fillId="0" borderId="0">
      <alignment vertical="center"/>
    </xf>
    <xf numFmtId="0" fontId="106" fillId="0" borderId="0">
      <alignment vertical="center"/>
    </xf>
    <xf numFmtId="0" fontId="42" fillId="23" borderId="52" applyNumberFormat="0" applyFont="0" applyAlignment="0" applyProtection="0">
      <alignment vertical="center"/>
    </xf>
    <xf numFmtId="0" fontId="91" fillId="0" borderId="0" applyFont="0" applyFill="0" applyBorder="0" applyAlignment="0" applyProtection="0">
      <alignment vertical="center"/>
    </xf>
  </cellStyleXfs>
  <cellXfs count="322">
    <xf numFmtId="0" fontId="0" fillId="0" borderId="0" xfId="0" applyAlignment="1"/>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xf numFmtId="0" fontId="5" fillId="0" borderId="0" xfId="0" applyFont="1" applyAlignment="1"/>
    <xf numFmtId="183" fontId="2" fillId="0" borderId="2" xfId="0" applyNumberFormat="1" applyFont="1" applyBorder="1" applyAlignment="1">
      <alignment horizontal="center" vertical="center"/>
    </xf>
    <xf numFmtId="183" fontId="2" fillId="0" borderId="3" xfId="0" applyNumberFormat="1" applyFont="1" applyBorder="1" applyAlignment="1">
      <alignment horizontal="center" vertical="center"/>
    </xf>
    <xf numFmtId="183" fontId="2" fillId="0" borderId="3" xfId="0" applyNumberFormat="1" applyFont="1" applyBorder="1" applyAlignment="1">
      <alignment horizontal="center" vertical="center" wrapText="1"/>
    </xf>
    <xf numFmtId="183" fontId="2" fillId="0" borderId="8" xfId="0" applyNumberFormat="1" applyFont="1" applyFill="1" applyBorder="1" applyAlignment="1">
      <alignment horizontal="center" vertical="center"/>
    </xf>
    <xf numFmtId="184" fontId="2" fillId="0" borderId="4" xfId="0" applyNumberFormat="1" applyFont="1" applyBorder="1" applyAlignment="1">
      <alignment horizontal="center" vertical="center"/>
    </xf>
    <xf numFmtId="183" fontId="7" fillId="0" borderId="5" xfId="0" applyNumberFormat="1" applyFont="1" applyBorder="1" applyAlignment="1">
      <alignment horizontal="center" vertical="center"/>
    </xf>
    <xf numFmtId="183" fontId="7" fillId="0" borderId="5" xfId="0" applyNumberFormat="1" applyFont="1" applyBorder="1" applyAlignment="1">
      <alignment horizontal="center" vertical="center" wrapText="1"/>
    </xf>
    <xf numFmtId="184" fontId="1" fillId="0" borderId="9" xfId="0" applyNumberFormat="1" applyFont="1" applyBorder="1" applyAlignment="1">
      <alignment horizontal="center" vertical="center" wrapText="1"/>
    </xf>
    <xf numFmtId="183" fontId="1" fillId="0" borderId="5" xfId="0" applyNumberFormat="1" applyFont="1" applyBorder="1" applyAlignment="1">
      <alignment horizontal="center" vertical="center" wrapText="1"/>
    </xf>
    <xf numFmtId="183" fontId="1" fillId="0" borderId="5" xfId="0" applyNumberFormat="1" applyFont="1" applyBorder="1" applyAlignment="1">
      <alignment horizontal="center" vertical="center"/>
    </xf>
    <xf numFmtId="184" fontId="2" fillId="0" borderId="6" xfId="0" applyNumberFormat="1" applyFont="1" applyBorder="1" applyAlignment="1">
      <alignment horizontal="center" vertical="center"/>
    </xf>
    <xf numFmtId="183" fontId="7" fillId="0" borderId="7" xfId="0" applyNumberFormat="1" applyFont="1" applyBorder="1" applyAlignment="1">
      <alignment horizontal="center" vertical="center"/>
    </xf>
    <xf numFmtId="184" fontId="7" fillId="0" borderId="10" xfId="0" applyNumberFormat="1" applyFont="1" applyBorder="1" applyAlignment="1">
      <alignment horizontal="center" vertical="center"/>
    </xf>
    <xf numFmtId="0" fontId="2" fillId="0" borderId="0" xfId="0" applyFont="1" applyAlignment="1">
      <alignment horizontal="center"/>
    </xf>
    <xf numFmtId="0" fontId="9" fillId="0" borderId="0" xfId="331" applyFont="1"/>
    <xf numFmtId="0" fontId="10" fillId="0" borderId="13" xfId="80" applyBorder="1">
      <alignment horizontal="left"/>
    </xf>
    <xf numFmtId="0" fontId="10" fillId="0" borderId="13" xfId="353" applyFont="1" applyBorder="1" applyAlignment="1">
      <alignment horizontal="center"/>
    </xf>
    <xf numFmtId="0" fontId="10" fillId="0" borderId="13" xfId="346" applyBorder="1">
      <alignment horizontal="center"/>
    </xf>
    <xf numFmtId="0" fontId="10" fillId="0" borderId="13" xfId="304" applyBorder="1">
      <alignment horizontal="left"/>
    </xf>
    <xf numFmtId="185" fontId="10" fillId="0" borderId="13" xfId="31" applyNumberFormat="1" applyBorder="1">
      <alignment horizontal="right"/>
    </xf>
    <xf numFmtId="0" fontId="10" fillId="0" borderId="13" xfId="352" applyBorder="1">
      <alignment horizontal="center"/>
    </xf>
    <xf numFmtId="0" fontId="9" fillId="5" borderId="13" xfId="331" applyFont="1" applyFill="1" applyBorder="1" applyAlignment="1">
      <alignment horizontal="center"/>
    </xf>
    <xf numFmtId="0" fontId="5" fillId="3" borderId="13" xfId="0" applyFont="1" applyFill="1" applyBorder="1" applyAlignment="1"/>
    <xf numFmtId="0" fontId="9" fillId="3" borderId="13" xfId="331" applyFont="1" applyFill="1" applyBorder="1" applyAlignment="1">
      <alignment horizontal="center"/>
    </xf>
    <xf numFmtId="185" fontId="10" fillId="0" borderId="13" xfId="291" applyNumberFormat="1" applyBorder="1">
      <alignment horizontal="right"/>
    </xf>
    <xf numFmtId="185" fontId="10" fillId="0" borderId="13" xfId="335" applyNumberFormat="1" applyBorder="1">
      <alignment horizontal="right"/>
    </xf>
    <xf numFmtId="185" fontId="10" fillId="0" borderId="13" xfId="354" applyNumberFormat="1" applyBorder="1">
      <alignment horizontal="right"/>
    </xf>
    <xf numFmtId="185" fontId="10" fillId="0" borderId="14" xfId="351" applyNumberFormat="1" applyBorder="1">
      <alignment horizontal="right"/>
    </xf>
    <xf numFmtId="185" fontId="10" fillId="0" borderId="13" xfId="351" applyNumberFormat="1" applyBorder="1">
      <alignment horizontal="right"/>
    </xf>
    <xf numFmtId="185" fontId="10" fillId="0" borderId="13" xfId="21" applyNumberFormat="1" applyBorder="1">
      <alignment horizontal="right"/>
    </xf>
    <xf numFmtId="0" fontId="0" fillId="3" borderId="13" xfId="0" applyFill="1" applyBorder="1" applyAlignment="1"/>
    <xf numFmtId="185" fontId="10" fillId="3" borderId="13" xfId="98" applyNumberFormat="1" applyFill="1" applyBorder="1">
      <alignment horizontal="right"/>
    </xf>
    <xf numFmtId="0" fontId="11" fillId="3" borderId="13" xfId="331" applyFont="1" applyFill="1" applyBorder="1" applyAlignment="1">
      <alignment horizontal="center"/>
    </xf>
    <xf numFmtId="185" fontId="10" fillId="3" borderId="13" xfId="297" applyNumberFormat="1" applyFill="1" applyBorder="1">
      <alignment horizontal="right"/>
    </xf>
    <xf numFmtId="0" fontId="0" fillId="0" borderId="0" xfId="0" applyAlignment="1">
      <alignment horizontal="center"/>
    </xf>
    <xf numFmtId="0" fontId="12" fillId="0" borderId="0" xfId="82" applyAlignment="1">
      <alignment vertical="center" wrapText="1"/>
    </xf>
    <xf numFmtId="0" fontId="12" fillId="0" borderId="0" xfId="82" applyAlignment="1">
      <alignment horizontal="center" vertical="center" wrapText="1"/>
    </xf>
    <xf numFmtId="0" fontId="12" fillId="0" borderId="0" xfId="82" applyAlignment="1">
      <alignment horizontal="center" vertical="center"/>
    </xf>
    <xf numFmtId="0" fontId="12" fillId="0" borderId="0" xfId="82" applyFill="1" applyAlignment="1">
      <alignment horizontal="center" vertical="center" wrapText="1"/>
    </xf>
    <xf numFmtId="0" fontId="12" fillId="0" borderId="0" xfId="82">
      <alignment vertical="center"/>
    </xf>
    <xf numFmtId="0" fontId="12" fillId="0" borderId="13" xfId="82" applyBorder="1" applyAlignment="1">
      <alignment vertical="center" wrapText="1"/>
    </xf>
    <xf numFmtId="0" fontId="12" fillId="0" borderId="13" xfId="82" applyBorder="1" applyAlignment="1">
      <alignment horizontal="center" vertical="center" wrapText="1"/>
    </xf>
    <xf numFmtId="0" fontId="12" fillId="0" borderId="13" xfId="82" applyBorder="1" applyAlignment="1">
      <alignment horizontal="center" vertical="center"/>
    </xf>
    <xf numFmtId="0" fontId="12" fillId="0" borderId="13" xfId="82" applyFill="1" applyBorder="1" applyAlignment="1">
      <alignment horizontal="center" vertical="center" wrapText="1"/>
    </xf>
    <xf numFmtId="0" fontId="12" fillId="0" borderId="13" xfId="82" applyFill="1" applyBorder="1" applyAlignment="1">
      <alignment horizontal="center" vertical="center"/>
    </xf>
    <xf numFmtId="0" fontId="12" fillId="0" borderId="0" xfId="82" applyAlignment="1">
      <alignment horizontal="left" vertical="center" wrapText="1"/>
    </xf>
    <xf numFmtId="0" fontId="12" fillId="3" borderId="0" xfId="82" applyFill="1" applyAlignment="1">
      <alignment vertical="center" wrapText="1"/>
    </xf>
    <xf numFmtId="0" fontId="12" fillId="0" borderId="0" xfId="82" applyBorder="1" applyAlignment="1">
      <alignment horizontal="center" vertical="center" wrapText="1"/>
    </xf>
    <xf numFmtId="0" fontId="12" fillId="0" borderId="0" xfId="82" applyBorder="1" applyAlignment="1">
      <alignment horizontal="center" vertical="center"/>
    </xf>
    <xf numFmtId="0" fontId="12" fillId="3" borderId="13" xfId="82" applyFill="1" applyBorder="1" applyAlignment="1">
      <alignment horizontal="center" vertical="center" wrapText="1"/>
    </xf>
    <xf numFmtId="0" fontId="12" fillId="3" borderId="13" xfId="82" applyFill="1" applyBorder="1" applyAlignment="1">
      <alignment vertical="center" wrapText="1"/>
    </xf>
    <xf numFmtId="0" fontId="12" fillId="3" borderId="13" xfId="82" applyFill="1" applyBorder="1" applyAlignment="1">
      <alignment horizontal="center" vertical="center"/>
    </xf>
    <xf numFmtId="0" fontId="14" fillId="0" borderId="0" xfId="419" applyFont="1" applyFill="1" applyBorder="1" applyAlignment="1">
      <alignment horizontal="center" vertical="center"/>
    </xf>
    <xf numFmtId="0" fontId="15" fillId="0" borderId="0" xfId="419" applyFont="1" applyFill="1" applyBorder="1" applyAlignment="1">
      <alignment horizontal="left" vertical="center"/>
    </xf>
    <xf numFmtId="0" fontId="14" fillId="0" borderId="0" xfId="419" applyFont="1" applyFill="1" applyBorder="1" applyAlignment="1">
      <alignment horizontal="left" vertical="center"/>
    </xf>
    <xf numFmtId="0" fontId="17" fillId="0" borderId="22" xfId="419" applyFont="1" applyFill="1" applyBorder="1" applyAlignment="1">
      <alignment horizontal="left" vertical="center"/>
    </xf>
    <xf numFmtId="0" fontId="17" fillId="0" borderId="25" xfId="419" applyFont="1" applyFill="1" applyBorder="1" applyAlignment="1">
      <alignment horizontal="center" vertical="center"/>
    </xf>
    <xf numFmtId="0" fontId="17" fillId="0" borderId="22" xfId="419" applyFont="1" applyFill="1" applyBorder="1" applyAlignment="1">
      <alignment horizontal="left" vertical="center" wrapText="1"/>
    </xf>
    <xf numFmtId="0" fontId="17" fillId="0" borderId="24" xfId="419" applyFont="1" applyFill="1" applyBorder="1" applyAlignment="1">
      <alignment horizontal="center" vertical="center" wrapText="1"/>
    </xf>
    <xf numFmtId="0" fontId="17" fillId="0" borderId="28" xfId="419" applyFont="1" applyFill="1" applyBorder="1" applyAlignment="1">
      <alignment horizontal="left" vertical="center"/>
    </xf>
    <xf numFmtId="0" fontId="17" fillId="0" borderId="31" xfId="419" applyFont="1" applyFill="1" applyBorder="1" applyAlignment="1">
      <alignment horizontal="center" vertical="center" wrapText="1"/>
    </xf>
    <xf numFmtId="0" fontId="17" fillId="0" borderId="32" xfId="419" applyFont="1" applyFill="1" applyBorder="1" applyAlignment="1">
      <alignment horizontal="center" vertical="center"/>
    </xf>
    <xf numFmtId="0" fontId="17" fillId="3" borderId="32" xfId="419" applyFont="1" applyFill="1" applyBorder="1" applyAlignment="1">
      <alignment horizontal="center" vertical="center" wrapText="1"/>
    </xf>
    <xf numFmtId="0" fontId="17" fillId="3" borderId="33" xfId="419" applyFont="1" applyFill="1" applyBorder="1" applyAlignment="1">
      <alignment horizontal="center" vertical="center" wrapText="1"/>
    </xf>
    <xf numFmtId="0" fontId="17" fillId="6" borderId="25" xfId="419" applyFont="1" applyFill="1" applyBorder="1" applyAlignment="1">
      <alignment horizontal="center" vertical="center"/>
    </xf>
    <xf numFmtId="0" fontId="17" fillId="0" borderId="34" xfId="419" applyFont="1" applyFill="1" applyBorder="1" applyAlignment="1">
      <alignment horizontal="left" vertical="center"/>
    </xf>
    <xf numFmtId="0" fontId="17" fillId="0" borderId="25" xfId="419" applyFont="1" applyFill="1" applyBorder="1" applyAlignment="1">
      <alignment horizontal="left" vertical="center"/>
    </xf>
    <xf numFmtId="40" fontId="17" fillId="0" borderId="25" xfId="160" applyNumberFormat="1" applyFont="1" applyFill="1" applyBorder="1" applyAlignment="1" applyProtection="1">
      <alignment horizontal="left" vertical="center"/>
      <protection locked="0"/>
    </xf>
    <xf numFmtId="40" fontId="17" fillId="0" borderId="25" xfId="160" applyNumberFormat="1" applyFont="1" applyFill="1" applyBorder="1" applyAlignment="1" applyProtection="1">
      <alignment horizontal="left" vertical="center"/>
      <protection locked="0"/>
    </xf>
    <xf numFmtId="0" fontId="20" fillId="0" borderId="0" xfId="8" applyFont="1" applyFill="1">
      <alignment vertical="center"/>
    </xf>
    <xf numFmtId="49" fontId="17" fillId="0" borderId="25" xfId="419" applyNumberFormat="1" applyFont="1" applyFill="1" applyBorder="1" applyAlignment="1">
      <alignment horizontal="left" vertical="center"/>
    </xf>
    <xf numFmtId="0" fontId="21" fillId="0" borderId="0" xfId="419" applyFont="1" applyFill="1" applyBorder="1" applyAlignment="1">
      <alignment horizontal="left" vertical="center"/>
    </xf>
    <xf numFmtId="0" fontId="17" fillId="0" borderId="25" xfId="419" applyNumberFormat="1" applyFont="1" applyFill="1" applyBorder="1" applyAlignment="1">
      <alignment horizontal="left" vertical="center"/>
    </xf>
    <xf numFmtId="0" fontId="22" fillId="0" borderId="25" xfId="419" applyNumberFormat="1" applyFont="1" applyFill="1" applyBorder="1" applyAlignment="1">
      <alignment horizontal="left" vertical="center"/>
    </xf>
    <xf numFmtId="49" fontId="14" fillId="0" borderId="25" xfId="419" applyNumberFormat="1" applyFont="1" applyFill="1" applyBorder="1" applyAlignment="1">
      <alignment horizontal="left" vertical="center"/>
    </xf>
    <xf numFmtId="182" fontId="17" fillId="0" borderId="25" xfId="419" applyNumberFormat="1" applyFont="1" applyFill="1" applyBorder="1" applyAlignment="1">
      <alignment horizontal="left" vertical="center"/>
    </xf>
    <xf numFmtId="0" fontId="17" fillId="0" borderId="25" xfId="419" applyFont="1" applyFill="1" applyBorder="1" applyAlignment="1">
      <alignment horizontal="center" vertical="center" wrapText="1"/>
    </xf>
    <xf numFmtId="0" fontId="17" fillId="0" borderId="36" xfId="419" applyFont="1" applyFill="1" applyBorder="1" applyAlignment="1">
      <alignment horizontal="center" vertical="center" wrapText="1"/>
    </xf>
    <xf numFmtId="0" fontId="17" fillId="0" borderId="36" xfId="419" applyFont="1" applyFill="1" applyBorder="1" applyAlignment="1">
      <alignment horizontal="center" vertical="center"/>
    </xf>
    <xf numFmtId="0" fontId="17" fillId="0" borderId="32" xfId="419" applyFont="1" applyFill="1" applyBorder="1" applyAlignment="1">
      <alignment horizontal="center" vertical="center" wrapText="1"/>
    </xf>
    <xf numFmtId="0" fontId="17" fillId="6" borderId="25" xfId="419" applyFont="1" applyFill="1" applyBorder="1" applyAlignment="1">
      <alignment horizontal="left" vertical="center"/>
    </xf>
    <xf numFmtId="0" fontId="17" fillId="6" borderId="25" xfId="423" applyFont="1" applyFill="1" applyBorder="1" applyAlignment="1">
      <alignment horizontal="left" vertical="center"/>
    </xf>
    <xf numFmtId="0" fontId="17" fillId="8" borderId="25" xfId="419" applyFont="1" applyFill="1" applyBorder="1" applyAlignment="1">
      <alignment horizontal="left" vertical="center"/>
    </xf>
    <xf numFmtId="0" fontId="17" fillId="0" borderId="37" xfId="419" applyFont="1" applyFill="1" applyBorder="1" applyAlignment="1">
      <alignment horizontal="left" vertical="center"/>
    </xf>
    <xf numFmtId="40" fontId="17" fillId="0" borderId="37" xfId="160" applyNumberFormat="1" applyFont="1" applyFill="1" applyBorder="1" applyAlignment="1" applyProtection="1">
      <alignment horizontal="left" vertical="center"/>
      <protection locked="0"/>
    </xf>
    <xf numFmtId="40" fontId="17" fillId="0" borderId="23" xfId="160" applyNumberFormat="1" applyFont="1" applyFill="1" applyBorder="1" applyAlignment="1" applyProtection="1">
      <alignment horizontal="left" vertical="center"/>
      <protection locked="0"/>
    </xf>
    <xf numFmtId="0" fontId="17" fillId="9" borderId="0" xfId="419" applyFont="1" applyFill="1" applyBorder="1" applyAlignment="1">
      <alignment horizontal="left" vertical="center"/>
    </xf>
    <xf numFmtId="182" fontId="17" fillId="9" borderId="38" xfId="419" applyNumberFormat="1" applyFont="1" applyFill="1" applyBorder="1" applyAlignment="1">
      <alignment horizontal="center" vertical="center"/>
    </xf>
    <xf numFmtId="40" fontId="23" fillId="8" borderId="23" xfId="160" applyNumberFormat="1" applyFont="1" applyFill="1" applyBorder="1" applyAlignment="1" applyProtection="1">
      <alignment horizontal="left" vertical="center"/>
      <protection locked="0"/>
    </xf>
    <xf numFmtId="182" fontId="17" fillId="9" borderId="23" xfId="419" applyNumberFormat="1" applyFont="1" applyFill="1" applyBorder="1" applyAlignment="1">
      <alignment horizontal="center" vertical="center"/>
    </xf>
    <xf numFmtId="40" fontId="17" fillId="9" borderId="25" xfId="160" applyNumberFormat="1" applyFont="1" applyFill="1" applyBorder="1" applyAlignment="1" applyProtection="1">
      <alignment horizontal="left" vertical="center"/>
      <protection locked="0"/>
    </xf>
    <xf numFmtId="0" fontId="17" fillId="0" borderId="0" xfId="419" applyFont="1" applyFill="1" applyBorder="1" applyAlignment="1">
      <alignment horizontal="left" vertical="center" wrapText="1"/>
    </xf>
    <xf numFmtId="0" fontId="17" fillId="0" borderId="0" xfId="419" applyFont="1" applyFill="1" applyBorder="1" applyAlignment="1">
      <alignment horizontal="left" vertical="center"/>
    </xf>
    <xf numFmtId="0" fontId="17" fillId="0" borderId="40" xfId="419" applyFont="1" applyFill="1" applyBorder="1" applyAlignment="1">
      <alignment horizontal="center" vertical="center"/>
    </xf>
    <xf numFmtId="0" fontId="17" fillId="0" borderId="41" xfId="419" applyFont="1" applyFill="1" applyBorder="1" applyAlignment="1">
      <alignment horizontal="center" vertical="center"/>
    </xf>
    <xf numFmtId="0" fontId="17" fillId="0" borderId="0" xfId="419" applyFont="1" applyFill="1" applyBorder="1" applyAlignment="1">
      <alignment horizontal="center" vertical="center" wrapText="1"/>
    </xf>
    <xf numFmtId="0" fontId="17" fillId="0" borderId="0" xfId="419" applyFont="1" applyFill="1" applyBorder="1" applyAlignment="1">
      <alignment horizontal="center" vertical="center"/>
    </xf>
    <xf numFmtId="182" fontId="14" fillId="0" borderId="0" xfId="419" applyNumberFormat="1" applyFont="1" applyFill="1" applyBorder="1" applyAlignment="1">
      <alignment horizontal="left" vertical="center"/>
    </xf>
    <xf numFmtId="176" fontId="17" fillId="0" borderId="0" xfId="419" applyNumberFormat="1" applyFont="1" applyFill="1" applyBorder="1" applyAlignment="1">
      <alignment horizontal="left" vertical="center"/>
    </xf>
    <xf numFmtId="40" fontId="17" fillId="6" borderId="25" xfId="160" applyNumberFormat="1" applyFont="1" applyFill="1" applyBorder="1" applyAlignment="1">
      <alignment horizontal="left" vertical="center"/>
    </xf>
    <xf numFmtId="0" fontId="17" fillId="6" borderId="40" xfId="419" applyFont="1" applyFill="1" applyBorder="1" applyAlignment="1">
      <alignment horizontal="left" vertical="center"/>
    </xf>
    <xf numFmtId="0" fontId="17" fillId="0" borderId="43" xfId="419" applyFont="1" applyFill="1" applyBorder="1" applyAlignment="1">
      <alignment horizontal="left" vertical="center"/>
    </xf>
    <xf numFmtId="0" fontId="17" fillId="0" borderId="44" xfId="419" applyFont="1" applyFill="1" applyBorder="1" applyAlignment="1">
      <alignment horizontal="left" vertical="center"/>
    </xf>
    <xf numFmtId="0" fontId="17" fillId="0" borderId="45" xfId="419" applyFont="1" applyFill="1" applyBorder="1" applyAlignment="1">
      <alignment horizontal="left" vertical="center"/>
    </xf>
    <xf numFmtId="40" fontId="17" fillId="9" borderId="32" xfId="160" applyNumberFormat="1" applyFont="1" applyFill="1" applyBorder="1" applyAlignment="1" applyProtection="1">
      <alignment horizontal="left" vertical="center"/>
      <protection locked="0"/>
    </xf>
    <xf numFmtId="179" fontId="21" fillId="9" borderId="42" xfId="160" applyNumberFormat="1" applyFont="1" applyFill="1" applyBorder="1" applyAlignment="1">
      <alignment horizontal="left" vertical="center"/>
    </xf>
    <xf numFmtId="179" fontId="21" fillId="9" borderId="40" xfId="160" applyNumberFormat="1" applyFont="1" applyFill="1" applyBorder="1" applyAlignment="1">
      <alignment horizontal="left" vertical="center"/>
    </xf>
    <xf numFmtId="182" fontId="17" fillId="0" borderId="0" xfId="419" applyNumberFormat="1" applyFont="1" applyFill="1" applyBorder="1" applyAlignment="1">
      <alignment horizontal="left" vertical="center"/>
    </xf>
    <xf numFmtId="0" fontId="17" fillId="0" borderId="46" xfId="419" applyFont="1" applyFill="1" applyBorder="1" applyAlignment="1">
      <alignment horizontal="left" vertical="center"/>
    </xf>
    <xf numFmtId="0" fontId="17" fillId="0" borderId="36" xfId="419" applyFont="1" applyFill="1" applyBorder="1" applyAlignment="1">
      <alignment horizontal="left" vertical="center"/>
    </xf>
    <xf numFmtId="40" fontId="17" fillId="0" borderId="36" xfId="160" applyNumberFormat="1" applyFont="1" applyFill="1" applyBorder="1" applyAlignment="1" applyProtection="1">
      <alignment horizontal="left" vertical="center"/>
      <protection locked="0"/>
    </xf>
    <xf numFmtId="0" fontId="17" fillId="0" borderId="36" xfId="421" applyFont="1" applyBorder="1" applyAlignment="1">
      <alignment horizontal="left" vertical="center"/>
    </xf>
    <xf numFmtId="0" fontId="24" fillId="3" borderId="0" xfId="419" applyFont="1" applyFill="1" applyBorder="1" applyAlignment="1">
      <alignment horizontal="left" vertical="center"/>
    </xf>
    <xf numFmtId="0" fontId="14" fillId="3" borderId="0" xfId="419" applyFont="1" applyFill="1" applyBorder="1" applyAlignment="1">
      <alignment horizontal="left" vertical="center"/>
    </xf>
    <xf numFmtId="0" fontId="17" fillId="0" borderId="32" xfId="419" applyFont="1" applyBorder="1" applyAlignment="1">
      <alignment horizontal="left" vertical="center"/>
    </xf>
    <xf numFmtId="0" fontId="17" fillId="0" borderId="25" xfId="419" applyFont="1" applyBorder="1" applyAlignment="1">
      <alignment horizontal="left" vertical="center"/>
    </xf>
    <xf numFmtId="182" fontId="17" fillId="0" borderId="23" xfId="419" applyNumberFormat="1" applyFont="1" applyBorder="1" applyAlignment="1">
      <alignment horizontal="center" vertical="center"/>
    </xf>
    <xf numFmtId="177" fontId="17" fillId="0" borderId="23" xfId="419" applyNumberFormat="1" applyFont="1" applyBorder="1" applyAlignment="1">
      <alignment horizontal="center" vertical="center"/>
    </xf>
    <xf numFmtId="0" fontId="17" fillId="0" borderId="23" xfId="419" applyNumberFormat="1" applyFont="1" applyBorder="1" applyAlignment="1">
      <alignment horizontal="center" vertical="center"/>
    </xf>
    <xf numFmtId="0" fontId="17" fillId="0" borderId="25" xfId="419" applyFont="1" applyBorder="1" applyAlignment="1">
      <alignment horizontal="center" vertical="center"/>
    </xf>
    <xf numFmtId="0" fontId="17" fillId="0" borderId="25" xfId="419" applyFont="1" applyFill="1" applyBorder="1" applyAlignment="1" applyProtection="1">
      <alignment horizontal="left" vertical="center"/>
      <protection locked="0"/>
    </xf>
    <xf numFmtId="40" fontId="17" fillId="0" borderId="36" xfId="421" applyNumberFormat="1" applyFont="1" applyBorder="1" applyAlignment="1" applyProtection="1">
      <alignment horizontal="left" vertical="center"/>
      <protection locked="0"/>
    </xf>
    <xf numFmtId="182" fontId="17" fillId="0" borderId="36" xfId="419" applyNumberFormat="1" applyFont="1" applyFill="1" applyBorder="1" applyAlignment="1" applyProtection="1">
      <alignment horizontal="left" vertical="center"/>
      <protection locked="0"/>
    </xf>
    <xf numFmtId="0" fontId="17" fillId="0" borderId="36" xfId="419" applyFont="1" applyFill="1" applyBorder="1" applyAlignment="1" applyProtection="1">
      <alignment horizontal="left" vertical="center"/>
      <protection locked="0"/>
    </xf>
    <xf numFmtId="179" fontId="21" fillId="0" borderId="25" xfId="160" applyNumberFormat="1" applyFont="1" applyFill="1" applyBorder="1" applyAlignment="1">
      <alignment horizontal="left" vertical="center"/>
    </xf>
    <xf numFmtId="179" fontId="21" fillId="0" borderId="40" xfId="160" applyNumberFormat="1" applyFont="1" applyFill="1" applyBorder="1" applyAlignment="1">
      <alignment horizontal="left" vertical="center"/>
    </xf>
    <xf numFmtId="49" fontId="0" fillId="0" borderId="0" xfId="0" applyNumberFormat="1" applyAlignment="1"/>
    <xf numFmtId="0" fontId="0" fillId="3" borderId="0" xfId="0" applyFill="1" applyAlignment="1"/>
    <xf numFmtId="0" fontId="0" fillId="0" borderId="0" xfId="0" applyFont="1" applyAlignment="1"/>
    <xf numFmtId="0" fontId="25" fillId="0" borderId="0" xfId="0" applyFont="1">
      <alignment vertical="center"/>
    </xf>
    <xf numFmtId="49" fontId="0" fillId="0" borderId="0" xfId="0" applyNumberFormat="1" applyFont="1" applyAlignment="1"/>
    <xf numFmtId="0" fontId="0" fillId="0" borderId="0" xfId="0" applyFont="1" applyAlignment="1">
      <alignment horizontal="center"/>
    </xf>
    <xf numFmtId="0" fontId="26" fillId="10" borderId="0" xfId="0" applyFont="1" applyFill="1" applyAlignment="1">
      <alignment horizontal="center"/>
    </xf>
    <xf numFmtId="183" fontId="26" fillId="10" borderId="0" xfId="0" applyNumberFormat="1" applyFont="1" applyFill="1" applyAlignment="1">
      <alignment horizontal="center"/>
    </xf>
    <xf numFmtId="0" fontId="0" fillId="3" borderId="0" xfId="0" applyFill="1" applyAlignment="1">
      <alignment horizontal="center"/>
    </xf>
    <xf numFmtId="183" fontId="0" fillId="3" borderId="0" xfId="0" applyNumberFormat="1" applyFill="1" applyAlignment="1"/>
    <xf numFmtId="0" fontId="0" fillId="11" borderId="0" xfId="0" applyFill="1" applyAlignment="1">
      <alignment horizontal="center"/>
    </xf>
    <xf numFmtId="183" fontId="0" fillId="11" borderId="0" xfId="0" applyNumberFormat="1" applyFill="1" applyAlignment="1"/>
    <xf numFmtId="183" fontId="0" fillId="0" borderId="0" xfId="0" applyNumberFormat="1" applyAlignment="1"/>
    <xf numFmtId="0" fontId="0" fillId="12" borderId="0" xfId="0" applyFill="1" applyAlignment="1">
      <alignment horizontal="center"/>
    </xf>
    <xf numFmtId="183" fontId="27" fillId="12" borderId="0" xfId="0" applyNumberFormat="1" applyFont="1" applyFill="1" applyAlignment="1"/>
    <xf numFmtId="0" fontId="0" fillId="8" borderId="0" xfId="0" applyFill="1" applyAlignment="1">
      <alignment horizontal="center"/>
    </xf>
    <xf numFmtId="183" fontId="27" fillId="8" borderId="0" xfId="0" applyNumberFormat="1" applyFont="1" applyFill="1" applyAlignment="1"/>
    <xf numFmtId="183" fontId="0" fillId="8" borderId="0" xfId="0" applyNumberFormat="1" applyFill="1" applyAlignment="1"/>
    <xf numFmtId="0" fontId="0" fillId="11" borderId="0" xfId="0" applyFill="1" applyAlignment="1"/>
    <xf numFmtId="183" fontId="0" fillId="12" borderId="0" xfId="0" applyNumberFormat="1" applyFill="1" applyAlignment="1"/>
    <xf numFmtId="0" fontId="0" fillId="13" borderId="0" xfId="0" applyFill="1" applyAlignment="1">
      <alignment horizontal="center"/>
    </xf>
    <xf numFmtId="183" fontId="0" fillId="13" borderId="0" xfId="0" applyNumberFormat="1" applyFill="1" applyAlignment="1"/>
    <xf numFmtId="0" fontId="26" fillId="3" borderId="0" xfId="0" applyFont="1" applyFill="1" applyAlignment="1">
      <alignment horizontal="center"/>
    </xf>
    <xf numFmtId="0" fontId="26" fillId="3" borderId="0" xfId="0" applyFont="1" applyFill="1" applyAlignment="1"/>
    <xf numFmtId="0" fontId="0" fillId="12" borderId="0" xfId="0" applyFill="1" applyAlignment="1"/>
    <xf numFmtId="0" fontId="28" fillId="0" borderId="25" xfId="419" applyNumberFormat="1" applyFont="1" applyFill="1" applyBorder="1" applyAlignment="1">
      <alignment horizontal="left" vertical="center"/>
    </xf>
    <xf numFmtId="40" fontId="23" fillId="8" borderId="25" xfId="160" applyNumberFormat="1" applyFont="1" applyFill="1" applyBorder="1" applyAlignment="1" applyProtection="1">
      <alignment horizontal="left" vertical="center"/>
      <protection locked="0"/>
    </xf>
    <xf numFmtId="0" fontId="17" fillId="0" borderId="23" xfId="419" applyFont="1" applyBorder="1" applyAlignment="1">
      <alignment horizontal="left" vertical="center"/>
    </xf>
    <xf numFmtId="0" fontId="17" fillId="0" borderId="23" xfId="419" applyFont="1" applyFill="1" applyBorder="1" applyAlignment="1">
      <alignment horizontal="left" vertical="center"/>
    </xf>
    <xf numFmtId="0" fontId="17" fillId="9" borderId="25" xfId="419" applyFont="1" applyFill="1" applyBorder="1" applyAlignment="1">
      <alignment horizontal="center" vertical="center"/>
    </xf>
    <xf numFmtId="0" fontId="17" fillId="9" borderId="25" xfId="419" applyFont="1" applyFill="1" applyBorder="1" applyAlignment="1">
      <alignment horizontal="right" vertical="center"/>
    </xf>
    <xf numFmtId="0" fontId="29" fillId="0" borderId="0" xfId="419" applyFont="1" applyFill="1" applyBorder="1" applyAlignment="1">
      <alignment horizontal="left" vertical="center"/>
    </xf>
    <xf numFmtId="0" fontId="17" fillId="0" borderId="22" xfId="419" applyFont="1" applyFill="1" applyBorder="1" applyAlignment="1">
      <alignment horizontal="center" vertical="center" wrapText="1"/>
    </xf>
    <xf numFmtId="0" fontId="17" fillId="0" borderId="28" xfId="419" applyFont="1" applyFill="1" applyBorder="1" applyAlignment="1">
      <alignment horizontal="center" vertical="center"/>
    </xf>
    <xf numFmtId="0" fontId="0" fillId="0" borderId="0" xfId="0" quotePrefix="1" applyAlignment="1"/>
    <xf numFmtId="0" fontId="0" fillId="0" borderId="0" xfId="0" quotePrefix="1" applyFont="1" applyAlignment="1"/>
    <xf numFmtId="0" fontId="12" fillId="0" borderId="13" xfId="82" quotePrefix="1" applyFill="1" applyBorder="1" applyAlignment="1">
      <alignment horizontal="center" vertical="center" wrapText="1"/>
    </xf>
    <xf numFmtId="0" fontId="116" fillId="11" borderId="30" xfId="419" applyFont="1" applyFill="1" applyBorder="1" applyAlignment="1">
      <alignment horizontal="center" vertical="center"/>
    </xf>
    <xf numFmtId="49" fontId="17" fillId="11" borderId="25" xfId="419" applyNumberFormat="1" applyFont="1" applyFill="1" applyBorder="1" applyAlignment="1">
      <alignment horizontal="left" vertical="center"/>
    </xf>
    <xf numFmtId="0" fontId="17" fillId="11" borderId="25" xfId="419" applyNumberFormat="1" applyFont="1" applyFill="1" applyBorder="1" applyAlignment="1">
      <alignment horizontal="left" vertical="center"/>
    </xf>
    <xf numFmtId="0" fontId="17" fillId="11" borderId="25" xfId="419" applyFont="1" applyFill="1" applyBorder="1" applyAlignment="1">
      <alignment horizontal="left" vertical="center"/>
    </xf>
    <xf numFmtId="40" fontId="17" fillId="11" borderId="25" xfId="160" applyNumberFormat="1" applyFont="1" applyFill="1" applyBorder="1" applyAlignment="1" applyProtection="1">
      <alignment horizontal="left" vertical="center"/>
      <protection locked="0"/>
    </xf>
    <xf numFmtId="0" fontId="115" fillId="0" borderId="0" xfId="0" applyFont="1" applyAlignment="1"/>
    <xf numFmtId="0" fontId="122" fillId="4" borderId="2" xfId="0" applyFont="1" applyFill="1" applyBorder="1" applyAlignment="1">
      <alignment horizontal="center" vertical="center" wrapText="1"/>
    </xf>
    <xf numFmtId="0" fontId="122" fillId="4" borderId="3" xfId="0" applyFont="1" applyFill="1" applyBorder="1" applyAlignment="1">
      <alignment horizontal="center" vertical="center" wrapText="1"/>
    </xf>
    <xf numFmtId="0" fontId="122" fillId="0" borderId="3" xfId="0" applyFont="1" applyBorder="1" applyAlignment="1">
      <alignment horizontal="center" vertical="center" wrapText="1"/>
    </xf>
    <xf numFmtId="0" fontId="122" fillId="4" borderId="8" xfId="0" applyFont="1" applyFill="1" applyBorder="1" applyAlignment="1">
      <alignment horizontal="center" vertical="center" wrapText="1"/>
    </xf>
    <xf numFmtId="0" fontId="122" fillId="0" borderId="4" xfId="0" applyFont="1" applyBorder="1" applyAlignment="1">
      <alignment horizontal="center" vertical="center" wrapText="1"/>
    </xf>
    <xf numFmtId="0" fontId="122" fillId="0" borderId="5" xfId="0" applyFont="1" applyBorder="1" applyAlignment="1">
      <alignment horizontal="center" vertical="center" wrapText="1"/>
    </xf>
    <xf numFmtId="0" fontId="122" fillId="2" borderId="5" xfId="0" applyFont="1" applyFill="1" applyBorder="1" applyAlignment="1">
      <alignment horizontal="center" vertical="center" wrapText="1"/>
    </xf>
    <xf numFmtId="0" fontId="115" fillId="0" borderId="9" xfId="0" applyFont="1" applyBorder="1" applyAlignment="1"/>
    <xf numFmtId="0" fontId="122" fillId="0" borderId="5" xfId="0" applyFont="1" applyBorder="1" applyAlignment="1">
      <alignment vertical="center" wrapText="1"/>
    </xf>
    <xf numFmtId="0" fontId="122" fillId="0" borderId="0" xfId="0" applyFont="1" applyFill="1" applyBorder="1" applyAlignment="1">
      <alignment vertical="top" wrapText="1"/>
    </xf>
    <xf numFmtId="0" fontId="122" fillId="0" borderId="6" xfId="0" applyFont="1" applyBorder="1" applyAlignment="1">
      <alignment horizontal="center" vertical="center" wrapText="1"/>
    </xf>
    <xf numFmtId="0" fontId="122" fillId="0" borderId="7" xfId="0" applyFont="1" applyBorder="1" applyAlignment="1">
      <alignment horizontal="center" vertical="center" wrapText="1"/>
    </xf>
    <xf numFmtId="0" fontId="122" fillId="0" borderId="7" xfId="0" applyFont="1" applyBorder="1" applyAlignment="1">
      <alignment vertical="center" wrapText="1"/>
    </xf>
    <xf numFmtId="0" fontId="122" fillId="0" borderId="4" xfId="0" applyFont="1" applyBorder="1" applyAlignment="1">
      <alignment horizontal="center"/>
    </xf>
    <xf numFmtId="0" fontId="122" fillId="0" borderId="5" xfId="0" applyFont="1" applyBorder="1" applyAlignment="1"/>
    <xf numFmtId="0" fontId="122" fillId="0" borderId="9" xfId="0" applyFont="1" applyBorder="1" applyAlignment="1"/>
    <xf numFmtId="0" fontId="122" fillId="0" borderId="7" xfId="0" applyFont="1" applyBorder="1" applyAlignment="1"/>
    <xf numFmtId="0" fontId="122" fillId="0" borderId="10" xfId="0" applyFont="1" applyBorder="1" applyAlignment="1"/>
    <xf numFmtId="0" fontId="122" fillId="0" borderId="0" xfId="0" applyFont="1" applyAlignment="1"/>
    <xf numFmtId="0" fontId="1" fillId="11" borderId="0" xfId="0" applyFont="1" applyFill="1" applyAlignment="1">
      <alignment horizontal="center" vertical="center" wrapText="1"/>
    </xf>
    <xf numFmtId="0" fontId="125" fillId="0" borderId="0" xfId="0" applyFont="1" applyAlignment="1">
      <alignment horizontal="center" vertical="center" wrapText="1"/>
    </xf>
    <xf numFmtId="0" fontId="3" fillId="0" borderId="0" xfId="0" applyFont="1" applyAlignment="1"/>
    <xf numFmtId="0" fontId="12" fillId="0" borderId="0" xfId="82" applyAlignment="1">
      <alignment horizontal="left" vertical="center" wrapText="1"/>
    </xf>
    <xf numFmtId="0" fontId="12" fillId="0" borderId="0" xfId="82" applyAlignment="1">
      <alignment horizontal="center" vertical="center"/>
    </xf>
    <xf numFmtId="0" fontId="12" fillId="43" borderId="13" xfId="82" applyFill="1" applyBorder="1" applyAlignment="1">
      <alignment horizontal="center" vertical="center" wrapText="1"/>
    </xf>
    <xf numFmtId="0" fontId="14" fillId="0" borderId="0" xfId="419" applyFont="1" applyFill="1" applyBorder="1" applyAlignment="1">
      <alignment horizontal="center" vertical="center"/>
    </xf>
    <xf numFmtId="0" fontId="2" fillId="0" borderId="0" xfId="0" applyFont="1" applyAlignment="1">
      <alignment horizontal="left" vertical="center"/>
    </xf>
    <xf numFmtId="0" fontId="17" fillId="0" borderId="17" xfId="419" applyFont="1" applyFill="1" applyBorder="1" applyAlignment="1">
      <alignment horizontal="center" vertical="center" wrapText="1"/>
    </xf>
    <xf numFmtId="0" fontId="17" fillId="0" borderId="20" xfId="419" applyFont="1" applyFill="1" applyBorder="1" applyAlignment="1">
      <alignment horizontal="center" vertical="center" wrapText="1"/>
    </xf>
    <xf numFmtId="0" fontId="17" fillId="0" borderId="26" xfId="419" applyFont="1" applyFill="1" applyBorder="1" applyAlignment="1">
      <alignment horizontal="center" vertical="center" wrapText="1"/>
    </xf>
    <xf numFmtId="0" fontId="18" fillId="0" borderId="18" xfId="419" applyFont="1" applyFill="1" applyBorder="1" applyAlignment="1">
      <alignment horizontal="center" vertical="center"/>
    </xf>
    <xf numFmtId="0" fontId="18" fillId="0" borderId="21" xfId="419" applyFont="1" applyFill="1" applyBorder="1" applyAlignment="1">
      <alignment horizontal="center" vertical="center"/>
    </xf>
    <xf numFmtId="0" fontId="18" fillId="0" borderId="27" xfId="419" applyFont="1" applyFill="1" applyBorder="1" applyAlignment="1">
      <alignment horizontal="center" vertical="center"/>
    </xf>
    <xf numFmtId="0" fontId="2" fillId="0" borderId="0" xfId="0" applyFont="1" applyAlignment="1">
      <alignment horizontal="left" vertical="center" wrapText="1"/>
    </xf>
    <xf numFmtId="182" fontId="17" fillId="0" borderId="23" xfId="419" applyNumberFormat="1" applyFont="1" applyBorder="1" applyAlignment="1">
      <alignment horizontal="center" vertical="center"/>
    </xf>
    <xf numFmtId="182" fontId="17" fillId="0" borderId="21" xfId="419" applyNumberFormat="1" applyFont="1" applyBorder="1" applyAlignment="1">
      <alignment horizontal="center" vertical="center"/>
    </xf>
    <xf numFmtId="177" fontId="17" fillId="0" borderId="23" xfId="419" applyNumberFormat="1" applyFont="1" applyBorder="1" applyAlignment="1">
      <alignment horizontal="center" vertical="center"/>
    </xf>
    <xf numFmtId="177" fontId="17" fillId="0" borderId="21" xfId="419" applyNumberFormat="1" applyFont="1" applyBorder="1" applyAlignment="1">
      <alignment horizontal="center" vertical="center"/>
    </xf>
    <xf numFmtId="0" fontId="17" fillId="0" borderId="23" xfId="419" applyNumberFormat="1" applyFont="1" applyBorder="1" applyAlignment="1">
      <alignment horizontal="center" vertical="center"/>
    </xf>
    <xf numFmtId="0" fontId="17" fillId="0" borderId="21" xfId="419" applyNumberFormat="1" applyFont="1" applyBorder="1" applyAlignment="1">
      <alignment horizontal="center" vertical="center"/>
    </xf>
    <xf numFmtId="0" fontId="17" fillId="0" borderId="25" xfId="419" applyFont="1" applyBorder="1" applyAlignment="1">
      <alignment horizontal="center" vertical="center"/>
    </xf>
    <xf numFmtId="179" fontId="21" fillId="0" borderId="25" xfId="160" applyNumberFormat="1" applyFont="1" applyFill="1" applyBorder="1" applyAlignment="1">
      <alignment horizontal="left" vertical="center"/>
    </xf>
    <xf numFmtId="179" fontId="21" fillId="0" borderId="40" xfId="160" applyNumberFormat="1" applyFont="1" applyFill="1" applyBorder="1" applyAlignment="1">
      <alignment horizontal="left" vertical="center"/>
    </xf>
    <xf numFmtId="182" fontId="17" fillId="0" borderId="29" xfId="419" applyNumberFormat="1" applyFont="1" applyFill="1" applyBorder="1" applyAlignment="1" applyProtection="1">
      <alignment horizontal="center" vertical="center"/>
      <protection locked="0"/>
    </xf>
    <xf numFmtId="182" fontId="17" fillId="0" borderId="28" xfId="419" applyNumberFormat="1" applyFont="1" applyFill="1" applyBorder="1" applyAlignment="1" applyProtection="1">
      <alignment horizontal="center" vertical="center"/>
      <protection locked="0"/>
    </xf>
    <xf numFmtId="0" fontId="17" fillId="0" borderId="29" xfId="419" applyFont="1" applyFill="1" applyBorder="1" applyAlignment="1" applyProtection="1">
      <alignment horizontal="center" vertical="center"/>
      <protection locked="0"/>
    </xf>
    <xf numFmtId="0" fontId="17" fillId="0" borderId="27" xfId="419" applyFont="1" applyFill="1" applyBorder="1" applyAlignment="1" applyProtection="1">
      <alignment horizontal="center" vertical="center"/>
      <protection locked="0"/>
    </xf>
    <xf numFmtId="0" fontId="17" fillId="9" borderId="23" xfId="419" applyFont="1" applyFill="1" applyBorder="1" applyAlignment="1">
      <alignment horizontal="left" vertical="center"/>
    </xf>
    <xf numFmtId="0" fontId="17" fillId="9" borderId="22" xfId="419" applyFont="1" applyFill="1" applyBorder="1" applyAlignment="1">
      <alignment horizontal="left" vertical="center"/>
    </xf>
    <xf numFmtId="182" fontId="21" fillId="0" borderId="23" xfId="419" applyNumberFormat="1" applyFont="1" applyFill="1" applyBorder="1" applyAlignment="1">
      <alignment horizontal="center" vertical="center"/>
    </xf>
    <xf numFmtId="182" fontId="21" fillId="0" borderId="21" xfId="419" applyNumberFormat="1" applyFont="1" applyFill="1" applyBorder="1" applyAlignment="1">
      <alignment horizontal="center" vertical="center"/>
    </xf>
    <xf numFmtId="0" fontId="17" fillId="9" borderId="23" xfId="419" applyFont="1" applyFill="1" applyBorder="1" applyAlignment="1">
      <alignment horizontal="center" vertical="center"/>
    </xf>
    <xf numFmtId="0" fontId="17" fillId="9" borderId="22" xfId="419" applyFont="1" applyFill="1" applyBorder="1" applyAlignment="1">
      <alignment horizontal="center" vertical="center"/>
    </xf>
    <xf numFmtId="0" fontId="17" fillId="0" borderId="23" xfId="419" applyFont="1" applyBorder="1" applyAlignment="1">
      <alignment horizontal="center" vertical="center"/>
    </xf>
    <xf numFmtId="0" fontId="17" fillId="0" borderId="21" xfId="419" applyFont="1" applyBorder="1" applyAlignment="1">
      <alignment horizontal="center" vertical="center"/>
    </xf>
    <xf numFmtId="0" fontId="17" fillId="0" borderId="0" xfId="419" applyFont="1" applyFill="1" applyBorder="1" applyAlignment="1">
      <alignment horizontal="left" vertical="center"/>
    </xf>
    <xf numFmtId="0" fontId="17" fillId="0" borderId="22" xfId="419" applyFont="1" applyBorder="1" applyAlignment="1">
      <alignment horizontal="center" vertical="center"/>
    </xf>
    <xf numFmtId="0" fontId="17" fillId="6" borderId="34" xfId="419" applyFont="1" applyFill="1" applyBorder="1" applyAlignment="1">
      <alignment horizontal="center" vertical="center"/>
    </xf>
    <xf numFmtId="0" fontId="17" fillId="6" borderId="25" xfId="419" applyFont="1" applyFill="1" applyBorder="1" applyAlignment="1">
      <alignment horizontal="center" vertical="center"/>
    </xf>
    <xf numFmtId="0" fontId="17" fillId="7" borderId="25" xfId="421" applyFont="1" applyFill="1" applyBorder="1" applyAlignment="1">
      <alignment horizontal="center" vertical="center"/>
    </xf>
    <xf numFmtId="0" fontId="17" fillId="0" borderId="23" xfId="419" applyFont="1" applyBorder="1" applyAlignment="1">
      <alignment horizontal="left" vertical="center"/>
    </xf>
    <xf numFmtId="0" fontId="17" fillId="0" borderId="24" xfId="419" applyFont="1" applyBorder="1" applyAlignment="1">
      <alignment horizontal="left" vertical="center"/>
    </xf>
    <xf numFmtId="0" fontId="17" fillId="0" borderId="21" xfId="419" applyFont="1" applyBorder="1" applyAlignment="1">
      <alignment horizontal="left" vertical="center"/>
    </xf>
    <xf numFmtId="0" fontId="17" fillId="0" borderId="25" xfId="419" applyFont="1" applyFill="1" applyBorder="1" applyAlignment="1">
      <alignment horizontal="center" vertical="center"/>
    </xf>
    <xf numFmtId="0" fontId="17" fillId="0" borderId="40" xfId="419" applyFont="1" applyFill="1" applyBorder="1" applyAlignment="1">
      <alignment horizontal="center" vertical="center"/>
    </xf>
    <xf numFmtId="0" fontId="17" fillId="0" borderId="25" xfId="419" applyFont="1" applyFill="1" applyBorder="1" applyAlignment="1">
      <alignment horizontal="left" vertical="center"/>
    </xf>
    <xf numFmtId="40" fontId="17" fillId="0" borderId="25" xfId="160" applyNumberFormat="1" applyFont="1" applyFill="1" applyBorder="1" applyAlignment="1" applyProtection="1">
      <alignment horizontal="left" vertical="center"/>
      <protection locked="0"/>
    </xf>
    <xf numFmtId="40" fontId="17" fillId="0" borderId="40" xfId="160" applyNumberFormat="1" applyFont="1" applyFill="1" applyBorder="1" applyAlignment="1" applyProtection="1">
      <alignment horizontal="left" vertical="center"/>
      <protection locked="0"/>
    </xf>
    <xf numFmtId="0" fontId="17" fillId="6" borderId="25" xfId="419" applyFont="1" applyFill="1" applyBorder="1" applyAlignment="1">
      <alignment horizontal="left" vertical="center"/>
    </xf>
    <xf numFmtId="0" fontId="17" fillId="6" borderId="40" xfId="419" applyFont="1" applyFill="1" applyBorder="1" applyAlignment="1">
      <alignment horizontal="center" vertical="center"/>
    </xf>
    <xf numFmtId="0" fontId="17" fillId="0" borderId="23" xfId="419" applyFont="1" applyFill="1" applyBorder="1" applyAlignment="1">
      <alignment horizontal="center" vertical="center"/>
    </xf>
    <xf numFmtId="0" fontId="17" fillId="0" borderId="22" xfId="419" applyFont="1" applyFill="1" applyBorder="1" applyAlignment="1">
      <alignment horizontal="center" vertical="center"/>
    </xf>
    <xf numFmtId="0" fontId="17" fillId="0" borderId="24" xfId="419" applyFont="1" applyFill="1" applyBorder="1" applyAlignment="1">
      <alignment horizontal="center" vertical="center"/>
    </xf>
    <xf numFmtId="0" fontId="17" fillId="0" borderId="29" xfId="419" applyFont="1" applyFill="1" applyBorder="1" applyAlignment="1">
      <alignment horizontal="center" vertical="center"/>
    </xf>
    <xf numFmtId="0" fontId="17" fillId="0" borderId="30" xfId="419" applyFont="1" applyFill="1" applyBorder="1" applyAlignment="1">
      <alignment horizontal="center" vertical="center"/>
    </xf>
    <xf numFmtId="0" fontId="17" fillId="0" borderId="32" xfId="419" applyFont="1" applyFill="1" applyBorder="1" applyAlignment="1">
      <alignment horizontal="center" vertical="center"/>
    </xf>
    <xf numFmtId="0" fontId="17" fillId="0" borderId="32" xfId="419" applyFont="1" applyFill="1" applyBorder="1" applyAlignment="1">
      <alignment horizontal="center" vertical="center" wrapText="1"/>
    </xf>
    <xf numFmtId="0" fontId="17" fillId="0" borderId="42" xfId="419" applyFont="1" applyFill="1" applyBorder="1" applyAlignment="1">
      <alignment horizontal="center" vertical="center"/>
    </xf>
    <xf numFmtId="0" fontId="16" fillId="0" borderId="16" xfId="419" applyFont="1" applyFill="1" applyBorder="1" applyAlignment="1">
      <alignment horizontal="center" vertical="center" wrapText="1"/>
    </xf>
    <xf numFmtId="0" fontId="19" fillId="0" borderId="19" xfId="419" applyFont="1" applyFill="1" applyBorder="1" applyAlignment="1">
      <alignment horizontal="center" vertical="center"/>
    </xf>
    <xf numFmtId="0" fontId="19" fillId="0" borderId="35" xfId="419" applyFont="1" applyFill="1" applyBorder="1" applyAlignment="1">
      <alignment horizontal="center" vertical="center"/>
    </xf>
    <xf numFmtId="0" fontId="19" fillId="0" borderId="19" xfId="419" applyFont="1" applyFill="1" applyBorder="1" applyAlignment="1">
      <alignment horizontal="center" vertical="center" wrapText="1"/>
    </xf>
    <xf numFmtId="0" fontId="19" fillId="0" borderId="39" xfId="419" applyFont="1" applyFill="1" applyBorder="1" applyAlignment="1">
      <alignment horizontal="center" vertical="center" wrapText="1"/>
    </xf>
    <xf numFmtId="0" fontId="119" fillId="11" borderId="0" xfId="419" applyFont="1" applyFill="1" applyBorder="1" applyAlignment="1">
      <alignment horizontal="left" vertical="center"/>
    </xf>
    <xf numFmtId="0" fontId="14" fillId="11" borderId="0" xfId="419" applyFont="1" applyFill="1" applyBorder="1" applyAlignment="1">
      <alignment horizontal="left" vertical="center"/>
    </xf>
    <xf numFmtId="0" fontId="0" fillId="0" borderId="0" xfId="0" applyAlignment="1">
      <alignment horizontal="left" vertical="center" wrapText="1"/>
    </xf>
    <xf numFmtId="0" fontId="5" fillId="0" borderId="0" xfId="0" applyFont="1" applyAlignment="1">
      <alignment horizontal="left" vertical="center" wrapText="1"/>
    </xf>
    <xf numFmtId="0" fontId="27" fillId="0" borderId="0" xfId="0" applyFont="1" applyAlignment="1">
      <alignment horizontal="left" vertical="center" wrapText="1"/>
    </xf>
    <xf numFmtId="0" fontId="17" fillId="0" borderId="25" xfId="419" applyFont="1" applyFill="1" applyBorder="1" applyAlignment="1">
      <alignment horizontal="left" vertical="center" wrapText="1"/>
    </xf>
    <xf numFmtId="0" fontId="17" fillId="0" borderId="23" xfId="419" applyFont="1" applyFill="1" applyBorder="1" applyAlignment="1">
      <alignment horizontal="left" vertical="center" wrapText="1"/>
    </xf>
    <xf numFmtId="0" fontId="15" fillId="3" borderId="0" xfId="419" applyFont="1" applyFill="1" applyBorder="1" applyAlignment="1">
      <alignment horizontal="left" vertical="center"/>
    </xf>
    <xf numFmtId="40" fontId="17" fillId="9" borderId="23" xfId="160" applyNumberFormat="1" applyFont="1" applyFill="1" applyBorder="1" applyAlignment="1" applyProtection="1">
      <alignment horizontal="left" vertical="center"/>
      <protection locked="0"/>
    </xf>
    <xf numFmtId="0" fontId="17" fillId="0" borderId="38" xfId="419" applyFont="1" applyBorder="1" applyAlignment="1">
      <alignment horizontal="center" vertical="center"/>
    </xf>
    <xf numFmtId="0" fontId="17" fillId="0" borderId="33" xfId="419" applyFont="1" applyBorder="1" applyAlignment="1">
      <alignment horizontal="center" vertical="center"/>
    </xf>
    <xf numFmtId="0" fontId="17" fillId="0" borderId="47" xfId="419" applyFont="1" applyBorder="1" applyAlignment="1">
      <alignment horizontal="center" vertical="center"/>
    </xf>
    <xf numFmtId="0" fontId="17" fillId="9" borderId="24" xfId="419" applyFont="1" applyFill="1" applyBorder="1" applyAlignment="1">
      <alignment horizontal="center" vertical="center"/>
    </xf>
    <xf numFmtId="0" fontId="17" fillId="9" borderId="21" xfId="419" applyFont="1" applyFill="1" applyBorder="1" applyAlignment="1">
      <alignment horizontal="center" vertical="center"/>
    </xf>
    <xf numFmtId="40" fontId="17" fillId="9" borderId="38" xfId="160" applyNumberFormat="1" applyFont="1" applyFill="1" applyBorder="1" applyAlignment="1" applyProtection="1">
      <alignment horizontal="left" vertical="center"/>
      <protection locked="0"/>
    </xf>
    <xf numFmtId="0" fontId="17" fillId="0" borderId="37" xfId="419" applyFont="1" applyFill="1" applyBorder="1" applyAlignment="1">
      <alignment horizontal="center" vertical="center"/>
    </xf>
    <xf numFmtId="0" fontId="17" fillId="0" borderId="37" xfId="419" applyFont="1" applyFill="1" applyBorder="1" applyAlignment="1">
      <alignment horizontal="left" vertical="center"/>
    </xf>
    <xf numFmtId="0" fontId="12" fillId="0" borderId="0" xfId="82" applyAlignment="1">
      <alignment horizontal="left" vertical="center" wrapText="1"/>
    </xf>
    <xf numFmtId="0" fontId="13" fillId="0" borderId="15" xfId="82" applyFont="1" applyBorder="1" applyAlignment="1">
      <alignment horizontal="center" vertical="center" wrapText="1"/>
    </xf>
    <xf numFmtId="0" fontId="13" fillId="0" borderId="15" xfId="82" applyFont="1" applyFill="1" applyBorder="1" applyAlignment="1">
      <alignment horizontal="center" vertical="center" wrapText="1"/>
    </xf>
    <xf numFmtId="0" fontId="12" fillId="0" borderId="11" xfId="82" applyBorder="1" applyAlignment="1">
      <alignment horizontal="center" vertical="center" wrapText="1"/>
    </xf>
    <xf numFmtId="0" fontId="12" fillId="0" borderId="64" xfId="82" applyBorder="1" applyAlignment="1">
      <alignment horizontal="center" vertical="center" wrapText="1"/>
    </xf>
    <xf numFmtId="0" fontId="12" fillId="0" borderId="12" xfId="82" applyBorder="1" applyAlignment="1">
      <alignment horizontal="center" vertical="center" wrapText="1"/>
    </xf>
    <xf numFmtId="0" fontId="12" fillId="11" borderId="14" xfId="82" applyFill="1" applyBorder="1" applyAlignment="1">
      <alignment horizontal="center" vertical="center" wrapText="1"/>
    </xf>
    <xf numFmtId="0" fontId="12" fillId="11" borderId="48" xfId="82" applyFill="1" applyBorder="1" applyAlignment="1">
      <alignment horizontal="center" vertical="center" wrapText="1"/>
    </xf>
    <xf numFmtId="0" fontId="12" fillId="11" borderId="49" xfId="82" applyFill="1" applyBorder="1" applyAlignment="1">
      <alignment horizontal="center" vertical="center" wrapText="1"/>
    </xf>
    <xf numFmtId="0" fontId="12" fillId="0" borderId="0" xfId="82" applyAlignment="1">
      <alignment horizontal="left" vertical="center"/>
    </xf>
    <xf numFmtId="0" fontId="12" fillId="0" borderId="0" xfId="82" applyAlignment="1">
      <alignment horizontal="center" vertical="center"/>
    </xf>
    <xf numFmtId="0" fontId="12" fillId="43" borderId="48" xfId="82" applyFill="1" applyBorder="1" applyAlignment="1">
      <alignment horizontal="center" vertical="center" wrapText="1"/>
    </xf>
    <xf numFmtId="0" fontId="12" fillId="43" borderId="49" xfId="82" applyFill="1" applyBorder="1" applyAlignment="1">
      <alignment horizontal="center" vertical="center" wrapText="1"/>
    </xf>
    <xf numFmtId="0" fontId="5" fillId="0" borderId="0" xfId="0" applyFont="1" applyAlignment="1">
      <alignment horizontal="left"/>
    </xf>
    <xf numFmtId="0" fontId="0" fillId="0" borderId="0" xfId="0" applyAlignment="1">
      <alignment horizontal="center"/>
    </xf>
    <xf numFmtId="0" fontId="0" fillId="0" borderId="0" xfId="0" applyAlignment="1">
      <alignment horizontal="left"/>
    </xf>
    <xf numFmtId="0" fontId="9" fillId="5" borderId="11" xfId="331" applyFont="1" applyFill="1" applyBorder="1" applyAlignment="1">
      <alignment horizontal="center"/>
    </xf>
    <xf numFmtId="0" fontId="9" fillId="5" borderId="12" xfId="331" applyFont="1" applyFill="1" applyBorder="1" applyAlignment="1">
      <alignment horizontal="center"/>
    </xf>
    <xf numFmtId="0" fontId="9" fillId="3" borderId="11" xfId="331" applyFont="1" applyFill="1" applyBorder="1" applyAlignment="1">
      <alignment horizontal="center"/>
    </xf>
    <xf numFmtId="0" fontId="9" fillId="3" borderId="12" xfId="331" applyFont="1" applyFill="1" applyBorder="1" applyAlignment="1">
      <alignment horizontal="center"/>
    </xf>
    <xf numFmtId="0" fontId="8" fillId="0" borderId="0" xfId="331" applyFont="1" applyAlignment="1">
      <alignment horizontal="center"/>
    </xf>
    <xf numFmtId="0" fontId="5" fillId="0" borderId="13" xfId="0" applyFont="1" applyBorder="1" applyAlignment="1">
      <alignment horizontal="center"/>
    </xf>
    <xf numFmtId="0" fontId="0" fillId="0" borderId="13" xfId="0" applyBorder="1" applyAlignment="1">
      <alignment horizontal="center"/>
    </xf>
    <xf numFmtId="0" fontId="5" fillId="3" borderId="13" xfId="0" applyFont="1" applyFill="1" applyBorder="1" applyAlignment="1">
      <alignment horizontal="center"/>
    </xf>
    <xf numFmtId="0" fontId="0" fillId="3" borderId="13" xfId="0" applyFill="1" applyBorder="1" applyAlignment="1">
      <alignment horizontal="center"/>
    </xf>
    <xf numFmtId="0" fontId="6" fillId="2" borderId="1" xfId="0" applyFont="1" applyFill="1" applyBorder="1" applyAlignment="1">
      <alignment horizontal="center" vertical="center"/>
    </xf>
    <xf numFmtId="183" fontId="7" fillId="0" borderId="5" xfId="0" applyNumberFormat="1" applyFont="1" applyBorder="1" applyAlignment="1">
      <alignment horizontal="center" vertical="center"/>
    </xf>
    <xf numFmtId="183" fontId="7" fillId="0" borderId="7" xfId="0" applyNumberFormat="1" applyFont="1" applyBorder="1" applyAlignment="1">
      <alignment horizontal="center" vertical="center"/>
    </xf>
    <xf numFmtId="0" fontId="123" fillId="0" borderId="5" xfId="0" applyFont="1" applyBorder="1" applyAlignment="1">
      <alignment horizontal="left" vertical="center" wrapText="1"/>
    </xf>
    <xf numFmtId="0" fontId="123" fillId="0" borderId="7" xfId="0" applyFont="1" applyBorder="1" applyAlignment="1">
      <alignment horizontal="left" vertical="center" wrapText="1"/>
    </xf>
    <xf numFmtId="0" fontId="122" fillId="0" borderId="9" xfId="0" applyFont="1" applyFill="1" applyBorder="1" applyAlignment="1">
      <alignment horizontal="center" vertical="center" wrapText="1"/>
    </xf>
    <xf numFmtId="0" fontId="122" fillId="0" borderId="9" xfId="0" applyFont="1" applyFill="1" applyBorder="1" applyAlignment="1">
      <alignment horizontal="center" vertical="top" wrapText="1"/>
    </xf>
    <xf numFmtId="0" fontId="122" fillId="0" borderId="9" xfId="0" applyFont="1" applyFill="1" applyBorder="1" applyAlignment="1">
      <alignment horizontal="left" vertical="top" wrapText="1"/>
    </xf>
    <xf numFmtId="0" fontId="122" fillId="0" borderId="10" xfId="0" applyFont="1" applyFill="1" applyBorder="1" applyAlignment="1">
      <alignment horizontal="left" vertical="top" wrapText="1"/>
    </xf>
    <xf numFmtId="0" fontId="122" fillId="0" borderId="5" xfId="0" applyFont="1" applyBorder="1" applyAlignment="1">
      <alignment horizontal="center" vertical="center" wrapText="1"/>
    </xf>
    <xf numFmtId="0" fontId="122" fillId="0" borderId="0" xfId="0" applyFont="1" applyFill="1" applyBorder="1" applyAlignment="1">
      <alignment horizontal="left" vertical="center" wrapText="1"/>
    </xf>
    <xf numFmtId="0" fontId="123" fillId="0" borderId="0" xfId="0" applyFont="1" applyAlignment="1">
      <alignment horizontal="left" vertical="center" wrapText="1"/>
    </xf>
    <xf numFmtId="0" fontId="122" fillId="0" borderId="4" xfId="0" applyFont="1" applyBorder="1" applyAlignment="1">
      <alignment horizontal="center"/>
    </xf>
    <xf numFmtId="0" fontId="122" fillId="0" borderId="6" xfId="0" applyFont="1" applyBorder="1" applyAlignment="1">
      <alignment horizontal="center"/>
    </xf>
    <xf numFmtId="0" fontId="122" fillId="0" borderId="7" xfId="0" applyFont="1" applyBorder="1" applyAlignment="1">
      <alignment horizontal="center" vertical="center" wrapText="1"/>
    </xf>
    <xf numFmtId="0" fontId="122" fillId="0" borderId="1" xfId="0" applyFont="1" applyBorder="1" applyAlignment="1">
      <alignment horizontal="center" vertical="center" wrapText="1"/>
    </xf>
    <xf numFmtId="0" fontId="122" fillId="0" borderId="2" xfId="0" applyFont="1" applyBorder="1" applyAlignment="1">
      <alignment horizontal="center" vertical="center" wrapText="1"/>
    </xf>
    <xf numFmtId="0" fontId="122" fillId="0" borderId="3" xfId="0" applyFont="1" applyBorder="1" applyAlignment="1">
      <alignment horizontal="center" vertical="center" wrapText="1"/>
    </xf>
    <xf numFmtId="0" fontId="122" fillId="0" borderId="8" xfId="0" applyFont="1" applyBorder="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wrapText="1"/>
    </xf>
  </cellXfs>
  <cellStyles count="446">
    <cellStyle name="_x0001_" xfId="59" xr:uid="{00000000-0005-0000-0000-000000000000}"/>
    <cellStyle name="_x0001_ 2" xfId="43" xr:uid="{00000000-0005-0000-0000-000001000000}"/>
    <cellStyle name="_x0001_ 2 2" xfId="35" xr:uid="{00000000-0005-0000-0000-000002000000}"/>
    <cellStyle name="_x0001_ 3" xfId="3" xr:uid="{00000000-0005-0000-0000-000003000000}"/>
    <cellStyle name="_ET_STYLE_NoName_00_" xfId="15" xr:uid="{00000000-0005-0000-0000-000004000000}"/>
    <cellStyle name="_ET_STYLE_NoName_00_ 2" xfId="18" xr:uid="{00000000-0005-0000-0000-000005000000}"/>
    <cellStyle name="_ET_STYLE_NoName_00_ 3" xfId="20" xr:uid="{00000000-0005-0000-0000-000006000000}"/>
    <cellStyle name="20% - Accent1" xfId="60" xr:uid="{00000000-0005-0000-0000-000007000000}"/>
    <cellStyle name="20% - Accent1 2" xfId="50" xr:uid="{00000000-0005-0000-0000-000008000000}"/>
    <cellStyle name="20% - Accent1 2 2" xfId="61" xr:uid="{00000000-0005-0000-0000-000009000000}"/>
    <cellStyle name="20% - Accent1 3" xfId="39" xr:uid="{00000000-0005-0000-0000-00000A000000}"/>
    <cellStyle name="20% - Accent1_广汽20万能增项目实行预算-跟踪表" xfId="66" xr:uid="{00000000-0005-0000-0000-00000B000000}"/>
    <cellStyle name="20% - Accent2" xfId="41" xr:uid="{00000000-0005-0000-0000-00000C000000}"/>
    <cellStyle name="20% - Accent2 2" xfId="32" xr:uid="{00000000-0005-0000-0000-00000D000000}"/>
    <cellStyle name="20% - Accent2 2 2" xfId="9" xr:uid="{00000000-0005-0000-0000-00000E000000}"/>
    <cellStyle name="20% - Accent2 3" xfId="67" xr:uid="{00000000-0005-0000-0000-00000F000000}"/>
    <cellStyle name="20% - Accent2_广汽20万能增项目实行预算-跟踪表" xfId="70" xr:uid="{00000000-0005-0000-0000-000010000000}"/>
    <cellStyle name="20% - Accent3" xfId="72" xr:uid="{00000000-0005-0000-0000-000011000000}"/>
    <cellStyle name="20% - Accent3 2" xfId="38" xr:uid="{00000000-0005-0000-0000-000012000000}"/>
    <cellStyle name="20% - Accent3 2 2" xfId="58" xr:uid="{00000000-0005-0000-0000-000013000000}"/>
    <cellStyle name="20% - Accent3 3" xfId="65" xr:uid="{00000000-0005-0000-0000-000014000000}"/>
    <cellStyle name="20% - Accent3_广汽20万能增项目实行预算-跟踪表" xfId="73" xr:uid="{00000000-0005-0000-0000-000015000000}"/>
    <cellStyle name="20% - Accent4" xfId="76" xr:uid="{00000000-0005-0000-0000-000016000000}"/>
    <cellStyle name="20% - Accent4 2" xfId="79" xr:uid="{00000000-0005-0000-0000-000017000000}"/>
    <cellStyle name="20% - Accent4 2 2" xfId="81" xr:uid="{00000000-0005-0000-0000-000018000000}"/>
    <cellStyle name="20% - Accent4 3" xfId="84" xr:uid="{00000000-0005-0000-0000-000019000000}"/>
    <cellStyle name="20% - Accent4_广汽20万能增项目实行预算-跟踪表" xfId="87" xr:uid="{00000000-0005-0000-0000-00001A000000}"/>
    <cellStyle name="20% - Accent5" xfId="89" xr:uid="{00000000-0005-0000-0000-00001B000000}"/>
    <cellStyle name="20% - Accent5 2" xfId="91" xr:uid="{00000000-0005-0000-0000-00001C000000}"/>
    <cellStyle name="20% - Accent5 2 2" xfId="94" xr:uid="{00000000-0005-0000-0000-00001D000000}"/>
    <cellStyle name="20% - Accent5 3" xfId="96" xr:uid="{00000000-0005-0000-0000-00001E000000}"/>
    <cellStyle name="20% - Accent5_广汽20万能增项目实行预算-跟踪表" xfId="97" xr:uid="{00000000-0005-0000-0000-00001F000000}"/>
    <cellStyle name="20% - Accent6" xfId="99" xr:uid="{00000000-0005-0000-0000-000020000000}"/>
    <cellStyle name="20% - Accent6 2" xfId="100" xr:uid="{00000000-0005-0000-0000-000021000000}"/>
    <cellStyle name="20% - Accent6 2 2" xfId="103" xr:uid="{00000000-0005-0000-0000-000022000000}"/>
    <cellStyle name="20% - Accent6 3" xfId="107" xr:uid="{00000000-0005-0000-0000-000023000000}"/>
    <cellStyle name="20% - Accent6_广汽20万能增项目实行预算-跟踪表" xfId="108" xr:uid="{00000000-0005-0000-0000-000024000000}"/>
    <cellStyle name="20% - アクセント 1" xfId="102" xr:uid="{00000000-0005-0000-0000-000025000000}"/>
    <cellStyle name="20% - アクセント 1 2" xfId="109" xr:uid="{00000000-0005-0000-0000-000026000000}"/>
    <cellStyle name="20% - アクセント 2" xfId="111" xr:uid="{00000000-0005-0000-0000-000027000000}"/>
    <cellStyle name="20% - アクセント 2 2" xfId="114" xr:uid="{00000000-0005-0000-0000-000028000000}"/>
    <cellStyle name="20% - アクセント 3" xfId="116" xr:uid="{00000000-0005-0000-0000-000029000000}"/>
    <cellStyle name="20% - アクセント 3 2" xfId="117" xr:uid="{00000000-0005-0000-0000-00002A000000}"/>
    <cellStyle name="20% - アクセント 4" xfId="30" xr:uid="{00000000-0005-0000-0000-00002B000000}"/>
    <cellStyle name="20% - アクセント 4 2" xfId="119" xr:uid="{00000000-0005-0000-0000-00002C000000}"/>
    <cellStyle name="20% - アクセント 5" xfId="120" xr:uid="{00000000-0005-0000-0000-00002D000000}"/>
    <cellStyle name="20% - アクセント 5 2" xfId="121" xr:uid="{00000000-0005-0000-0000-00002E000000}"/>
    <cellStyle name="20% - アクセント 6" xfId="122" xr:uid="{00000000-0005-0000-0000-00002F000000}"/>
    <cellStyle name="20% - アクセント 6 2" xfId="123" xr:uid="{00000000-0005-0000-0000-000030000000}"/>
    <cellStyle name="20% - 强调文字颜色 1 2" xfId="124" xr:uid="{00000000-0005-0000-0000-000031000000}"/>
    <cellStyle name="20% - 强调文字颜色 2 2" xfId="125" xr:uid="{00000000-0005-0000-0000-000032000000}"/>
    <cellStyle name="20% - 强调文字颜色 3 2" xfId="127" xr:uid="{00000000-0005-0000-0000-000033000000}"/>
    <cellStyle name="20% - 强调文字颜色 4 2" xfId="129" xr:uid="{00000000-0005-0000-0000-000034000000}"/>
    <cellStyle name="20% - 强调文字颜色 5 2" xfId="130" xr:uid="{00000000-0005-0000-0000-000035000000}"/>
    <cellStyle name="20% - 强调文字颜色 6 2" xfId="131" xr:uid="{00000000-0005-0000-0000-000036000000}"/>
    <cellStyle name="40% - Accent1" xfId="132" xr:uid="{00000000-0005-0000-0000-000037000000}"/>
    <cellStyle name="40% - Accent1 2" xfId="133" xr:uid="{00000000-0005-0000-0000-000038000000}"/>
    <cellStyle name="40% - Accent1 2 2" xfId="134" xr:uid="{00000000-0005-0000-0000-000039000000}"/>
    <cellStyle name="40% - Accent1 3" xfId="136" xr:uid="{00000000-0005-0000-0000-00003A000000}"/>
    <cellStyle name="40% - Accent1_广汽20万能增项目实行预算-跟踪表" xfId="140" xr:uid="{00000000-0005-0000-0000-00003B000000}"/>
    <cellStyle name="40% - Accent2" xfId="142" xr:uid="{00000000-0005-0000-0000-00003C000000}"/>
    <cellStyle name="40% - Accent2 2" xfId="143" xr:uid="{00000000-0005-0000-0000-00003D000000}"/>
    <cellStyle name="40% - Accent2 2 2" xfId="144" xr:uid="{00000000-0005-0000-0000-00003E000000}"/>
    <cellStyle name="40% - Accent2 3" xfId="145" xr:uid="{00000000-0005-0000-0000-00003F000000}"/>
    <cellStyle name="40% - Accent2_广汽20万能增项目实行预算-跟踪表" xfId="146" xr:uid="{00000000-0005-0000-0000-000040000000}"/>
    <cellStyle name="40% - Accent3" xfId="147" xr:uid="{00000000-0005-0000-0000-000041000000}"/>
    <cellStyle name="40% - Accent3 2" xfId="148" xr:uid="{00000000-0005-0000-0000-000042000000}"/>
    <cellStyle name="40% - Accent3 2 2" xfId="149" xr:uid="{00000000-0005-0000-0000-000043000000}"/>
    <cellStyle name="40% - Accent3 3" xfId="150" xr:uid="{00000000-0005-0000-0000-000044000000}"/>
    <cellStyle name="40% - Accent3_广汽20万能增项目实行预算-跟踪表" xfId="151" xr:uid="{00000000-0005-0000-0000-000045000000}"/>
    <cellStyle name="40% - Accent4" xfId="153" xr:uid="{00000000-0005-0000-0000-000046000000}"/>
    <cellStyle name="40% - Accent4 2" xfId="154" xr:uid="{00000000-0005-0000-0000-000047000000}"/>
    <cellStyle name="40% - Accent4 2 2" xfId="155" xr:uid="{00000000-0005-0000-0000-000048000000}"/>
    <cellStyle name="40% - Accent4 3" xfId="157" xr:uid="{00000000-0005-0000-0000-000049000000}"/>
    <cellStyle name="40% - Accent4_广汽20万能增项目实行预算-跟踪表" xfId="19" xr:uid="{00000000-0005-0000-0000-00004A000000}"/>
    <cellStyle name="40% - Accent5" xfId="159" xr:uid="{00000000-0005-0000-0000-00004B000000}"/>
    <cellStyle name="40% - Accent5 2" xfId="161" xr:uid="{00000000-0005-0000-0000-00004C000000}"/>
    <cellStyle name="40% - Accent5 2 2" xfId="162" xr:uid="{00000000-0005-0000-0000-00004D000000}"/>
    <cellStyle name="40% - Accent5 3" xfId="163" xr:uid="{00000000-0005-0000-0000-00004E000000}"/>
    <cellStyle name="40% - Accent5_广汽20万能增项目实行预算-跟踪表" xfId="7" xr:uid="{00000000-0005-0000-0000-00004F000000}"/>
    <cellStyle name="40% - Accent6" xfId="164" xr:uid="{00000000-0005-0000-0000-000050000000}"/>
    <cellStyle name="40% - Accent6 2" xfId="165" xr:uid="{00000000-0005-0000-0000-000051000000}"/>
    <cellStyle name="40% - Accent6 2 2" xfId="40" xr:uid="{00000000-0005-0000-0000-000052000000}"/>
    <cellStyle name="40% - Accent6 3" xfId="166" xr:uid="{00000000-0005-0000-0000-000053000000}"/>
    <cellStyle name="40% - Accent6_广汽20万能增项目实行预算-跟踪表" xfId="29" xr:uid="{00000000-0005-0000-0000-000054000000}"/>
    <cellStyle name="40% - アクセント 1" xfId="168" xr:uid="{00000000-0005-0000-0000-000055000000}"/>
    <cellStyle name="40% - アクセント 1 2" xfId="170" xr:uid="{00000000-0005-0000-0000-000056000000}"/>
    <cellStyle name="40% - アクセント 2" xfId="172" xr:uid="{00000000-0005-0000-0000-000057000000}"/>
    <cellStyle name="40% - アクセント 2 2" xfId="174" xr:uid="{00000000-0005-0000-0000-000058000000}"/>
    <cellStyle name="40% - アクセント 3" xfId="177" xr:uid="{00000000-0005-0000-0000-000059000000}"/>
    <cellStyle name="40% - アクセント 3 2" xfId="179" xr:uid="{00000000-0005-0000-0000-00005A000000}"/>
    <cellStyle name="40% - アクセント 4" xfId="180" xr:uid="{00000000-0005-0000-0000-00005B000000}"/>
    <cellStyle name="40% - アクセント 4 2" xfId="181" xr:uid="{00000000-0005-0000-0000-00005C000000}"/>
    <cellStyle name="40% - アクセント 5" xfId="183" xr:uid="{00000000-0005-0000-0000-00005D000000}"/>
    <cellStyle name="40% - アクセント 5 2" xfId="184" xr:uid="{00000000-0005-0000-0000-00005E000000}"/>
    <cellStyle name="40% - アクセント 6" xfId="186" xr:uid="{00000000-0005-0000-0000-00005F000000}"/>
    <cellStyle name="40% - アクセント 6 2" xfId="51" xr:uid="{00000000-0005-0000-0000-000060000000}"/>
    <cellStyle name="40% - 强调文字颜色 1 2" xfId="188" xr:uid="{00000000-0005-0000-0000-000061000000}"/>
    <cellStyle name="40% - 强调文字颜色 2 2" xfId="190" xr:uid="{00000000-0005-0000-0000-000062000000}"/>
    <cellStyle name="40% - 强调文字颜色 3 2" xfId="192" xr:uid="{00000000-0005-0000-0000-000063000000}"/>
    <cellStyle name="40% - 强调文字颜色 4 2" xfId="26" xr:uid="{00000000-0005-0000-0000-000064000000}"/>
    <cellStyle name="40% - 强调文字颜色 5 2" xfId="193" xr:uid="{00000000-0005-0000-0000-000065000000}"/>
    <cellStyle name="40% - 强调文字颜色 6 2" xfId="195" xr:uid="{00000000-0005-0000-0000-000066000000}"/>
    <cellStyle name="60% - Accent1" xfId="197" xr:uid="{00000000-0005-0000-0000-000067000000}"/>
    <cellStyle name="60% - Accent1 2" xfId="199" xr:uid="{00000000-0005-0000-0000-000068000000}"/>
    <cellStyle name="60% - Accent1 2 2" xfId="201" xr:uid="{00000000-0005-0000-0000-000069000000}"/>
    <cellStyle name="60% - Accent1 3" xfId="202" xr:uid="{00000000-0005-0000-0000-00006A000000}"/>
    <cellStyle name="60% - Accent1_广汽20万能增项目实行预算-跟踪表" xfId="2" xr:uid="{00000000-0005-0000-0000-00006B000000}"/>
    <cellStyle name="60% - Accent2" xfId="205" xr:uid="{00000000-0005-0000-0000-00006C000000}"/>
    <cellStyle name="60% - Accent2 2" xfId="207" xr:uid="{00000000-0005-0000-0000-00006D000000}"/>
    <cellStyle name="60% - Accent2 2 2" xfId="208" xr:uid="{00000000-0005-0000-0000-00006E000000}"/>
    <cellStyle name="60% - Accent2 3" xfId="86" xr:uid="{00000000-0005-0000-0000-00006F000000}"/>
    <cellStyle name="60% - Accent2_广汽20万能增项目实行预算-跟踪表" xfId="210" xr:uid="{00000000-0005-0000-0000-000070000000}"/>
    <cellStyle name="60% - Accent3" xfId="213" xr:uid="{00000000-0005-0000-0000-000071000000}"/>
    <cellStyle name="60% - Accent3 2" xfId="215" xr:uid="{00000000-0005-0000-0000-000072000000}"/>
    <cellStyle name="60% - Accent3 2 2" xfId="217" xr:uid="{00000000-0005-0000-0000-000073000000}"/>
    <cellStyle name="60% - Accent3 3" xfId="218" xr:uid="{00000000-0005-0000-0000-000074000000}"/>
    <cellStyle name="60% - Accent3_广汽20万能增项目实行预算-跟踪表" xfId="219" xr:uid="{00000000-0005-0000-0000-000075000000}"/>
    <cellStyle name="60% - Accent4" xfId="220" xr:uid="{00000000-0005-0000-0000-000076000000}"/>
    <cellStyle name="60% - Accent4 2" xfId="221" xr:uid="{00000000-0005-0000-0000-000077000000}"/>
    <cellStyle name="60% - Accent4 2 2" xfId="222" xr:uid="{00000000-0005-0000-0000-000078000000}"/>
    <cellStyle name="60% - Accent4 3" xfId="223" xr:uid="{00000000-0005-0000-0000-000079000000}"/>
    <cellStyle name="60% - Accent4_广汽20万能增项目实行预算-跟踪表" xfId="224" xr:uid="{00000000-0005-0000-0000-00007A000000}"/>
    <cellStyle name="60% - Accent5" xfId="228" xr:uid="{00000000-0005-0000-0000-00007B000000}"/>
    <cellStyle name="60% - Accent5 2" xfId="229" xr:uid="{00000000-0005-0000-0000-00007C000000}"/>
    <cellStyle name="60% - Accent5 2 2" xfId="230" xr:uid="{00000000-0005-0000-0000-00007D000000}"/>
    <cellStyle name="60% - Accent5 3" xfId="231" xr:uid="{00000000-0005-0000-0000-00007E000000}"/>
    <cellStyle name="60% - Accent5_广汽20万能增项目实行预算-跟踪表" xfId="10" xr:uid="{00000000-0005-0000-0000-00007F000000}"/>
    <cellStyle name="60% - Accent6" xfId="233" xr:uid="{00000000-0005-0000-0000-000080000000}"/>
    <cellStyle name="60% - Accent6 2" xfId="167" xr:uid="{00000000-0005-0000-0000-000081000000}"/>
    <cellStyle name="60% - Accent6 2 2" xfId="169" xr:uid="{00000000-0005-0000-0000-000082000000}"/>
    <cellStyle name="60% - Accent6 3" xfId="171" xr:uid="{00000000-0005-0000-0000-000083000000}"/>
    <cellStyle name="60% - Accent6_广汽20万能增项目实行预算-跟踪表" xfId="235" xr:uid="{00000000-0005-0000-0000-000084000000}"/>
    <cellStyle name="60% - アクセント 1" xfId="45" xr:uid="{00000000-0005-0000-0000-000085000000}"/>
    <cellStyle name="60% - アクセント 1 2" xfId="238" xr:uid="{00000000-0005-0000-0000-000086000000}"/>
    <cellStyle name="60% - アクセント 2" xfId="49" xr:uid="{00000000-0005-0000-0000-000087000000}"/>
    <cellStyle name="60% - アクセント 2 2" xfId="227" xr:uid="{00000000-0005-0000-0000-000088000000}"/>
    <cellStyle name="60% - アクセント 3" xfId="54" xr:uid="{00000000-0005-0000-0000-000089000000}"/>
    <cellStyle name="60% - アクセント 3 2" xfId="241" xr:uid="{00000000-0005-0000-0000-00008A000000}"/>
    <cellStyle name="60% - アクセント 4" xfId="55" xr:uid="{00000000-0005-0000-0000-00008B000000}"/>
    <cellStyle name="60% - アクセント 4 2" xfId="243" xr:uid="{00000000-0005-0000-0000-00008C000000}"/>
    <cellStyle name="60% - アクセント 5" xfId="244" xr:uid="{00000000-0005-0000-0000-00008D000000}"/>
    <cellStyle name="60% - アクセント 5 2" xfId="246" xr:uid="{00000000-0005-0000-0000-00008E000000}"/>
    <cellStyle name="60% - アクセント 6" xfId="247" xr:uid="{00000000-0005-0000-0000-00008F000000}"/>
    <cellStyle name="60% - アクセント 6 2" xfId="14" xr:uid="{00000000-0005-0000-0000-000090000000}"/>
    <cellStyle name="60% - 强调文字颜色 1 2" xfId="64" xr:uid="{00000000-0005-0000-0000-000091000000}"/>
    <cellStyle name="60% - 强调文字颜色 2 2" xfId="83" xr:uid="{00000000-0005-0000-0000-000092000000}"/>
    <cellStyle name="60% - 强调文字颜色 3 2" xfId="95" xr:uid="{00000000-0005-0000-0000-000093000000}"/>
    <cellStyle name="60% - 强调文字颜色 4 2" xfId="106" xr:uid="{00000000-0005-0000-0000-000094000000}"/>
    <cellStyle name="60% - 强调文字颜色 5 2" xfId="248" xr:uid="{00000000-0005-0000-0000-000095000000}"/>
    <cellStyle name="60% - 强调文字颜色 6 2" xfId="209" xr:uid="{00000000-0005-0000-0000-000096000000}"/>
    <cellStyle name="Accent1" xfId="249" xr:uid="{00000000-0005-0000-0000-000097000000}"/>
    <cellStyle name="Accent1 2" xfId="251" xr:uid="{00000000-0005-0000-0000-000098000000}"/>
    <cellStyle name="Accent1 2 2" xfId="252" xr:uid="{00000000-0005-0000-0000-000099000000}"/>
    <cellStyle name="Accent1 3" xfId="255" xr:uid="{00000000-0005-0000-0000-00009A000000}"/>
    <cellStyle name="Accent1_广汽20万能增项目实行预算-跟踪表" xfId="257" xr:uid="{00000000-0005-0000-0000-00009B000000}"/>
    <cellStyle name="Accent2" xfId="258" xr:uid="{00000000-0005-0000-0000-00009C000000}"/>
    <cellStyle name="Accent2 2" xfId="259" xr:uid="{00000000-0005-0000-0000-00009D000000}"/>
    <cellStyle name="Accent2 2 2" xfId="232" xr:uid="{00000000-0005-0000-0000-00009E000000}"/>
    <cellStyle name="Accent2 3" xfId="260" xr:uid="{00000000-0005-0000-0000-00009F000000}"/>
    <cellStyle name="Accent2_广汽20万能增项目实行预算-跟踪表" xfId="261" xr:uid="{00000000-0005-0000-0000-0000A0000000}"/>
    <cellStyle name="Accent3" xfId="262" xr:uid="{00000000-0005-0000-0000-0000A1000000}"/>
    <cellStyle name="Accent3 2" xfId="264" xr:uid="{00000000-0005-0000-0000-0000A2000000}"/>
    <cellStyle name="Accent3 2 2" xfId="265" xr:uid="{00000000-0005-0000-0000-0000A3000000}"/>
    <cellStyle name="Accent3 3" xfId="267" xr:uid="{00000000-0005-0000-0000-0000A4000000}"/>
    <cellStyle name="Accent3_广汽20万能增项目实行预算-跟踪表" xfId="268" xr:uid="{00000000-0005-0000-0000-0000A5000000}"/>
    <cellStyle name="Accent4" xfId="269" xr:uid="{00000000-0005-0000-0000-0000A6000000}"/>
    <cellStyle name="Accent4 2" xfId="271" xr:uid="{00000000-0005-0000-0000-0000A7000000}"/>
    <cellStyle name="Accent4 2 2" xfId="23" xr:uid="{00000000-0005-0000-0000-0000A8000000}"/>
    <cellStyle name="Accent4 3" xfId="272" xr:uid="{00000000-0005-0000-0000-0000A9000000}"/>
    <cellStyle name="Accent4_广汽20万能增项目实行预算-跟踪表" xfId="273" xr:uid="{00000000-0005-0000-0000-0000AA000000}"/>
    <cellStyle name="Accent5" xfId="274" xr:uid="{00000000-0005-0000-0000-0000AB000000}"/>
    <cellStyle name="Accent5 2" xfId="275" xr:uid="{00000000-0005-0000-0000-0000AC000000}"/>
    <cellStyle name="Accent5 2 2" xfId="276" xr:uid="{00000000-0005-0000-0000-0000AD000000}"/>
    <cellStyle name="Accent5 3" xfId="277" xr:uid="{00000000-0005-0000-0000-0000AE000000}"/>
    <cellStyle name="Accent5_广汽20万能增项目实行预算-跟踪表" xfId="278" xr:uid="{00000000-0005-0000-0000-0000AF000000}"/>
    <cellStyle name="Accent6" xfId="270" xr:uid="{00000000-0005-0000-0000-0000B0000000}"/>
    <cellStyle name="Accent6 2" xfId="22" xr:uid="{00000000-0005-0000-0000-0000B1000000}"/>
    <cellStyle name="Accent6 2 2" xfId="63" xr:uid="{00000000-0005-0000-0000-0000B2000000}"/>
    <cellStyle name="Accent6 3" xfId="12" xr:uid="{00000000-0005-0000-0000-0000B3000000}"/>
    <cellStyle name="Accent6_广汽20万能增项目实行预算-跟踪表" xfId="279" xr:uid="{00000000-0005-0000-0000-0000B4000000}"/>
    <cellStyle name="Bad" xfId="214" xr:uid="{00000000-0005-0000-0000-0000B5000000}"/>
    <cellStyle name="Bad 2" xfId="216" xr:uid="{00000000-0005-0000-0000-0000B6000000}"/>
    <cellStyle name="Bad 2 2" xfId="281" xr:uid="{00000000-0005-0000-0000-0000B7000000}"/>
    <cellStyle name="Bad 3" xfId="283" xr:uid="{00000000-0005-0000-0000-0000B8000000}"/>
    <cellStyle name="Bad_广汽20万能增项目实行预算-跟踪表" xfId="284" xr:uid="{00000000-0005-0000-0000-0000B9000000}"/>
    <cellStyle name="baseQuantityD" xfId="287" xr:uid="{00000000-0005-0000-0000-0000BA000000}"/>
    <cellStyle name="Calc Currency (0)" xfId="289" xr:uid="{00000000-0005-0000-0000-0000BB000000}"/>
    <cellStyle name="Calc Currency (0) 2" xfId="290" xr:uid="{00000000-0005-0000-0000-0000BC000000}"/>
    <cellStyle name="Calculation" xfId="292" xr:uid="{00000000-0005-0000-0000-0000BD000000}"/>
    <cellStyle name="Calculation 2" xfId="110" xr:uid="{00000000-0005-0000-0000-0000BE000000}"/>
    <cellStyle name="Calculation 2 2" xfId="113" xr:uid="{00000000-0005-0000-0000-0000BF000000}"/>
    <cellStyle name="Calculation 3" xfId="115" xr:uid="{00000000-0005-0000-0000-0000C0000000}"/>
    <cellStyle name="Calculation_广汽20万能增项目实行预算-跟踪表" xfId="293" xr:uid="{00000000-0005-0000-0000-0000C1000000}"/>
    <cellStyle name="Check Cell" xfId="294" xr:uid="{00000000-0005-0000-0000-0000C2000000}"/>
    <cellStyle name="Check Cell 2" xfId="295" xr:uid="{00000000-0005-0000-0000-0000C3000000}"/>
    <cellStyle name="Check Cell 2 2" xfId="296" xr:uid="{00000000-0005-0000-0000-0000C4000000}"/>
    <cellStyle name="Check Cell 3" xfId="298" xr:uid="{00000000-0005-0000-0000-0000C5000000}"/>
    <cellStyle name="Check Cell_广汽20万能增项目实行预算-跟踪表" xfId="263" xr:uid="{00000000-0005-0000-0000-0000C6000000}"/>
    <cellStyle name="Currency1" xfId="299" xr:uid="{00000000-0005-0000-0000-0000C7000000}"/>
    <cellStyle name="Currency1 2" xfId="300" xr:uid="{00000000-0005-0000-0000-0000C8000000}"/>
    <cellStyle name="Explanatory Text" xfId="176" xr:uid="{00000000-0005-0000-0000-0000C9000000}"/>
    <cellStyle name="Explanatory Text 2" xfId="178" xr:uid="{00000000-0005-0000-0000-0000CA000000}"/>
    <cellStyle name="Explanatory Text 2 2" xfId="301" xr:uid="{00000000-0005-0000-0000-0000CB000000}"/>
    <cellStyle name="Explanatory Text 3" xfId="16" xr:uid="{00000000-0005-0000-0000-0000CC000000}"/>
    <cellStyle name="GBS Files" xfId="302" xr:uid="{00000000-0005-0000-0000-0000CD000000}"/>
    <cellStyle name="Good" xfId="303" xr:uid="{00000000-0005-0000-0000-0000CE000000}"/>
    <cellStyle name="Good 2" xfId="305" xr:uid="{00000000-0005-0000-0000-0000CF000000}"/>
    <cellStyle name="Good 2 2" xfId="306" xr:uid="{00000000-0005-0000-0000-0000D0000000}"/>
    <cellStyle name="Good 3" xfId="307" xr:uid="{00000000-0005-0000-0000-0000D1000000}"/>
    <cellStyle name="Good_广汽20万能增项目实行预算-跟踪表" xfId="141" xr:uid="{00000000-0005-0000-0000-0000D2000000}"/>
    <cellStyle name="Header1" xfId="308" xr:uid="{00000000-0005-0000-0000-0000D3000000}"/>
    <cellStyle name="Header2" xfId="309" xr:uid="{00000000-0005-0000-0000-0000D4000000}"/>
    <cellStyle name="Heading 1" xfId="310" xr:uid="{00000000-0005-0000-0000-0000D5000000}"/>
    <cellStyle name="Heading 1 2" xfId="311" xr:uid="{00000000-0005-0000-0000-0000D6000000}"/>
    <cellStyle name="Heading 1 2 2" xfId="312" xr:uid="{00000000-0005-0000-0000-0000D7000000}"/>
    <cellStyle name="Heading 1 3" xfId="313" xr:uid="{00000000-0005-0000-0000-0000D8000000}"/>
    <cellStyle name="Heading 2" xfId="126" xr:uid="{00000000-0005-0000-0000-0000D9000000}"/>
    <cellStyle name="Heading 2 2" xfId="314" xr:uid="{00000000-0005-0000-0000-0000DA000000}"/>
    <cellStyle name="Heading 2 2 2" xfId="315" xr:uid="{00000000-0005-0000-0000-0000DB000000}"/>
    <cellStyle name="Heading 2 3" xfId="234" xr:uid="{00000000-0005-0000-0000-0000DC000000}"/>
    <cellStyle name="Heading 3" xfId="37" xr:uid="{00000000-0005-0000-0000-0000DD000000}"/>
    <cellStyle name="Heading 3 2" xfId="57" xr:uid="{00000000-0005-0000-0000-0000DE000000}"/>
    <cellStyle name="Heading 3 2 2" xfId="194" xr:uid="{00000000-0005-0000-0000-0000DF000000}"/>
    <cellStyle name="Heading 3 3" xfId="316" xr:uid="{00000000-0005-0000-0000-0000E0000000}"/>
    <cellStyle name="Heading 4" xfId="62" xr:uid="{00000000-0005-0000-0000-0000E1000000}"/>
    <cellStyle name="Heading 4 2" xfId="317" xr:uid="{00000000-0005-0000-0000-0000E2000000}"/>
    <cellStyle name="Heading 4 2 2" xfId="256" xr:uid="{00000000-0005-0000-0000-0000E3000000}"/>
    <cellStyle name="Heading 4 3" xfId="319" xr:uid="{00000000-0005-0000-0000-0000E4000000}"/>
    <cellStyle name="IBM(401K)" xfId="321" xr:uid="{00000000-0005-0000-0000-0000E5000000}"/>
    <cellStyle name="IBM(401K) 2" xfId="13" xr:uid="{00000000-0005-0000-0000-0000E6000000}"/>
    <cellStyle name="Input" xfId="25" xr:uid="{00000000-0005-0000-0000-0000E7000000}"/>
    <cellStyle name="Input 2" xfId="5" xr:uid="{00000000-0005-0000-0000-0000E8000000}"/>
    <cellStyle name="Input 2 2" xfId="191" xr:uid="{00000000-0005-0000-0000-0000E9000000}"/>
    <cellStyle name="Input 3" xfId="52" xr:uid="{00000000-0005-0000-0000-0000EA000000}"/>
    <cellStyle name="Input_广汽20万能增项目实行预算-跟踪表" xfId="322" xr:uid="{00000000-0005-0000-0000-0000EB000000}"/>
    <cellStyle name="J401K" xfId="323" xr:uid="{00000000-0005-0000-0000-0000EC000000}"/>
    <cellStyle name="J401K 2" xfId="324" xr:uid="{00000000-0005-0000-0000-0000ED000000}"/>
    <cellStyle name="Linked Cell" xfId="326" xr:uid="{00000000-0005-0000-0000-0000EE000000}"/>
    <cellStyle name="Linked Cell 2" xfId="327" xr:uid="{00000000-0005-0000-0000-0000EF000000}"/>
    <cellStyle name="Linked Cell 2 2" xfId="328" xr:uid="{00000000-0005-0000-0000-0000F0000000}"/>
    <cellStyle name="Linked Cell 3" xfId="329" xr:uid="{00000000-0005-0000-0000-0000F1000000}"/>
    <cellStyle name="Neutral" xfId="105" xr:uid="{00000000-0005-0000-0000-0000F2000000}"/>
    <cellStyle name="Neutral 2" xfId="330" xr:uid="{00000000-0005-0000-0000-0000F3000000}"/>
    <cellStyle name="Neutral 2 2" xfId="11" xr:uid="{00000000-0005-0000-0000-0000F4000000}"/>
    <cellStyle name="Neutral 3" xfId="33" xr:uid="{00000000-0005-0000-0000-0000F5000000}"/>
    <cellStyle name="Neutral_广汽20万能增项目实行预算-跟踪表" xfId="152" xr:uid="{00000000-0005-0000-0000-0000F6000000}"/>
    <cellStyle name="Normal" xfId="331" xr:uid="{00000000-0005-0000-0000-0000F7000000}"/>
    <cellStyle name="Normal 3" xfId="332" xr:uid="{00000000-0005-0000-0000-0000F8000000}"/>
    <cellStyle name="Normal_#18-Internet" xfId="187" xr:uid="{00000000-0005-0000-0000-0000F9000000}"/>
    <cellStyle name="noSaleDeliverybaseQuantityD" xfId="101" xr:uid="{00000000-0005-0000-0000-0000FA000000}"/>
    <cellStyle name="noSaleDeliveryOrigTaxAmountD" xfId="335" xr:uid="{00000000-0005-0000-0000-0000FB000000}"/>
    <cellStyle name="noSaleInvoiceOrigTaxAmountD" xfId="297" xr:uid="{00000000-0005-0000-0000-0000FC000000}"/>
    <cellStyle name="Note" xfId="282" xr:uid="{00000000-0005-0000-0000-0000FD000000}"/>
    <cellStyle name="Note 2" xfId="337" xr:uid="{00000000-0005-0000-0000-0000FE000000}"/>
    <cellStyle name="Note 2 2" xfId="182" xr:uid="{00000000-0005-0000-0000-0000FF000000}"/>
    <cellStyle name="Note 2 3" xfId="185" xr:uid="{00000000-0005-0000-0000-000000010000}"/>
    <cellStyle name="Note 3" xfId="338" xr:uid="{00000000-0005-0000-0000-000001010000}"/>
    <cellStyle name="Note_广汽20万能增项目实行预算-跟踪表" xfId="340" xr:uid="{00000000-0005-0000-0000-000002010000}"/>
    <cellStyle name="Œ…‹æØ‚è [0.00]_ˆê”Ê´±°_1r fo??–ç????Sxls; " xfId="318" xr:uid="{00000000-0005-0000-0000-000003010000}"/>
    <cellStyle name="origSettleAmountD" xfId="21" xr:uid="{00000000-0005-0000-0000-000004010000}"/>
    <cellStyle name="origTaxAmountD" xfId="31" xr:uid="{00000000-0005-0000-0000-000005010000}"/>
    <cellStyle name="Output" xfId="341" xr:uid="{00000000-0005-0000-0000-000006010000}"/>
    <cellStyle name="Output 2" xfId="342" xr:uid="{00000000-0005-0000-0000-000007010000}"/>
    <cellStyle name="Output 2 2" xfId="343" xr:uid="{00000000-0005-0000-0000-000008010000}"/>
    <cellStyle name="Output 3" xfId="344" xr:uid="{00000000-0005-0000-0000-000009010000}"/>
    <cellStyle name="Output_广汽20万能增项目实行预算-跟踪表" xfId="345" xr:uid="{00000000-0005-0000-0000-00000A010000}"/>
    <cellStyle name="partnerNameD" xfId="346" xr:uid="{00000000-0005-0000-0000-00000B010000}"/>
    <cellStyle name="ProjectD" xfId="304" xr:uid="{00000000-0005-0000-0000-00000C010000}"/>
    <cellStyle name="ReceivePaymentCodeD" xfId="348" xr:uid="{00000000-0005-0000-0000-00000D010000}"/>
    <cellStyle name="SaleBaseFactQuantityD" xfId="250" xr:uid="{00000000-0005-0000-0000-00000E010000}"/>
    <cellStyle name="saleDeliveryCodeD" xfId="352" xr:uid="{00000000-0005-0000-0000-00000F010000}"/>
    <cellStyle name="saleDeliveryNoOrigSettleAmountD" xfId="98" xr:uid="{00000000-0005-0000-0000-000010010000}"/>
    <cellStyle name="saleDeliveryOrigTaxAmountD" xfId="291" xr:uid="{00000000-0005-0000-0000-000011010000}"/>
    <cellStyle name="saleInvoiceOrigTaxAmountD" xfId="351" xr:uid="{00000000-0005-0000-0000-000012010000}"/>
    <cellStyle name="saleOrderCodeD" xfId="353" xr:uid="{00000000-0005-0000-0000-000013010000}"/>
    <cellStyle name="saleOrderNoSettleOrigAmountD" xfId="354" xr:uid="{00000000-0005-0000-0000-000014010000}"/>
    <cellStyle name="SAPBEXaggData" xfId="356" xr:uid="{00000000-0005-0000-0000-000015010000}"/>
    <cellStyle name="SAPBEXaggData 2" xfId="75" xr:uid="{00000000-0005-0000-0000-000016010000}"/>
    <cellStyle name="SAPBEXaggDataEmph" xfId="139" xr:uid="{00000000-0005-0000-0000-000017010000}"/>
    <cellStyle name="SAPBEXaggDataEmph 2" xfId="358" xr:uid="{00000000-0005-0000-0000-000018010000}"/>
    <cellStyle name="SAPBEXaggItem" xfId="48" xr:uid="{00000000-0005-0000-0000-000019010000}"/>
    <cellStyle name="SAPBEXaggItem 2" xfId="226" xr:uid="{00000000-0005-0000-0000-00001A010000}"/>
    <cellStyle name="SAPBEXchaText" xfId="359" xr:uid="{00000000-0005-0000-0000-00001B010000}"/>
    <cellStyle name="SAPBEXchaText 2" xfId="53" xr:uid="{00000000-0005-0000-0000-00001C010000}"/>
    <cellStyle name="SAPBEXexcBad7" xfId="71" xr:uid="{00000000-0005-0000-0000-00001D010000}"/>
    <cellStyle name="SAPBEXexcBad7 2" xfId="36" xr:uid="{00000000-0005-0000-0000-00001E010000}"/>
    <cellStyle name="SAPBEXexcBad8" xfId="74" xr:uid="{00000000-0005-0000-0000-00001F010000}"/>
    <cellStyle name="SAPBEXexcBad8 2" xfId="78" xr:uid="{00000000-0005-0000-0000-000020010000}"/>
    <cellStyle name="SAPBEXexcBad9" xfId="88" xr:uid="{00000000-0005-0000-0000-000021010000}"/>
    <cellStyle name="SAPBEXexcBad9 2" xfId="90" xr:uid="{00000000-0005-0000-0000-000022010000}"/>
    <cellStyle name="SAPBEXexcCritical4" xfId="362" xr:uid="{00000000-0005-0000-0000-000023010000}"/>
    <cellStyle name="SAPBEXexcCritical4 2" xfId="334" xr:uid="{00000000-0005-0000-0000-000024010000}"/>
    <cellStyle name="SAPBEXexcCritical5" xfId="363" xr:uid="{00000000-0005-0000-0000-000025010000}"/>
    <cellStyle name="SAPBEXexcCritical5 2" xfId="212" xr:uid="{00000000-0005-0000-0000-000026010000}"/>
    <cellStyle name="SAPBEXexcCritical6" xfId="365" xr:uid="{00000000-0005-0000-0000-000027010000}"/>
    <cellStyle name="SAPBEXexcCritical6 2" xfId="366" xr:uid="{00000000-0005-0000-0000-000028010000}"/>
    <cellStyle name="SAPBEXexcGood1" xfId="367" xr:uid="{00000000-0005-0000-0000-000029010000}"/>
    <cellStyle name="SAPBEXexcGood1 2" xfId="369" xr:uid="{00000000-0005-0000-0000-00002A010000}"/>
    <cellStyle name="SAPBEXexcGood2" xfId="286" xr:uid="{00000000-0005-0000-0000-00002B010000}"/>
    <cellStyle name="SAPBEXexcGood2 2" xfId="372" xr:uid="{00000000-0005-0000-0000-00002C010000}"/>
    <cellStyle name="SAPBEXexcGood3" xfId="93" xr:uid="{00000000-0005-0000-0000-00002D010000}"/>
    <cellStyle name="SAPBEXexcGood3 2" xfId="374" xr:uid="{00000000-0005-0000-0000-00002E010000}"/>
    <cellStyle name="SAPBEXfilterDrill" xfId="333" xr:uid="{00000000-0005-0000-0000-00002F010000}"/>
    <cellStyle name="SAPBEXfilterItem" xfId="240" xr:uid="{00000000-0005-0000-0000-000030010000}"/>
    <cellStyle name="SAPBEXfilterText" xfId="254" xr:uid="{00000000-0005-0000-0000-000031010000}"/>
    <cellStyle name="SAPBEXformats" xfId="375" xr:uid="{00000000-0005-0000-0000-000032010000}"/>
    <cellStyle name="SAPBEXformats 2" xfId="376" xr:uid="{00000000-0005-0000-0000-000033010000}"/>
    <cellStyle name="SAPBEXheaderItem" xfId="200" xr:uid="{00000000-0005-0000-0000-000034010000}"/>
    <cellStyle name="SAPBEXheaderItem 2" xfId="377" xr:uid="{00000000-0005-0000-0000-000035010000}"/>
    <cellStyle name="SAPBEXheaderText" xfId="173" xr:uid="{00000000-0005-0000-0000-000036010000}"/>
    <cellStyle name="SAPBEXheaderText 2" xfId="339" xr:uid="{00000000-0005-0000-0000-000037010000}"/>
    <cellStyle name="SAPBEXresData" xfId="189" xr:uid="{00000000-0005-0000-0000-000038010000}"/>
    <cellStyle name="SAPBEXresData 2" xfId="378" xr:uid="{00000000-0005-0000-0000-000039010000}"/>
    <cellStyle name="SAPBEXresDataEmph" xfId="380" xr:uid="{00000000-0005-0000-0000-00003A010000}"/>
    <cellStyle name="SAPBEXresDataEmph 2" xfId="381" xr:uid="{00000000-0005-0000-0000-00003B010000}"/>
    <cellStyle name="SAPBEXresItem" xfId="1" xr:uid="{00000000-0005-0000-0000-00003C010000}"/>
    <cellStyle name="SAPBEXresItem 2" xfId="361" xr:uid="{00000000-0005-0000-0000-00003D010000}"/>
    <cellStyle name="SAPBEXstdData" xfId="355" xr:uid="{00000000-0005-0000-0000-00003E010000}"/>
    <cellStyle name="SAPBEXstdDataEmph" xfId="138" xr:uid="{00000000-0005-0000-0000-00003F010000}"/>
    <cellStyle name="SAPBEXstdDataEmph 2" xfId="357" xr:uid="{00000000-0005-0000-0000-000040010000}"/>
    <cellStyle name="SAPBEXstdItem" xfId="47" xr:uid="{00000000-0005-0000-0000-000041010000}"/>
    <cellStyle name="SAPBEXtitle" xfId="383" xr:uid="{00000000-0005-0000-0000-000042010000}"/>
    <cellStyle name="SAPBEXtitle 2" xfId="28" xr:uid="{00000000-0005-0000-0000-000043010000}"/>
    <cellStyle name="SAPBEXundefined" xfId="384" xr:uid="{00000000-0005-0000-0000-000044010000}"/>
    <cellStyle name="SAPBEXundefined 2" xfId="385" xr:uid="{00000000-0005-0000-0000-000045010000}"/>
    <cellStyle name="subhead" xfId="386" xr:uid="{00000000-0005-0000-0000-000046010000}"/>
    <cellStyle name="subhead 2" xfId="387" xr:uid="{00000000-0005-0000-0000-000047010000}"/>
    <cellStyle name="Title" xfId="389" xr:uid="{00000000-0005-0000-0000-000048010000}"/>
    <cellStyle name="Title 2" xfId="204" xr:uid="{00000000-0005-0000-0000-000049010000}"/>
    <cellStyle name="Title 2 2" xfId="206" xr:uid="{00000000-0005-0000-0000-00004A010000}"/>
    <cellStyle name="Title 3" xfId="211" xr:uid="{00000000-0005-0000-0000-00004B010000}"/>
    <cellStyle name="Total" xfId="266" xr:uid="{00000000-0005-0000-0000-00004C010000}"/>
    <cellStyle name="Total 2" xfId="390" xr:uid="{00000000-0005-0000-0000-00004D010000}"/>
    <cellStyle name="Total 2 2" xfId="391" xr:uid="{00000000-0005-0000-0000-00004E010000}"/>
    <cellStyle name="Total 3" xfId="280" xr:uid="{00000000-0005-0000-0000-00004F010000}"/>
    <cellStyle name="voucherDateD" xfId="80" xr:uid="{00000000-0005-0000-0000-000050010000}"/>
    <cellStyle name="Warning Text" xfId="112" xr:uid="{00000000-0005-0000-0000-000051010000}"/>
    <cellStyle name="Warning Text 2" xfId="392" xr:uid="{00000000-0005-0000-0000-000052010000}"/>
    <cellStyle name="Warning Text 2 2" xfId="288" xr:uid="{00000000-0005-0000-0000-000053010000}"/>
    <cellStyle name="Warning Text 3" xfId="393" xr:uid="{00000000-0005-0000-0000-000054010000}"/>
    <cellStyle name="アクセント 1" xfId="394" xr:uid="{00000000-0005-0000-0000-000055010000}"/>
    <cellStyle name="アクセント 1 2" xfId="137" xr:uid="{00000000-0005-0000-0000-000056010000}"/>
    <cellStyle name="アクセント 2" xfId="396" xr:uid="{00000000-0005-0000-0000-000057010000}"/>
    <cellStyle name="アクセント 2 2" xfId="397" xr:uid="{00000000-0005-0000-0000-000058010000}"/>
    <cellStyle name="アクセント 3" xfId="398" xr:uid="{00000000-0005-0000-0000-000059010000}"/>
    <cellStyle name="アクセント 3 2" xfId="24" xr:uid="{00000000-0005-0000-0000-00005A010000}"/>
    <cellStyle name="アクセント 4" xfId="368" xr:uid="{00000000-0005-0000-0000-00005B010000}"/>
    <cellStyle name="アクセント 4 2" xfId="379" xr:uid="{00000000-0005-0000-0000-00005C010000}"/>
    <cellStyle name="アクセント 5" xfId="399" xr:uid="{00000000-0005-0000-0000-00005D010000}"/>
    <cellStyle name="アクセント 5 2" xfId="6" xr:uid="{00000000-0005-0000-0000-00005E010000}"/>
    <cellStyle name="アクセント 6" xfId="34" xr:uid="{00000000-0005-0000-0000-00005F010000}"/>
    <cellStyle name="アクセント 6 2" xfId="401" xr:uid="{00000000-0005-0000-0000-000060010000}"/>
    <cellStyle name="ｲﾝﾄﾞﾈｼｱ通貨" xfId="402" xr:uid="{00000000-0005-0000-0000-000061010000}"/>
    <cellStyle name="タイトル" xfId="403" xr:uid="{00000000-0005-0000-0000-000062010000}"/>
    <cellStyle name="タイトル 2" xfId="404" xr:uid="{00000000-0005-0000-0000-000063010000}"/>
    <cellStyle name="チェック セル" xfId="371" xr:uid="{00000000-0005-0000-0000-000064010000}"/>
    <cellStyle name="チェック セル 2" xfId="406" xr:uid="{00000000-0005-0000-0000-000065010000}"/>
    <cellStyle name="どちらでもない" xfId="407" xr:uid="{00000000-0005-0000-0000-000066010000}"/>
    <cellStyle name="どちらでもない 2" xfId="17" xr:uid="{00000000-0005-0000-0000-000067010000}"/>
    <cellStyle name="メモ" xfId="409" xr:uid="{00000000-0005-0000-0000-000068010000}"/>
    <cellStyle name="メモ 2" xfId="410" xr:uid="{00000000-0005-0000-0000-000069010000}"/>
    <cellStyle name="リンク セル" xfId="253" xr:uid="{00000000-0005-0000-0000-00006A010000}"/>
    <cellStyle name="リンク セル 2" xfId="411" xr:uid="{00000000-0005-0000-0000-00006B010000}"/>
    <cellStyle name="百分比 2" xfId="285" xr:uid="{00000000-0005-0000-0000-00006C010000}"/>
    <cellStyle name="百分比 3" xfId="92" xr:uid="{00000000-0005-0000-0000-00006D010000}"/>
    <cellStyle name="标题 1 2" xfId="412" xr:uid="{00000000-0005-0000-0000-00006E010000}"/>
    <cellStyle name="标题 2 2" xfId="413" xr:uid="{00000000-0005-0000-0000-00006F010000}"/>
    <cellStyle name="标题 3 2" xfId="414" xr:uid="{00000000-0005-0000-0000-000070010000}"/>
    <cellStyle name="标题 4 2" xfId="69" xr:uid="{00000000-0005-0000-0000-000071010000}"/>
    <cellStyle name="标题 5" xfId="336" xr:uid="{00000000-0005-0000-0000-000072010000}"/>
    <cellStyle name="標準 2" xfId="373" xr:uid="{00000000-0005-0000-0000-000073010000}"/>
    <cellStyle name="標準 2 2" xfId="415" xr:uid="{00000000-0005-0000-0000-000074010000}"/>
    <cellStyle name="標準 3" xfId="416" xr:uid="{00000000-0005-0000-0000-000075010000}"/>
    <cellStyle name="標準_(WTL)Budget Code comparingV6" xfId="417" xr:uid="{00000000-0005-0000-0000-000076010000}"/>
    <cellStyle name="標準_預算表格-TTW現有_广汽20万能增项目实行预算-跟踪表" xfId="419" xr:uid="{00000000-0005-0000-0000-000077010000}"/>
    <cellStyle name="標準_預算表格-TTW現有_广汽20万能增项目实行预算-跟踪表 2" xfId="421" xr:uid="{00000000-0005-0000-0000-000078010000}"/>
    <cellStyle name="差 2" xfId="347" xr:uid="{00000000-0005-0000-0000-000079010000}"/>
    <cellStyle name="差_广汽20万能增项目实行预算-跟踪表" xfId="104" xr:uid="{00000000-0005-0000-0000-00007A010000}"/>
    <cellStyle name="常规" xfId="0" builtinId="0"/>
    <cellStyle name="常规 2" xfId="388" xr:uid="{00000000-0005-0000-0000-00007C010000}"/>
    <cellStyle name="常规 2 2" xfId="203" xr:uid="{00000000-0005-0000-0000-00007D010000}"/>
    <cellStyle name="常规 3" xfId="128" xr:uid="{00000000-0005-0000-0000-00007E010000}"/>
    <cellStyle name="常规 4" xfId="77" xr:uid="{00000000-0005-0000-0000-00007F010000}"/>
    <cellStyle name="常规 5" xfId="82" xr:uid="{00000000-0005-0000-0000-000080010000}"/>
    <cellStyle name="常规_广汽20万能增项目实行预算-跟踪表" xfId="423" xr:uid="{00000000-0005-0000-0000-000081010000}"/>
    <cellStyle name="超链接" xfId="8" builtinId="8"/>
    <cellStyle name="出力" xfId="382" xr:uid="{00000000-0005-0000-0000-000083010000}"/>
    <cellStyle name="出力 2" xfId="27" xr:uid="{00000000-0005-0000-0000-000084010000}"/>
    <cellStyle name="悪い" xfId="424" xr:uid="{00000000-0005-0000-0000-000085010000}"/>
    <cellStyle name="悪い 2" xfId="364" xr:uid="{00000000-0005-0000-0000-000086010000}"/>
    <cellStyle name="好 2" xfId="400" xr:uid="{00000000-0005-0000-0000-000087010000}"/>
    <cellStyle name="好_广汽20万能增项目实行预算-跟踪表" xfId="425" xr:uid="{00000000-0005-0000-0000-000088010000}"/>
    <cellStyle name="汇总 2" xfId="426" xr:uid="{00000000-0005-0000-0000-000089010000}"/>
    <cellStyle name="機器" xfId="427" xr:uid="{00000000-0005-0000-0000-00008A010000}"/>
    <cellStyle name="機器 2" xfId="428" xr:uid="{00000000-0005-0000-0000-00008B010000}"/>
    <cellStyle name="集計" xfId="429" xr:uid="{00000000-0005-0000-0000-00008C010000}"/>
    <cellStyle name="集計 2" xfId="430" xr:uid="{00000000-0005-0000-0000-00008D010000}"/>
    <cellStyle name="计算 2" xfId="4" xr:uid="{00000000-0005-0000-0000-00008E010000}"/>
    <cellStyle name="計算" xfId="431" xr:uid="{00000000-0005-0000-0000-00008F010000}"/>
    <cellStyle name="計算 2" xfId="432" xr:uid="{00000000-0005-0000-0000-000090010000}"/>
    <cellStyle name="检查单元格 2" xfId="325" xr:uid="{00000000-0005-0000-0000-000091010000}"/>
    <cellStyle name="見出し 1" xfId="433" xr:uid="{00000000-0005-0000-0000-000092010000}"/>
    <cellStyle name="見出し 1 2" xfId="408" xr:uid="{00000000-0005-0000-0000-000093010000}"/>
    <cellStyle name="見出し 2" xfId="245" xr:uid="{00000000-0005-0000-0000-000094010000}"/>
    <cellStyle name="見出し 2 2" xfId="434" xr:uid="{00000000-0005-0000-0000-000095010000}"/>
    <cellStyle name="見出し 3" xfId="435" xr:uid="{00000000-0005-0000-0000-000096010000}"/>
    <cellStyle name="見出し 3 2" xfId="395" xr:uid="{00000000-0005-0000-0000-000097010000}"/>
    <cellStyle name="見出し 4" xfId="436" xr:uid="{00000000-0005-0000-0000-000098010000}"/>
    <cellStyle name="見出し 4 2" xfId="437" xr:uid="{00000000-0005-0000-0000-000099010000}"/>
    <cellStyle name="解释性文本 2" xfId="320" xr:uid="{00000000-0005-0000-0000-00009A010000}"/>
    <cellStyle name="警告文" xfId="438" xr:uid="{00000000-0005-0000-0000-00009B010000}"/>
    <cellStyle name="警告文 2" xfId="439" xr:uid="{00000000-0005-0000-0000-00009C010000}"/>
    <cellStyle name="警告文本 2" xfId="158" xr:uid="{00000000-0005-0000-0000-00009D010000}"/>
    <cellStyle name="链接单元格 2" xfId="118" xr:uid="{00000000-0005-0000-0000-00009E010000}"/>
    <cellStyle name="良い" xfId="196" xr:uid="{00000000-0005-0000-0000-00009F010000}"/>
    <cellStyle name="良い 2" xfId="198" xr:uid="{00000000-0005-0000-0000-0000A0010000}"/>
    <cellStyle name="千位分隔 2" xfId="350" xr:uid="{00000000-0005-0000-0000-0000A1010000}"/>
    <cellStyle name="千位分隔 3" xfId="68" xr:uid="{00000000-0005-0000-0000-0000A2010000}"/>
    <cellStyle name="千位分隔[0] 2" xfId="44" xr:uid="{00000000-0005-0000-0000-0000A3010000}"/>
    <cellStyle name="千位分隔[0] 2 2" xfId="237" xr:uid="{00000000-0005-0000-0000-0000A4010000}"/>
    <cellStyle name="千位分隔[0] 3" xfId="46" xr:uid="{00000000-0005-0000-0000-0000A5010000}"/>
    <cellStyle name="千位分隔[0]_广汽20万能增项目实行预算-跟踪表" xfId="160" xr:uid="{00000000-0005-0000-0000-0000A6010000}"/>
    <cellStyle name="强调文字颜色 1 2" xfId="175" xr:uid="{00000000-0005-0000-0000-0000A7010000}"/>
    <cellStyle name="强调文字颜色 2 2" xfId="422" xr:uid="{00000000-0005-0000-0000-0000A8010000}"/>
    <cellStyle name="强调文字颜色 3 2" xfId="236" xr:uid="{00000000-0005-0000-0000-0000A9010000}"/>
    <cellStyle name="强调文字颜色 4 2" xfId="225" xr:uid="{00000000-0005-0000-0000-0000AA010000}"/>
    <cellStyle name="强调文字颜色 5 2" xfId="239" xr:uid="{00000000-0005-0000-0000-0000AB010000}"/>
    <cellStyle name="强调文字颜色 6 2" xfId="242" xr:uid="{00000000-0005-0000-0000-0000AC010000}"/>
    <cellStyle name="入力" xfId="370" xr:uid="{00000000-0005-0000-0000-0000AD010000}"/>
    <cellStyle name="入力 2" xfId="405" xr:uid="{00000000-0005-0000-0000-0000AE010000}"/>
    <cellStyle name="适中 2" xfId="56" xr:uid="{00000000-0005-0000-0000-0000AF010000}"/>
    <cellStyle name="输出 2" xfId="42" xr:uid="{00000000-0005-0000-0000-0000B0010000}"/>
    <cellStyle name="输入 2" xfId="360" xr:uid="{00000000-0005-0000-0000-0000B1010000}"/>
    <cellStyle name="説明文" xfId="440" xr:uid="{00000000-0005-0000-0000-0000B2010000}"/>
    <cellStyle name="説明文 2" xfId="85" xr:uid="{00000000-0005-0000-0000-0000B3010000}"/>
    <cellStyle name="未定義" xfId="418" xr:uid="{00000000-0005-0000-0000-0000B4010000}"/>
    <cellStyle name="未定義 2" xfId="420" xr:uid="{00000000-0005-0000-0000-0000B5010000}"/>
    <cellStyle name="未定義 2 2" xfId="441" xr:uid="{00000000-0005-0000-0000-0000B6010000}"/>
    <cellStyle name="未定義 3" xfId="349" xr:uid="{00000000-0005-0000-0000-0000B7010000}"/>
    <cellStyle name="样式 1" xfId="156" xr:uid="{00000000-0005-0000-0000-0000B8010000}"/>
    <cellStyle name="样式 1 2" xfId="442" xr:uid="{00000000-0005-0000-0000-0000B9010000}"/>
    <cellStyle name="一般_Chart Account-TTW(IAAS II)修正" xfId="443" xr:uid="{00000000-0005-0000-0000-0000BA010000}"/>
    <cellStyle name="注释 2" xfId="444" xr:uid="{00000000-0005-0000-0000-0000BB010000}"/>
    <cellStyle name="콤마 [0]_ 비목별 월별기술 " xfId="135" xr:uid="{00000000-0005-0000-0000-0000BC010000}"/>
    <cellStyle name="콤마_ 비목별 월별기술 " xfId="445" xr:uid="{00000000-0005-0000-0000-0000BD01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108585</xdr:rowOff>
    </xdr:from>
    <xdr:to>
      <xdr:col>0</xdr:col>
      <xdr:colOff>535305</xdr:colOff>
      <xdr:row>6</xdr:row>
      <xdr:rowOff>131445</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email"/>
        <a:srcRect/>
        <a:stretch>
          <a:fillRect/>
        </a:stretch>
      </xdr:blipFill>
      <xdr:spPr>
        <a:xfrm>
          <a:off x="0" y="775335"/>
          <a:ext cx="535305" cy="594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108585</xdr:rowOff>
    </xdr:from>
    <xdr:to>
      <xdr:col>0</xdr:col>
      <xdr:colOff>535305</xdr:colOff>
      <xdr:row>7</xdr:row>
      <xdr:rowOff>140970</xdr:rowOff>
    </xdr:to>
    <xdr:pic>
      <xdr:nvPicPr>
        <xdr:cNvPr id="2" name="Picture 2">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email"/>
        <a:srcRect/>
        <a:stretch>
          <a:fillRect/>
        </a:stretch>
      </xdr:blipFill>
      <xdr:spPr>
        <a:xfrm>
          <a:off x="0" y="946785"/>
          <a:ext cx="535305" cy="746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238125</xdr:colOff>
      <xdr:row>12</xdr:row>
      <xdr:rowOff>85725</xdr:rowOff>
    </xdr:from>
    <xdr:to>
      <xdr:col>19</xdr:col>
      <xdr:colOff>190500</xdr:colOff>
      <xdr:row>46</xdr:row>
      <xdr:rowOff>9525</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7249775" y="2552700"/>
          <a:ext cx="2990850" cy="4810125"/>
        </a:xfrm>
        <a:prstGeom prst="rect">
          <a:avLst/>
        </a:prstGeom>
        <a:noFill/>
        <a:ln w="9525">
          <a:noFill/>
        </a:ln>
      </xdr:spPr>
    </xdr:pic>
    <xdr:clientData/>
  </xdr:twoCellAnchor>
  <xdr:twoCellAnchor editAs="oneCell">
    <xdr:from>
      <xdr:col>0</xdr:col>
      <xdr:colOff>0</xdr:colOff>
      <xdr:row>112</xdr:row>
      <xdr:rowOff>0</xdr:rowOff>
    </xdr:from>
    <xdr:to>
      <xdr:col>7</xdr:col>
      <xdr:colOff>438150</xdr:colOff>
      <xdr:row>136</xdr:row>
      <xdr:rowOff>19050</xdr:rowOff>
    </xdr:to>
    <xdr:pic>
      <xdr:nvPicPr>
        <xdr:cNvPr id="2049" name="Picture 1">
          <a:extLst>
            <a:ext uri="{FF2B5EF4-FFF2-40B4-BE49-F238E27FC236}">
              <a16:creationId xmlns:a16="http://schemas.microsoft.com/office/drawing/2014/main" id="{00000000-0008-0000-0200-000001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0" y="18945225"/>
          <a:ext cx="10953750" cy="321945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108585</xdr:rowOff>
    </xdr:from>
    <xdr:to>
      <xdr:col>0</xdr:col>
      <xdr:colOff>535305</xdr:colOff>
      <xdr:row>6</xdr:row>
      <xdr:rowOff>142875</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email"/>
        <a:srcRect/>
        <a:stretch>
          <a:fillRect/>
        </a:stretch>
      </xdr:blipFill>
      <xdr:spPr>
        <a:xfrm>
          <a:off x="0" y="784860"/>
          <a:ext cx="535305" cy="605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323850</xdr:colOff>
      <xdr:row>22</xdr:row>
      <xdr:rowOff>133350</xdr:rowOff>
    </xdr:from>
    <xdr:to>
      <xdr:col>46</xdr:col>
      <xdr:colOff>227693</xdr:colOff>
      <xdr:row>55</xdr:row>
      <xdr:rowOff>113665</xdr:rowOff>
    </xdr:to>
    <xdr:pic>
      <xdr:nvPicPr>
        <xdr:cNvPr id="3" name="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9659600" y="4038600"/>
          <a:ext cx="13238480" cy="4695190"/>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20</xdr:row>
      <xdr:rowOff>0</xdr:rowOff>
    </xdr:from>
    <xdr:to>
      <xdr:col>3</xdr:col>
      <xdr:colOff>247650</xdr:colOff>
      <xdr:row>23</xdr:row>
      <xdr:rowOff>38100</xdr:rowOff>
    </xdr:to>
    <xdr:pic>
      <xdr:nvPicPr>
        <xdr:cNvPr id="5121" name="Picture 1">
          <a:extLst>
            <a:ext uri="{FF2B5EF4-FFF2-40B4-BE49-F238E27FC236}">
              <a16:creationId xmlns:a16="http://schemas.microsoft.com/office/drawing/2014/main" id="{00000000-0008-0000-0600-000001140000}"/>
            </a:ext>
          </a:extLst>
        </xdr:cNvPr>
        <xdr:cNvPicPr>
          <a:picLocks noChangeAspect="1" noChangeArrowheads="1"/>
        </xdr:cNvPicPr>
      </xdr:nvPicPr>
      <xdr:blipFill>
        <a:blip xmlns:r="http://schemas.openxmlformats.org/officeDocument/2006/relationships" r:embed="rId1"/>
        <a:srcRect/>
        <a:stretch>
          <a:fillRect/>
        </a:stretch>
      </xdr:blipFill>
      <xdr:spPr>
        <a:xfrm>
          <a:off x="752475" y="7490460"/>
          <a:ext cx="1714500" cy="104775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495300</xdr:colOff>
      <xdr:row>16</xdr:row>
      <xdr:rowOff>19050</xdr:rowOff>
    </xdr:to>
    <xdr:pic>
      <xdr:nvPicPr>
        <xdr:cNvPr id="5121" name="Picture 1">
          <a:extLst>
            <a:ext uri="{FF2B5EF4-FFF2-40B4-BE49-F238E27FC236}">
              <a16:creationId xmlns:a16="http://schemas.microsoft.com/office/drawing/2014/main" id="{00000000-0008-0000-0700-00000114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14897100" cy="291465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293438</xdr:colOff>
      <xdr:row>23</xdr:row>
      <xdr:rowOff>76200</xdr:rowOff>
    </xdr:to>
    <xdr:pic>
      <xdr:nvPicPr>
        <xdr:cNvPr id="2" name="图片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14695170" cy="4238625"/>
        </a:xfrm>
        <a:prstGeom prst="rect">
          <a:avLst/>
        </a:prstGeom>
      </xdr:spPr>
    </xdr:pic>
    <xdr:clientData/>
  </xdr:twoCellAnchor>
  <xdr:twoCellAnchor editAs="oneCell">
    <xdr:from>
      <xdr:col>0</xdr:col>
      <xdr:colOff>142875</xdr:colOff>
      <xdr:row>23</xdr:row>
      <xdr:rowOff>171450</xdr:rowOff>
    </xdr:from>
    <xdr:to>
      <xdr:col>22</xdr:col>
      <xdr:colOff>493370</xdr:colOff>
      <xdr:row>51</xdr:row>
      <xdr:rowOff>142245</xdr:rowOff>
    </xdr:to>
    <xdr:pic>
      <xdr:nvPicPr>
        <xdr:cNvPr id="3" name="图片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142875" y="4333875"/>
          <a:ext cx="15437485" cy="5038090"/>
        </a:xfrm>
        <a:prstGeom prst="rect">
          <a:avLst/>
        </a:prstGeom>
      </xdr:spPr>
    </xdr:pic>
    <xdr:clientData/>
  </xdr:twoCellAnchor>
  <xdr:twoCellAnchor editAs="oneCell">
    <xdr:from>
      <xdr:col>0</xdr:col>
      <xdr:colOff>0</xdr:colOff>
      <xdr:row>54</xdr:row>
      <xdr:rowOff>0</xdr:rowOff>
    </xdr:from>
    <xdr:to>
      <xdr:col>21</xdr:col>
      <xdr:colOff>83914</xdr:colOff>
      <xdr:row>77</xdr:row>
      <xdr:rowOff>37575</xdr:rowOff>
    </xdr:to>
    <xdr:pic>
      <xdr:nvPicPr>
        <xdr:cNvPr id="4" name="图片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0" y="9772650"/>
          <a:ext cx="14485620" cy="4199890"/>
        </a:xfrm>
        <a:prstGeom prst="rect">
          <a:avLst/>
        </a:prstGeom>
      </xdr:spPr>
    </xdr:pic>
    <xdr:clientData/>
  </xdr:twoCellAnchor>
  <xdr:twoCellAnchor editAs="oneCell">
    <xdr:from>
      <xdr:col>0</xdr:col>
      <xdr:colOff>0</xdr:colOff>
      <xdr:row>79</xdr:row>
      <xdr:rowOff>0</xdr:rowOff>
    </xdr:from>
    <xdr:to>
      <xdr:col>22</xdr:col>
      <xdr:colOff>502876</xdr:colOff>
      <xdr:row>124</xdr:row>
      <xdr:rowOff>84696</xdr:rowOff>
    </xdr:to>
    <xdr:pic>
      <xdr:nvPicPr>
        <xdr:cNvPr id="5" name="图片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stretch>
          <a:fillRect/>
        </a:stretch>
      </xdr:blipFill>
      <xdr:spPr>
        <a:xfrm>
          <a:off x="0" y="14297025"/>
          <a:ext cx="15589885" cy="8228330"/>
        </a:xfrm>
        <a:prstGeom prst="rect">
          <a:avLst/>
        </a:prstGeom>
      </xdr:spPr>
    </xdr:pic>
    <xdr:clientData/>
  </xdr:twoCellAnchor>
  <xdr:oneCellAnchor>
    <xdr:from>
      <xdr:col>14</xdr:col>
      <xdr:colOff>298450</xdr:colOff>
      <xdr:row>72</xdr:row>
      <xdr:rowOff>107950</xdr:rowOff>
    </xdr:from>
    <xdr:ext cx="2317750" cy="459100"/>
    <xdr:sp macro="" textlink="">
      <xdr:nvSpPr>
        <xdr:cNvPr id="6" name="文本框 5">
          <a:extLst>
            <a:ext uri="{FF2B5EF4-FFF2-40B4-BE49-F238E27FC236}">
              <a16:creationId xmlns:a16="http://schemas.microsoft.com/office/drawing/2014/main" id="{00000000-0008-0000-0C00-000006000000}"/>
            </a:ext>
          </a:extLst>
        </xdr:cNvPr>
        <xdr:cNvSpPr txBox="1"/>
      </xdr:nvSpPr>
      <xdr:spPr>
        <a:xfrm>
          <a:off x="9899650" y="13823950"/>
          <a:ext cx="2317750" cy="459100"/>
        </a:xfrm>
        <a:prstGeom prst="rect">
          <a:avLst/>
        </a:prstGeom>
        <a:solidFill>
          <a:srgbClr val="00B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a:t>材料出库单项目在表头和费用单的项目名称在表体，无所谓主从合同</a:t>
          </a: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22</xdr:col>
      <xdr:colOff>569543</xdr:colOff>
      <xdr:row>30</xdr:row>
      <xdr:rowOff>31177</xdr:rowOff>
    </xdr:to>
    <xdr:pic>
      <xdr:nvPicPr>
        <xdr:cNvPr id="3" name="图片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0" y="180975"/>
          <a:ext cx="15656560" cy="4580890"/>
        </a:xfrm>
        <a:prstGeom prst="rect">
          <a:avLst/>
        </a:prstGeom>
      </xdr:spPr>
    </xdr:pic>
    <xdr:clientData/>
  </xdr:twoCellAnchor>
  <xdr:twoCellAnchor editAs="oneCell">
    <xdr:from>
      <xdr:col>0</xdr:col>
      <xdr:colOff>1</xdr:colOff>
      <xdr:row>28</xdr:row>
      <xdr:rowOff>0</xdr:rowOff>
    </xdr:from>
    <xdr:to>
      <xdr:col>22</xdr:col>
      <xdr:colOff>247651</xdr:colOff>
      <xdr:row>58</xdr:row>
      <xdr:rowOff>8936</xdr:rowOff>
    </xdr:to>
    <xdr:pic>
      <xdr:nvPicPr>
        <xdr:cNvPr id="4" name="图片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0" y="5067300"/>
          <a:ext cx="15335250" cy="4714240"/>
        </a:xfrm>
        <a:prstGeom prst="rect">
          <a:avLst/>
        </a:prstGeom>
      </xdr:spPr>
    </xdr:pic>
    <xdr:clientData/>
  </xdr:twoCellAnchor>
  <xdr:twoCellAnchor editAs="oneCell">
    <xdr:from>
      <xdr:col>0</xdr:col>
      <xdr:colOff>0</xdr:colOff>
      <xdr:row>57</xdr:row>
      <xdr:rowOff>0</xdr:rowOff>
    </xdr:from>
    <xdr:to>
      <xdr:col>21</xdr:col>
      <xdr:colOff>207724</xdr:colOff>
      <xdr:row>90</xdr:row>
      <xdr:rowOff>123163</xdr:rowOff>
    </xdr:to>
    <xdr:pic>
      <xdr:nvPicPr>
        <xdr:cNvPr id="5" name="图片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3"/>
        <a:stretch>
          <a:fillRect/>
        </a:stretch>
      </xdr:blipFill>
      <xdr:spPr>
        <a:xfrm>
          <a:off x="0" y="10315575"/>
          <a:ext cx="14609445" cy="5294630"/>
        </a:xfrm>
        <a:prstGeom prst="rect">
          <a:avLst/>
        </a:prstGeom>
      </xdr:spPr>
    </xdr:pic>
    <xdr:clientData/>
  </xdr:twoCellAnchor>
  <xdr:twoCellAnchor editAs="oneCell">
    <xdr:from>
      <xdr:col>0</xdr:col>
      <xdr:colOff>0</xdr:colOff>
      <xdr:row>88</xdr:row>
      <xdr:rowOff>0</xdr:rowOff>
    </xdr:from>
    <xdr:to>
      <xdr:col>23</xdr:col>
      <xdr:colOff>45647</xdr:colOff>
      <xdr:row>134</xdr:row>
      <xdr:rowOff>14970</xdr:rowOff>
    </xdr:to>
    <xdr:pic>
      <xdr:nvPicPr>
        <xdr:cNvPr id="6" name="图片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4"/>
        <a:stretch>
          <a:fillRect/>
        </a:stretch>
      </xdr:blipFill>
      <xdr:spPr>
        <a:xfrm>
          <a:off x="0" y="15925800"/>
          <a:ext cx="15818485" cy="72377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39033;&#30446;&#36164;&#26009;/&#24195;&#24030;&#27773;&#36554;20&#19975;&#21488;&#33021;&#22686;&#39033;&#30446;3001359/comm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0.13.22.21/accenture/Documents%20and%20Settings/MF-O/My%20Documents/Kia/HP-3%20Flash%20off_0225/Apl&#20840;&#20307;/DATABAS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20181;&#20107;/20161128_&#24195;&#24030;&#27773;&#36554;&#26477;&#24030;&#38917;&#30446;_1611B100/08-&#31038;&#20869;&#36164;&#26009;/APL%20(2)"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VSFILE02/Data/&#25104;&#26524;&#29289;/&#35201;&#20214;&#23450;&#32681;(&#19979;&#25975;&#12365;&#12514;&#12487;&#12523;)/&#20316;&#25104;&#20013;&#12527;&#12540;&#12463;/09&#32207;&#21208;/ds/23&#27770;&#31639;_OL_D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Idcpsv01/&#12481;&#12540;&#12512;&#12456;&#12522;&#12450;/My%20Documents/401k/&#12510;&#12463;&#12525;&#12385;&#12419;&#12435;/df&#19968;&#35239;h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Ntsspt1/sapr3/WINDOWS/TEMP/~005658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0.143.205.114/cc&amp;b&#20877;&#27083;&#31689;/Documents%20and%20Settings/takahiro_saito/My%20Documents/project/Temporary_job_deliverable/CC&#65286;B&#12471;&#12473;&#12486;&#12512;&#20877;&#27083;&#31689;&#35336;&#30011;&#31574;&#23450;PT&#32013;&#21697;/1800/detail_appendix/2.&#26032;CC&amp;B&#12471;&#12473;&#12486;&#12512;&#12464;&#12521;&#12531;&#12489;&#12487;&#12470;&#12452;&#12531;&#65286;&#21508;&#31278;&#35201;&#20214;/Function_req_for_review_0228_matsunami.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0.13.22.200/ps/APL/EquipList/Booth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file002(2)"/>
      <sheetName val="富士客１"/>
      <sheetName val="Drop Box"/>
      <sheetName val="社員リスト"/>
      <sheetName val="B"/>
      <sheetName val="作業手順書(１Ｐ中塗ロボット化塗装ロボット設置工事)富士重工本"/>
      <sheetName val="物件明細表"/>
      <sheetName val="TMMR"/>
      <sheetName val="GTOS原稿"/>
      <sheetName val="55～65"/>
      <sheetName val="data"/>
      <sheetName val="3.４Ｒ損益"/>
      <sheetName val="Base"/>
      <sheetName val="物流费用预算表(A4)"/>
      <sheetName val="销售费用预算表(A4)"/>
      <sheetName val="管理费用预算表(A4)"/>
      <sheetName val="信息费用预算表(A4) "/>
      <sheetName val="研发费用预算明细表A3"/>
      <sheetName val="制造成本预算表A3"/>
      <sheetName val="１．InfoCube_(YKCH0010)案１"/>
      <sheetName val="１．InfoCube_(YKCH0010)_案２"/>
      <sheetName val="Drop_Box"/>
      <sheetName val="3_４Ｒ損益"/>
      <sheetName val="期初目標（受注）"/>
      <sheetName val="Sheet2"/>
      <sheetName val="Sheet3"/>
      <sheetName val="総合B"/>
      <sheetName val="Hardware"/>
      <sheetName val="CANCELLED"/>
      <sheetName val="sheet17"/>
      <sheetName val="d_発注先"/>
      <sheetName val="d_区分"/>
      <sheetName val="d_原因"/>
      <sheetName val="d_装置"/>
      <sheetName val="72直直明細.下"/>
      <sheetName val="吊上げパ_20_"/>
      <sheetName val="ocean voyage"/>
      <sheetName val="係数"/>
      <sheetName val="P"/>
      <sheetName val="ｶﾞﾗｽ円環 直材 (2)"/>
      <sheetName val="液圧拡張ｺｽﾄ比較"/>
      <sheetName val="ｺﾝY条件BD"/>
      <sheetName val="Phos."/>
      <sheetName val="Ecoat"/>
      <sheetName val="投資･工数推移"/>
      <sheetName val="Addition_AUC"/>
      <sheetName val="ID"/>
      <sheetName val="選択リスト"/>
      <sheetName val="Configur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efreshError="1"/>
      <sheetData sheetId="38" refreshError="1"/>
      <sheetData sheetId="39" refreshError="1"/>
      <sheetData sheetId="40" refreshError="1"/>
      <sheetData sheetId="41"/>
      <sheetData sheetId="42"/>
      <sheetData sheetId="43" refreshError="1"/>
      <sheetData sheetId="44" refreshError="1"/>
      <sheetData sheetId="45" refreshError="1"/>
      <sheetData sheetId="46"/>
      <sheetData sheetId="47" refreshError="1"/>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期評価書"/>
      <sheetName val="実行計画書"/>
      <sheetName val="実施状況"/>
      <sheetName val="海外拠点作図費2"/>
      <sheetName val="海外拠点作図費"/>
      <sheetName val="海外作図実績"/>
      <sheetName val="作図実績"/>
      <sheetName val="実質作図人数評価"/>
      <sheetName val="生産性"/>
      <sheetName val="データ整理"/>
      <sheetName val="海外拠点CAD単価"/>
      <sheetName val="スズキ相良構造計算リスト"/>
      <sheetName val="プロセス管理データ例"/>
      <sheetName val="ＣＡＤプロセス管理表データ１"/>
      <sheetName val="ＣＡＤプロセス管理表データ２"/>
      <sheetName val="雑資料"/>
      <sheetName val="社員リスト"/>
      <sheetName val="商品リスト"/>
      <sheetName val="COMMON"/>
      <sheetName val="(ﾍｯﾀﾞ)"/>
      <sheetName val="表紙"/>
      <sheetName val="kna1"/>
      <sheetName val="knb1"/>
      <sheetName val="テストデータ記述2"/>
      <sheetName val="Employee Info"/>
      <sheetName val="Product and Service Catalog"/>
      <sheetName val="品目DB"/>
      <sheetName val="Sheet1"/>
      <sheetName val="Sheet2"/>
      <sheetName val="Sheet3"/>
      <sheetName val="１．InfoCube (YKCH0010) 案２"/>
      <sheetName val="１．InfoCube (YKCH0010)案１"/>
      <sheetName val="#REF"/>
      <sheetName val="工数Worksheet"/>
      <sheetName val="レポートレイアウト"/>
      <sheetName val="Program List"/>
      <sheetName val="ドキュメント一覧・変更履歴"/>
      <sheetName val="日付ﾃｰﾌﾞ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変更履歴"/>
      <sheetName val="TABLE"/>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ÐõXg"/>
      <sheetName val="ŽÐˆõƒŠƒXƒg"/>
      <sheetName val="?????"/>
      <sheetName val="_____"/>
      <sheetName val="テスト仕様書兼報告書表紙"/>
      <sheetName val="単体テスト仕様書 "/>
      <sheetName val="IK輸入LC残高移行ﾃﾞｰﾀ実行前"/>
      <sheetName val="IK輸入LC残高移行ﾃﾞｰﾀ実行後"/>
      <sheetName val="移行結果リスト"/>
      <sheetName val="他者名義変換表"/>
      <sheetName val="実行ログ"/>
      <sheetName val="設計書一覧"/>
      <sheetName val="改訂履歴"/>
      <sheetName val="機能概要 "/>
      <sheetName val="入出力関連図"/>
      <sheetName val="処理機能記述書"/>
      <sheetName val="処理機能記述書 (2)"/>
      <sheetName val="画面遷移図"/>
      <sheetName val="画面レイアウト (１)"/>
      <sheetName val="画面項目定義書 (１)"/>
      <sheetName val="画面レイアウト (2)"/>
      <sheetName val="画面項目定義書 (2)"/>
      <sheetName val="画面レイアウト（3）"/>
      <sheetName val="画面項目定義書（3）"/>
      <sheetName val="入力定義書(BGR00)"/>
      <sheetName val="入力定義書 (BBKPF)"/>
      <sheetName val="入力定義書 (ZBSEG)"/>
      <sheetName val="入力定義書 (BBTAX)"/>
      <sheetName val="汎用紙"/>
      <sheetName val="画面フロー"/>
      <sheetName val="画面定義"/>
      <sheetName val="_REF"/>
      <sheetName val=""/>
      <sheetName val="エビデンス(単一価格データ)"/>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trans_at"/>
      <sheetName val="画面項目¨ｱｲﾃﾑｵｰﾀﾞ)"/>
      <sheetName val="画面項目(癸手先ｵｰﾀﾞ)"/>
      <sheetName val="問い合わせ票"/>
      <sheetName val="問い合わせ票 (中文)"/>
      <sheetName val="データ"/>
      <sheetName val="予定表"/>
      <sheetName val="作業計画書1TEL"/>
      <sheetName val="Part No."/>
      <sheetName val="総合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 sheetId="20" refreshError="1"/>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6"/>
      <sheetName val="PT10-MP"/>
      <sheetName val="PT10-Ex053001 "/>
      <sheetName val="社員リスト"/>
      <sheetName val="物件明細表"/>
      <sheetName val="１．InfoCube (YKCH0010)案１"/>
      <sheetName val="１．InfoCube (YKCH0010) 案２"/>
      <sheetName val="DATABAS6.xls"/>
      <sheetName val="A"/>
      <sheetName val="ショップ、幹線"/>
      <sheetName val="List"/>
      <sheetName val="A0401_Pump"/>
      <sheetName val="A0404_Submersible_Pump"/>
      <sheetName val="A0409_CHEMICAL_DOSING_PUMP"/>
      <sheetName val="A0601_Motor"/>
      <sheetName val="A0603_Inverter"/>
      <sheetName val="A0817_Plate_Heat_Exchanger_Liq"/>
      <sheetName val="#REF"/>
      <sheetName val="CAUDIT"/>
    </sheetNames>
    <definedNames>
      <definedName name="AIRINSTRUMENT"/>
      <definedName name="AIRINSTRUMENTEP"/>
      <definedName name="ANODE"/>
      <definedName name="ANODEEP"/>
      <definedName name="AUTODAMPER"/>
      <definedName name="AUTODAMPEREP"/>
      <definedName name="BUDGET"/>
      <definedName name="BUDGETA01"/>
      <definedName name="BUDGETA02"/>
      <definedName name="BUDGETA03"/>
      <definedName name="BUDGETA04"/>
      <definedName name="BUDGETA05"/>
      <definedName name="BUDGETA06"/>
      <definedName name="BUDGETA07"/>
      <definedName name="BUDGETA08"/>
      <definedName name="BUDGETA09"/>
      <definedName name="BUDGETA10"/>
      <definedName name="BUDGETA11"/>
      <definedName name="BUDGETA13"/>
      <definedName name="BUDGETA14"/>
      <definedName name="BUDGETA15"/>
      <definedName name="BUDGETA16"/>
      <definedName name="BUDGETA17"/>
      <definedName name="BUDGETA18"/>
      <definedName name="BUDGETA19"/>
      <definedName name="BUDGETA21"/>
      <definedName name="BUDGETA22"/>
      <definedName name="BUDGETA23"/>
      <definedName name="BUDGETA24"/>
      <definedName name="BUDGETA30"/>
      <definedName name="BUDGETA31"/>
      <definedName name="BUDGETA32"/>
      <definedName name="BUDGETA33"/>
      <definedName name="BUDGETA34"/>
      <definedName name="BUDGETA35"/>
      <definedName name="BURNER"/>
      <definedName name="BURNEREP"/>
      <definedName name="CONTROLMOTOR"/>
      <definedName name="CONTROLMOTOREP"/>
      <definedName name="CONTROLVALVEEP"/>
      <definedName name="CONVEYOR"/>
      <definedName name="CONVEYOREP"/>
      <definedName name="COOLER"/>
      <definedName name="COOLEREP"/>
      <definedName name="DIFFERENCIALPRESSUREINDICATOR"/>
      <definedName name="DIFFERENCIALPRESSUREINDICATOREP"/>
      <definedName name="ECOAT"/>
      <definedName name="ECOATOVEN"/>
      <definedName name="FAN"/>
      <definedName name="FANEP"/>
      <definedName name="FILTER"/>
      <definedName name="FILTEREP"/>
      <definedName name="FLOWMETER"/>
      <definedName name="FLOWMETEREP"/>
      <definedName name="GASLEAKDETECTOR"/>
      <definedName name="HEATEXCHANGER"/>
      <definedName name="HEATEXCHANGEREP"/>
      <definedName name="HUMIDIFIERCONTROL"/>
      <definedName name="INDIRECTFURNACE"/>
      <definedName name="INDIRECTFURNACEEP"/>
      <definedName name="LEVELSWITCH"/>
      <definedName name="LIGHTING"/>
      <definedName name="LIGHTINGEP"/>
      <definedName name="LIMITSWITCH"/>
      <definedName name="LIMITSWITCHEP"/>
      <definedName name="MANUALDAMPER"/>
      <definedName name="MANUALDAMPEREP"/>
      <definedName name="MIXER"/>
      <definedName name="MIXEREP"/>
      <definedName name="MOTOR"/>
      <definedName name="MOTOREP"/>
      <definedName name="PHOSPHATE"/>
      <definedName name="PRESSURESWITCH"/>
      <definedName name="PRESSURESWITCHEP"/>
      <definedName name="PUMP"/>
      <definedName name="PUMPEP"/>
      <definedName name="PURCHASEDAIRIRINSTRUMENT"/>
      <definedName name="PURCHASEDANODE"/>
      <definedName name="PURCHASEDAUTODAMPER"/>
      <definedName name="PURCHASEDBURNER"/>
      <definedName name="PURCHASEDCONVEYOR"/>
      <definedName name="PURCHASEDCOOLER"/>
      <definedName name="PURCHASEDDIFFERENCIALPRESSUREINDICATOR"/>
      <definedName name="PURCHASEDFAN"/>
      <definedName name="PURCHASEDFILTER"/>
      <definedName name="PURCHASEDGASLEAKDETECTOR"/>
      <definedName name="PURCHASEDHUMIDIFIERCONTROL"/>
      <definedName name="PURCHASEDINDIRECTFURNACE"/>
      <definedName name="PURCHASEDLEVELSWITCH"/>
      <definedName name="PURCHASEDLIGHTING"/>
      <definedName name="PURCHASEDLIMITSWITCH"/>
      <definedName name="PURCHASEDMANUALDAMPER"/>
      <definedName name="PURCHASEDMIXER"/>
      <definedName name="PURCHASEDMOTOR"/>
      <definedName name="PURCHASEDPRESSURESWITCH"/>
      <definedName name="PURCHASEDPUMP"/>
      <definedName name="PURCHASEDSTEAMHEATER"/>
      <definedName name="PURCHASEDSTEAMINSTRUMENT"/>
      <definedName name="PURCHASEDTEMP"/>
      <definedName name="PURCHASEDTEMPERATURERECORDER"/>
      <definedName name="PURCHASEDVACUUMCLEANER"/>
      <definedName name="PURCHSEDCONTROLMOTOR"/>
      <definedName name="PURCHSEDCONTROLVALVE"/>
      <definedName name="PURCHSEDFLOWMETER"/>
      <definedName name="PURCHSEDHEATEXCHANGER"/>
      <definedName name="PURCHSEDSOLENOIDVALVE"/>
      <definedName name="SEALEROVEN"/>
      <definedName name="SOLENOIDVALVE"/>
      <definedName name="SOLENOIDVALVEEP"/>
      <definedName name="STEAMHEATER"/>
      <definedName name="STEAMHEATEREP"/>
      <definedName name="STEAMINSTRUMENT"/>
      <definedName name="STEAMINSTRUMENTEP"/>
      <definedName name="SURFACERCOATBOOTH"/>
      <definedName name="SURFACERCOATBOOTHASH"/>
      <definedName name="SURFACEROVEN"/>
      <definedName name="TEMP"/>
      <definedName name="TEMPEP"/>
      <definedName name="TEMPERATURERECORDER"/>
      <definedName name="TEMPERATURERECORDEREP"/>
      <definedName name="TOPCOATBOOTH"/>
      <definedName name="TOPCOATBOOTHASH"/>
      <definedName name="TOPCOATOVEN"/>
      <definedName name="VACUUMCLEANER"/>
      <definedName name="VACUUMCLEANERE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L (2)"/>
      <sheetName val="APL _2_"/>
      <sheetName val="PARAMETRES"/>
      <sheetName val="PT10-MP"/>
      <sheetName val="PT10-Ex053001 "/>
      <sheetName val="PROFILE"/>
      <sheetName val="Nissan YTD"/>
      <sheetName val="DC-10"/>
      <sheetName val="社員リスト"/>
      <sheetName val="試運転項目"/>
      <sheetName val="物件明細表"/>
      <sheetName val="#REF"/>
      <sheetName val="CAUDIT"/>
      <sheetName val="AE1218"/>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23決算_OL_DS"/>
      <sheetName val="APL (2)"/>
    </sheetNames>
    <definedNames>
      <definedName name="Command_Click"/>
    </definedNames>
    <sheetDataSet>
      <sheetData sheetId="0"/>
      <sheetData sheetId="1"/>
      <sheetData sheetId="2"/>
      <sheetData sheetId="3"/>
      <sheetData sheetId="4"/>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共通系進捗（2)"/>
      <sheetName val="情報系 (ID)"/>
      <sheetName val="情報系 (ED)"/>
      <sheetName val="情報系(RD)"/>
      <sheetName val="Sheet1"/>
      <sheetName val="Sheet2"/>
      <sheetName val="Sheet3"/>
      <sheetName val="変更要求"/>
      <sheetName val="加入者ｽﾃｰﾀｽ等 (5.±.2) "/>
      <sheetName val="UKE2 係コード"/>
      <sheetName val="UKE2 係コード (2)"/>
      <sheetName val="表紙"/>
      <sheetName val="目次"/>
      <sheetName val="HW構成"/>
      <sheetName val="SW構成"/>
      <sheetName val="NW構成"/>
      <sheetName val="BladeCenter構成"/>
      <sheetName val="ユーザー情報一覧"/>
      <sheetName val="Windows共通設定"/>
      <sheetName val="GWサーバー(win)設定情報"/>
      <sheetName val="APサーバー(aix)設定情報"/>
      <sheetName val="サマリー"/>
      <sheetName val="TSM Server"/>
      <sheetName val="Cover"/>
      <sheetName val="改定履歴 "/>
      <sheetName val=" IHS設定"/>
      <sheetName val="WAS基本設定"/>
      <sheetName val="WAS設定（DB）"/>
      <sheetName val="WAS設定（サーバ）"/>
      <sheetName val="加入者属性情報(5.3.19"/>
      <sheetName val="シェル一覧(改訂案)"/>
      <sheetName val="A-AUTO運用ルール(2003.11.28)"/>
      <sheetName val="A-AUTO命名規約(2003.12.17)"/>
      <sheetName val="ネットワーク基本"/>
      <sheetName val="ネットワーク一覧"/>
      <sheetName val="シェル一覧"/>
      <sheetName val="シェル一覧(改訂)"/>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加入者ｽﾃｰﾀ_x0002_"/>
      <sheetName val=""/>
      <sheetName val="進捗表(ISOL）"/>
      <sheetName val="集計表（ISOL）　ｄｏｎ’ｔ　ｔｏｕｃｈ"/>
      <sheetName val=":”_x0013_"/>
      <sheetName val="加入者属性盻録情報(2.3.1.1.2)"/>
      <sheetName val="加入者ｽﾃｰﾀ_x0002_   + ⽘_x0015_  饦"/>
      <sheetName val=" :”_x0013_ 0é0°     ReQ_x0005_"/>
      <sheetName val="リスト"/>
      <sheetName val="指図書データ（プラン単位）_x0008_10.2)"/>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1.3.6.4.ReturnMonthCmd"/>
      <sheetName val="1.3.6.4.main"/>
      <sheetName val="1.3.6.4._execute"/>
      <sheetName val="加入者属性情報(10.5_5)"/>
      <sheetName val="_”_x0013_"/>
      <sheetName val=" _”_x0013_ 0é0°     ReQ_x0005_"/>
      <sheetName val="加入者ｽﾃｰﾀ_x0002_???+?⽘_x0015_??饦"/>
      <sheetName val="?:_x0013_?0é0°???? ReQ_x0005_"/>
      <sheetName val=":”_x0013_?0é0°? ReQ_x0005_"/>
      <sheetName val="加入者ｽﾃｰﾀ_x0002_???+?__x0015_??_"/>
      <sheetName val=":”_x0013_?0_0°? ReQ_x0005_\"/>
      <sheetName val="新業務機能記述書"/>
      <sheetName val="CS060MPRCSP"/>
      <sheetName val="CS060MPRCPT"/>
      <sheetName val="CS060MPAIRG"/>
      <sheetName val="支払完了ｽﾃｰﾀ(5.3.2)"/>
      <sheetName val="退職事由獉(5.2.3.1)"/>
      <sheetName val="#REF"/>
      <sheetName val="_REF"/>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加入者ｽﾃｰﾀ_x005f_x0002__x005f_x0000__x005f_x0000__x0"/>
      <sheetName val="df一覧h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refreshError="1"/>
      <sheetData sheetId="28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表紙"/>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変更履歴"/>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ﾍｯﾀﾞ"/>
      <sheetName val="001"/>
      <sheetName val="002"/>
      <sheetName val="必要トランザクション一覧"/>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表紙  "/>
      <sheetName val="承認票"/>
      <sheetName val="単体ﾃｽﾄ定義書"/>
      <sheetName val="ヘッダー"/>
      <sheetName val="TìÆvæ"/>
      <sheetName val="|[gCAEg"/>
      <sheetName val="統合決定表"/>
      <sheetName val="‚TŒŽì‹ÆŒv‰æ"/>
      <sheetName val="ƒŒƒ|[ƒgƒŒƒCƒAƒEƒg"/>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_gCAEg"/>
      <sheetName val="ƒŒƒ|_ƒgƒŒƒCƒAƒEƒg"/>
      <sheetName val="PR"/>
      <sheetName val="~0056583"/>
      <sheetName val="DPE"/>
      <sheetName val="PPP(既設)"/>
      <sheetName val="EEE(既設)"/>
      <sheetName val="OXX(既設)"/>
      <sheetName val="COX(既設)"/>
      <sheetName val="BXX(既設)"/>
      <sheetName val="VBX (既設)"/>
      <sheetName val="AXX_ACF(既設)"/>
      <sheetName val="PWBS_日本"/>
      <sheetName val="AXX_ACR(既設)"/>
      <sheetName val="WXX(既設)"/>
      <sheetName val="MEZ (既設)"/>
      <sheetName val="DPE(既設)"/>
      <sheetName val="CVX(既設)"/>
      <sheetName val="RBT(既設)"/>
      <sheetName val="PCS(既設)"/>
      <sheetName val="SummaryTable"/>
      <sheetName val="BXX_D"/>
      <sheetName val="SXX_D"/>
      <sheetName val="FXX1"/>
      <sheetName val="VBX (Clear)"/>
      <sheetName val="OTA"/>
      <sheetName val="CPT"/>
      <sheetName val="VOE"/>
      <sheetName val="AXX_ASF"/>
      <sheetName val="AXX_ADR"/>
      <sheetName val="AXX_ABR"/>
      <sheetName val="AXX_ACF"/>
      <sheetName val="AXX_ACR"/>
      <sheetName val="AXX_AW1"/>
      <sheetName val="AXX_AHV"/>
      <sheetName val="AXX_AMX"/>
      <sheetName val="WXX_WMR"/>
      <sheetName val="WXX_WES"/>
      <sheetName val="WXX_WOV"/>
      <sheetName val="WXX_WTI"/>
      <sheetName val="WXX_WSR"/>
      <sheetName val="WXX_WHW"/>
      <sheetName val="WXX_WFI"/>
      <sheetName val="WXX_WAX"/>
      <sheetName val="WXX_WVE"/>
      <sheetName val="CWS"/>
      <sheetName val="MEZ"/>
      <sheetName val="DIW"/>
      <sheetName val="LFT"/>
      <sheetName val="DRA"/>
      <sheetName val="PCR"/>
      <sheetName val="ANN"/>
      <sheetName val="PHO"/>
      <sheetName val="EYE"/>
      <sheetName val="RBT"/>
      <sheetName val="SOFT"/>
      <sheetName val="手数料計算"/>
      <sheetName val="平原Discou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refreshError="1"/>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共通"/>
      <sheetName val="統合顧客管理（BACUSS）"/>
      <sheetName val="統合顧客管理（外付け）"/>
      <sheetName val="統合顧客管理（現行）"/>
      <sheetName val="eビリング"/>
      <sheetName val="統合顧客管理_BACUSS_"/>
      <sheetName val="レポートレイアウト"/>
      <sheetName val="xxx"/>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B-10"/>
      <sheetName val="DC-10"/>
      <sheetName val="DD-10"/>
      <sheetName val="統合顧客管理（BACUSS）"/>
    </sheetNames>
    <sheetDataSet>
      <sheetData sheetId="0"/>
      <sheetData sheetId="1"/>
      <sheetData sheetId="2"/>
      <sheetData sheetId="3"/>
      <sheetData sheetId="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Z111"/>
  <sheetViews>
    <sheetView topLeftCell="A56" workbookViewId="0">
      <selection activeCell="F11" sqref="F11"/>
    </sheetView>
  </sheetViews>
  <sheetFormatPr baseColWidth="10" defaultColWidth="7" defaultRowHeight="11"/>
  <cols>
    <col min="1" max="1" width="16.33203125" style="61" customWidth="1"/>
    <col min="2" max="2" width="17.83203125" style="61" customWidth="1"/>
    <col min="3" max="3" width="17.1640625" style="61" customWidth="1"/>
    <col min="4" max="4" width="13.6640625" style="61" customWidth="1"/>
    <col min="5" max="5" width="4.33203125" style="61" customWidth="1"/>
    <col min="6" max="6" width="21.1640625" style="61" customWidth="1"/>
    <col min="7" max="7" width="10" style="61" customWidth="1"/>
    <col min="8" max="8" width="15.83203125" style="61" customWidth="1"/>
    <col min="9" max="9" width="10.6640625" style="61" customWidth="1"/>
    <col min="10" max="10" width="9.33203125" style="61" customWidth="1"/>
    <col min="11" max="11" width="16.1640625" style="61" customWidth="1"/>
    <col min="12" max="12" width="13.6640625" style="61" customWidth="1"/>
    <col min="13" max="13" width="17.83203125" style="61" customWidth="1"/>
    <col min="14" max="14" width="7.83203125" style="61" customWidth="1"/>
    <col min="15" max="15" width="11.83203125" style="61" customWidth="1"/>
    <col min="16" max="16370" width="7" style="61" customWidth="1"/>
    <col min="16371" max="16384" width="7" style="61"/>
  </cols>
  <sheetData>
    <row r="1" spans="1:26" ht="38.25" customHeight="1">
      <c r="A1" s="254" t="s">
        <v>0</v>
      </c>
      <c r="B1" s="254"/>
      <c r="C1" s="254"/>
      <c r="D1" s="254"/>
      <c r="E1" s="254"/>
      <c r="F1" s="254"/>
      <c r="G1" s="254"/>
      <c r="H1" s="254"/>
      <c r="I1" s="254"/>
      <c r="J1" s="254"/>
      <c r="K1" s="254"/>
      <c r="L1" s="254"/>
      <c r="M1" s="254"/>
      <c r="N1" s="254"/>
    </row>
    <row r="2" spans="1:26" ht="14">
      <c r="A2" s="203"/>
      <c r="B2" s="206" t="s">
        <v>1</v>
      </c>
      <c r="C2" s="255" t="s">
        <v>2</v>
      </c>
      <c r="D2" s="255"/>
      <c r="E2" s="255"/>
      <c r="F2" s="255"/>
      <c r="G2" s="255"/>
      <c r="H2" s="256"/>
      <c r="I2" s="257" t="s">
        <v>3</v>
      </c>
      <c r="J2" s="257"/>
      <c r="K2" s="257"/>
      <c r="L2" s="257"/>
      <c r="M2" s="257"/>
      <c r="N2" s="258"/>
      <c r="O2" s="98"/>
      <c r="P2" s="99"/>
      <c r="Q2" s="99"/>
      <c r="R2" s="99"/>
      <c r="S2" s="98"/>
      <c r="T2" s="99"/>
      <c r="U2" s="99"/>
      <c r="V2" s="99"/>
      <c r="W2" s="98"/>
      <c r="X2" s="99"/>
      <c r="Y2" s="99"/>
      <c r="Z2" s="99"/>
    </row>
    <row r="3" spans="1:26" ht="13">
      <c r="A3" s="204"/>
      <c r="B3" s="207"/>
      <c r="C3" s="62" t="s">
        <v>4</v>
      </c>
      <c r="D3" s="246" t="s">
        <v>518</v>
      </c>
      <c r="E3" s="247"/>
      <c r="F3" s="63" t="s">
        <v>5</v>
      </c>
      <c r="G3" s="246"/>
      <c r="H3" s="248"/>
      <c r="I3" s="83" t="s">
        <v>6</v>
      </c>
      <c r="J3" s="63"/>
      <c r="K3" s="63" t="s">
        <v>7</v>
      </c>
      <c r="L3" s="63"/>
      <c r="M3" s="63" t="s">
        <v>8</v>
      </c>
      <c r="N3" s="100"/>
      <c r="O3" s="98"/>
      <c r="P3" s="99"/>
      <c r="Q3" s="99"/>
      <c r="R3" s="99"/>
      <c r="S3" s="98"/>
      <c r="T3" s="99"/>
      <c r="U3" s="99"/>
      <c r="V3" s="99"/>
      <c r="W3" s="98"/>
      <c r="X3" s="99"/>
      <c r="Y3" s="99"/>
      <c r="Z3" s="99"/>
    </row>
    <row r="4" spans="1:26" ht="13">
      <c r="A4" s="204"/>
      <c r="B4" s="207"/>
      <c r="C4" s="64" t="s">
        <v>6</v>
      </c>
      <c r="D4" s="246" t="s">
        <v>518</v>
      </c>
      <c r="E4" s="247"/>
      <c r="F4" s="63" t="s">
        <v>9</v>
      </c>
      <c r="G4" s="246"/>
      <c r="H4" s="248"/>
      <c r="I4" s="83" t="s">
        <v>6</v>
      </c>
      <c r="J4" s="63"/>
      <c r="K4" s="63" t="s">
        <v>7</v>
      </c>
      <c r="L4" s="63"/>
      <c r="M4" s="63" t="s">
        <v>8</v>
      </c>
      <c r="N4" s="100"/>
      <c r="O4" s="98"/>
      <c r="P4" s="99"/>
      <c r="Q4" s="99"/>
      <c r="R4" s="99"/>
      <c r="S4" s="98"/>
      <c r="T4" s="99"/>
      <c r="U4" s="99"/>
      <c r="V4" s="99"/>
      <c r="W4" s="98"/>
      <c r="X4" s="99"/>
      <c r="Y4" s="99"/>
      <c r="Z4" s="99"/>
    </row>
    <row r="5" spans="1:26" ht="13">
      <c r="A5" s="204"/>
      <c r="B5" s="207"/>
      <c r="C5" s="64" t="s">
        <v>7</v>
      </c>
      <c r="D5" s="246"/>
      <c r="E5" s="247"/>
      <c r="F5" s="63" t="s">
        <v>10</v>
      </c>
      <c r="G5" s="246"/>
      <c r="H5" s="248"/>
      <c r="I5" s="83" t="s">
        <v>6</v>
      </c>
      <c r="J5" s="63"/>
      <c r="K5" s="63" t="s">
        <v>7</v>
      </c>
      <c r="L5" s="63"/>
      <c r="M5" s="63" t="s">
        <v>8</v>
      </c>
      <c r="N5" s="100"/>
      <c r="O5" s="98"/>
      <c r="P5" s="99"/>
      <c r="Q5" s="99"/>
      <c r="R5" s="99"/>
      <c r="S5" s="98"/>
      <c r="T5" s="99"/>
      <c r="U5" s="99"/>
      <c r="V5" s="99"/>
      <c r="W5" s="98"/>
      <c r="X5" s="99"/>
      <c r="Y5" s="99"/>
      <c r="Z5" s="99"/>
    </row>
    <row r="6" spans="1:26" s="59" customFormat="1" ht="26">
      <c r="A6" s="204"/>
      <c r="B6" s="207"/>
      <c r="C6" s="165" t="s">
        <v>11</v>
      </c>
      <c r="D6" s="246"/>
      <c r="E6" s="247"/>
      <c r="F6" s="63" t="s">
        <v>12</v>
      </c>
      <c r="G6" s="246"/>
      <c r="H6" s="248"/>
      <c r="I6" s="83" t="s">
        <v>6</v>
      </c>
      <c r="J6" s="63"/>
      <c r="K6" s="63" t="s">
        <v>7</v>
      </c>
      <c r="L6" s="63"/>
      <c r="M6" s="63" t="s">
        <v>8</v>
      </c>
      <c r="N6" s="100"/>
      <c r="O6" s="102"/>
      <c r="P6" s="103"/>
      <c r="Q6" s="103"/>
      <c r="R6" s="103"/>
      <c r="S6" s="102"/>
      <c r="T6" s="103"/>
      <c r="U6" s="103"/>
      <c r="V6" s="103"/>
      <c r="W6" s="102"/>
      <c r="X6" s="103"/>
      <c r="Y6" s="103"/>
      <c r="Z6" s="103"/>
    </row>
    <row r="7" spans="1:26" s="59" customFormat="1" ht="26">
      <c r="A7" s="204"/>
      <c r="B7" s="207"/>
      <c r="C7" s="165" t="s">
        <v>13</v>
      </c>
      <c r="D7" s="246">
        <f>SUM(N3:N8)</f>
        <v>0</v>
      </c>
      <c r="E7" s="248"/>
      <c r="F7" s="65" t="s">
        <v>14</v>
      </c>
      <c r="G7" s="248"/>
      <c r="H7" s="248"/>
      <c r="I7" s="83" t="s">
        <v>6</v>
      </c>
      <c r="J7" s="63"/>
      <c r="K7" s="63" t="s">
        <v>7</v>
      </c>
      <c r="L7" s="63"/>
      <c r="M7" s="63" t="s">
        <v>8</v>
      </c>
      <c r="N7" s="100"/>
      <c r="O7" s="102"/>
      <c r="P7" s="103"/>
      <c r="Q7" s="103"/>
      <c r="R7" s="103"/>
      <c r="S7" s="102"/>
      <c r="T7" s="103"/>
      <c r="U7" s="103"/>
      <c r="V7" s="103"/>
      <c r="W7" s="102"/>
      <c r="X7" s="103"/>
      <c r="Y7" s="103"/>
      <c r="Z7" s="103"/>
    </row>
    <row r="8" spans="1:26" s="59" customFormat="1" ht="28" customHeight="1">
      <c r="A8" s="205"/>
      <c r="B8" s="208"/>
      <c r="C8" s="166" t="s">
        <v>15</v>
      </c>
      <c r="D8" s="249">
        <f>D7+G7</f>
        <v>0</v>
      </c>
      <c r="E8" s="250"/>
      <c r="F8" s="170" t="s">
        <v>16</v>
      </c>
      <c r="G8" s="250"/>
      <c r="H8" s="250"/>
      <c r="I8" s="84" t="s">
        <v>6</v>
      </c>
      <c r="J8" s="85"/>
      <c r="K8" s="85" t="s">
        <v>7</v>
      </c>
      <c r="L8" s="85"/>
      <c r="M8" s="85" t="s">
        <v>8</v>
      </c>
      <c r="N8" s="101"/>
      <c r="O8" s="102"/>
      <c r="P8" s="103"/>
      <c r="Q8" s="103"/>
      <c r="R8" s="103"/>
      <c r="S8" s="102"/>
      <c r="T8" s="103"/>
      <c r="U8" s="103"/>
      <c r="V8" s="103"/>
      <c r="W8" s="102"/>
      <c r="X8" s="103"/>
      <c r="Y8" s="103"/>
      <c r="Z8" s="103"/>
    </row>
    <row r="9" spans="1:26" s="59" customFormat="1" ht="26">
      <c r="A9" s="67" t="s">
        <v>17</v>
      </c>
      <c r="B9" s="68" t="s">
        <v>18</v>
      </c>
      <c r="C9" s="86" t="s">
        <v>19</v>
      </c>
      <c r="D9" s="86" t="s">
        <v>20</v>
      </c>
      <c r="E9" s="67" t="s">
        <v>17</v>
      </c>
      <c r="F9" s="68" t="s">
        <v>18</v>
      </c>
      <c r="G9" s="86" t="s">
        <v>19</v>
      </c>
      <c r="H9" s="86" t="s">
        <v>20</v>
      </c>
      <c r="I9" s="86" t="s">
        <v>17</v>
      </c>
      <c r="J9" s="251" t="s">
        <v>18</v>
      </c>
      <c r="K9" s="251"/>
      <c r="L9" s="86" t="s">
        <v>19</v>
      </c>
      <c r="M9" s="252" t="s">
        <v>20</v>
      </c>
      <c r="N9" s="253"/>
      <c r="O9" s="102"/>
      <c r="P9" s="103"/>
      <c r="Q9" s="103"/>
      <c r="R9" s="103"/>
      <c r="S9" s="102"/>
      <c r="T9" s="103"/>
      <c r="U9" s="103"/>
      <c r="V9" s="103"/>
      <c r="W9" s="102"/>
      <c r="X9" s="103"/>
      <c r="Y9" s="103"/>
      <c r="Z9" s="103"/>
    </row>
    <row r="10" spans="1:26" ht="12">
      <c r="A10" s="233" t="s">
        <v>21</v>
      </c>
      <c r="B10" s="234"/>
      <c r="C10" s="234"/>
      <c r="D10" s="234"/>
      <c r="E10" s="234" t="s">
        <v>22</v>
      </c>
      <c r="F10" s="234"/>
      <c r="G10" s="234"/>
      <c r="H10" s="234"/>
      <c r="I10" s="234" t="s">
        <v>23</v>
      </c>
      <c r="J10" s="234"/>
      <c r="K10" s="234"/>
      <c r="L10" s="234"/>
      <c r="M10" s="234"/>
      <c r="N10" s="245"/>
      <c r="S10" s="99"/>
      <c r="T10" s="99"/>
      <c r="U10" s="99"/>
      <c r="V10" s="104"/>
    </row>
    <row r="11" spans="1:26" ht="14">
      <c r="A11" s="72">
        <v>22</v>
      </c>
      <c r="B11" s="73" t="s">
        <v>24</v>
      </c>
      <c r="C11" s="74"/>
      <c r="D11" s="75"/>
      <c r="E11" s="73" t="s">
        <v>25</v>
      </c>
      <c r="F11" s="76" t="s">
        <v>26</v>
      </c>
      <c r="G11" s="73"/>
      <c r="H11" s="74"/>
      <c r="I11" s="77" t="s">
        <v>27</v>
      </c>
      <c r="J11" s="239" t="s">
        <v>28</v>
      </c>
      <c r="K11" s="241"/>
      <c r="L11" s="74"/>
      <c r="M11" s="242"/>
      <c r="N11" s="243"/>
      <c r="S11" s="99"/>
      <c r="T11" s="99"/>
      <c r="U11" s="99"/>
      <c r="V11" s="104"/>
    </row>
    <row r="12" spans="1:26" ht="13">
      <c r="A12" s="72">
        <v>23</v>
      </c>
      <c r="B12" s="73" t="s">
        <v>29</v>
      </c>
      <c r="C12" s="74"/>
      <c r="D12" s="75"/>
      <c r="E12" s="77" t="s">
        <v>30</v>
      </c>
      <c r="F12" s="78" t="s">
        <v>31</v>
      </c>
      <c r="G12" s="73"/>
      <c r="H12" s="74"/>
      <c r="I12" s="73" t="s">
        <v>32</v>
      </c>
      <c r="J12" s="239" t="s">
        <v>33</v>
      </c>
      <c r="K12" s="241"/>
      <c r="L12" s="74"/>
      <c r="M12" s="242" t="s">
        <v>34</v>
      </c>
      <c r="N12" s="243"/>
      <c r="S12" s="99"/>
      <c r="T12" s="99"/>
      <c r="U12" s="99"/>
      <c r="V12" s="104"/>
    </row>
    <row r="13" spans="1:26" ht="13">
      <c r="A13" s="72"/>
      <c r="B13" s="73"/>
      <c r="C13" s="74"/>
      <c r="D13" s="75"/>
      <c r="E13" s="77" t="s">
        <v>36</v>
      </c>
      <c r="F13" s="78" t="s">
        <v>37</v>
      </c>
      <c r="G13" s="73"/>
      <c r="H13" s="74"/>
      <c r="I13" s="73" t="s">
        <v>32</v>
      </c>
      <c r="J13" s="239" t="s">
        <v>38</v>
      </c>
      <c r="K13" s="241"/>
      <c r="L13" s="74"/>
      <c r="M13" s="242" t="s">
        <v>34</v>
      </c>
      <c r="N13" s="243"/>
      <c r="S13" s="99"/>
      <c r="T13" s="99"/>
      <c r="U13" s="99"/>
      <c r="V13" s="104"/>
    </row>
    <row r="14" spans="1:26" ht="13">
      <c r="C14" s="74"/>
      <c r="E14" s="77" t="s">
        <v>39</v>
      </c>
      <c r="F14" s="78" t="s">
        <v>40</v>
      </c>
      <c r="G14" s="73"/>
      <c r="H14" s="74"/>
      <c r="I14" s="73"/>
      <c r="J14" s="239"/>
      <c r="K14" s="241"/>
      <c r="L14" s="74"/>
      <c r="M14" s="242"/>
      <c r="N14" s="243"/>
    </row>
    <row r="15" spans="1:26" ht="13">
      <c r="A15" s="72"/>
      <c r="B15" s="73"/>
      <c r="C15" s="74"/>
      <c r="D15" s="75"/>
      <c r="E15" s="77" t="s">
        <v>41</v>
      </c>
      <c r="F15" s="78" t="s">
        <v>42</v>
      </c>
      <c r="G15" s="73"/>
      <c r="H15" s="74"/>
      <c r="I15" s="73"/>
      <c r="J15" s="239"/>
      <c r="K15" s="241"/>
      <c r="L15" s="74"/>
      <c r="M15" s="242"/>
      <c r="N15" s="243"/>
    </row>
    <row r="16" spans="1:26" ht="12">
      <c r="A16" s="72"/>
      <c r="B16" s="73"/>
      <c r="C16" s="74"/>
      <c r="D16" s="75"/>
      <c r="E16" s="77" t="s">
        <v>43</v>
      </c>
      <c r="F16" s="73" t="s">
        <v>44</v>
      </c>
      <c r="G16" s="73"/>
      <c r="H16" s="74"/>
      <c r="I16" s="73"/>
      <c r="J16" s="239"/>
      <c r="K16" s="241"/>
      <c r="L16" s="74"/>
      <c r="M16" s="242"/>
      <c r="N16" s="243"/>
    </row>
    <row r="17" spans="1:18" ht="12">
      <c r="A17" s="72"/>
      <c r="B17" s="73"/>
      <c r="C17" s="74"/>
      <c r="D17" s="75"/>
      <c r="E17" s="77" t="s">
        <v>45</v>
      </c>
      <c r="F17" s="73" t="s">
        <v>46</v>
      </c>
      <c r="G17" s="73"/>
      <c r="H17" s="74"/>
      <c r="I17" s="73"/>
      <c r="J17" s="239"/>
      <c r="K17" s="241"/>
      <c r="L17" s="74"/>
      <c r="M17" s="242"/>
      <c r="N17" s="243"/>
    </row>
    <row r="18" spans="1:18" ht="12">
      <c r="A18" s="72"/>
      <c r="B18" s="73"/>
      <c r="C18" s="74"/>
      <c r="D18" s="75"/>
      <c r="E18" s="77" t="s">
        <v>47</v>
      </c>
      <c r="F18" s="73" t="s">
        <v>48</v>
      </c>
      <c r="G18" s="73"/>
      <c r="H18" s="74"/>
      <c r="I18" s="73"/>
      <c r="J18" s="239"/>
      <c r="K18" s="241"/>
      <c r="L18" s="74"/>
      <c r="M18" s="242"/>
      <c r="N18" s="243"/>
      <c r="O18" s="99"/>
      <c r="P18" s="99"/>
      <c r="Q18" s="99"/>
      <c r="R18" s="104"/>
    </row>
    <row r="19" spans="1:18" ht="12">
      <c r="A19" s="72"/>
      <c r="B19" s="73"/>
      <c r="C19" s="74"/>
      <c r="D19" s="75"/>
      <c r="E19" s="77" t="s">
        <v>49</v>
      </c>
      <c r="F19" s="73" t="s">
        <v>50</v>
      </c>
      <c r="G19" s="73"/>
      <c r="H19" s="75"/>
      <c r="I19" s="73"/>
      <c r="J19" s="239"/>
      <c r="K19" s="241"/>
      <c r="L19" s="74"/>
      <c r="M19" s="242"/>
      <c r="N19" s="243"/>
      <c r="O19" s="99"/>
      <c r="P19" s="99"/>
      <c r="Q19" s="105"/>
      <c r="R19" s="104"/>
    </row>
    <row r="20" spans="1:18" ht="12">
      <c r="A20" s="72"/>
      <c r="B20" s="73"/>
      <c r="C20" s="74"/>
      <c r="D20" s="75"/>
      <c r="E20" s="73">
        <v>16</v>
      </c>
      <c r="F20" s="73" t="s">
        <v>51</v>
      </c>
      <c r="G20" s="73"/>
      <c r="H20" s="74"/>
      <c r="I20" s="73"/>
      <c r="J20" s="239" t="s">
        <v>52</v>
      </c>
      <c r="K20" s="241"/>
      <c r="L20" s="74">
        <f>SUM(L11:L19)</f>
        <v>0</v>
      </c>
      <c r="M20" s="242"/>
      <c r="N20" s="243"/>
      <c r="O20" s="99"/>
      <c r="P20" s="99"/>
      <c r="Q20" s="105"/>
      <c r="R20" s="104"/>
    </row>
    <row r="21" spans="1:18" ht="12">
      <c r="A21" s="72"/>
      <c r="B21" s="73"/>
      <c r="C21" s="74"/>
      <c r="D21" s="75"/>
      <c r="E21" s="73">
        <v>17</v>
      </c>
      <c r="F21" s="73" t="s">
        <v>53</v>
      </c>
      <c r="G21" s="73"/>
      <c r="I21" s="234" t="s">
        <v>54</v>
      </c>
      <c r="J21" s="234"/>
      <c r="K21" s="234"/>
      <c r="L21" s="234"/>
      <c r="M21" s="234"/>
      <c r="N21" s="245"/>
      <c r="O21" s="99"/>
      <c r="P21" s="99"/>
      <c r="Q21" s="105"/>
      <c r="R21" s="104"/>
    </row>
    <row r="22" spans="1:18" ht="12">
      <c r="A22" s="72"/>
      <c r="B22" s="73"/>
      <c r="C22" s="74"/>
      <c r="D22" s="75"/>
      <c r="E22" s="73">
        <v>18</v>
      </c>
      <c r="F22" s="73" t="s">
        <v>55</v>
      </c>
      <c r="G22" s="73"/>
      <c r="H22" s="74"/>
      <c r="I22" s="77" t="s">
        <v>56</v>
      </c>
      <c r="J22" s="239" t="s">
        <v>57</v>
      </c>
      <c r="K22" s="241"/>
      <c r="L22" s="74"/>
      <c r="M22" s="242"/>
      <c r="N22" s="243"/>
      <c r="O22" s="99"/>
      <c r="P22" s="99"/>
      <c r="Q22" s="105"/>
    </row>
    <row r="23" spans="1:18" ht="12">
      <c r="A23" s="72"/>
      <c r="B23" s="73"/>
      <c r="C23" s="74"/>
      <c r="D23" s="75"/>
      <c r="E23" s="73">
        <v>19</v>
      </c>
      <c r="F23" s="73" t="s">
        <v>58</v>
      </c>
      <c r="G23" s="73"/>
      <c r="H23" s="74"/>
      <c r="I23" s="77" t="s">
        <v>59</v>
      </c>
      <c r="J23" s="239" t="s">
        <v>60</v>
      </c>
      <c r="K23" s="241"/>
      <c r="L23" s="74"/>
      <c r="M23" s="242"/>
      <c r="N23" s="243"/>
      <c r="O23" s="99"/>
      <c r="P23" s="99"/>
      <c r="Q23" s="105"/>
      <c r="R23" s="104"/>
    </row>
    <row r="24" spans="1:18" ht="12">
      <c r="A24" s="72"/>
      <c r="B24" s="73"/>
      <c r="C24" s="74"/>
      <c r="D24" s="75"/>
      <c r="E24" s="73">
        <v>20</v>
      </c>
      <c r="F24" s="73" t="s">
        <v>61</v>
      </c>
      <c r="G24" s="73"/>
      <c r="H24" s="74"/>
      <c r="I24" s="73"/>
      <c r="J24" s="239"/>
      <c r="K24" s="241"/>
      <c r="L24" s="74"/>
      <c r="M24" s="242"/>
      <c r="N24" s="243"/>
      <c r="O24" s="99"/>
      <c r="P24" s="99"/>
      <c r="Q24" s="105"/>
      <c r="R24" s="104"/>
    </row>
    <row r="25" spans="1:18" ht="12">
      <c r="A25" s="72"/>
      <c r="B25" s="73"/>
      <c r="C25" s="74"/>
      <c r="D25" s="75"/>
      <c r="E25" s="73">
        <v>21</v>
      </c>
      <c r="F25" s="73" t="s">
        <v>62</v>
      </c>
      <c r="G25" s="73"/>
      <c r="H25" s="74"/>
      <c r="I25" s="73"/>
      <c r="J25" s="239"/>
      <c r="K25" s="241"/>
      <c r="L25" s="74"/>
      <c r="M25" s="242"/>
      <c r="N25" s="243"/>
      <c r="O25" s="99"/>
      <c r="P25" s="99"/>
      <c r="Q25" s="105"/>
      <c r="R25" s="104"/>
    </row>
    <row r="26" spans="1:18" ht="12">
      <c r="A26" s="72"/>
      <c r="B26" s="73"/>
      <c r="C26" s="74"/>
      <c r="D26" s="75"/>
      <c r="E26" s="73"/>
      <c r="F26" s="73"/>
      <c r="G26" s="73"/>
      <c r="H26" s="75"/>
      <c r="I26" s="73"/>
      <c r="J26" s="239"/>
      <c r="K26" s="241"/>
      <c r="L26" s="74"/>
      <c r="M26" s="242"/>
      <c r="N26" s="243"/>
      <c r="O26" s="99"/>
      <c r="P26" s="99"/>
      <c r="Q26" s="105"/>
      <c r="R26" s="104"/>
    </row>
    <row r="27" spans="1:18" ht="12">
      <c r="A27" s="72"/>
      <c r="B27" s="73"/>
      <c r="C27" s="74"/>
      <c r="D27" s="75"/>
      <c r="E27" s="73"/>
      <c r="F27" s="73"/>
      <c r="G27" s="73"/>
      <c r="H27" s="74"/>
      <c r="I27" s="73"/>
      <c r="J27" s="239"/>
      <c r="K27" s="241"/>
      <c r="L27" s="74"/>
      <c r="M27" s="242"/>
      <c r="N27" s="243"/>
      <c r="O27" s="99"/>
      <c r="P27" s="99"/>
      <c r="Q27" s="105"/>
      <c r="R27" s="104"/>
    </row>
    <row r="28" spans="1:18" ht="12">
      <c r="A28" s="72"/>
      <c r="B28" s="73"/>
      <c r="C28" s="74"/>
      <c r="D28" s="75"/>
      <c r="E28" s="73"/>
      <c r="F28" s="73"/>
      <c r="G28" s="73"/>
      <c r="H28" s="74"/>
      <c r="I28" s="73"/>
      <c r="J28" s="239"/>
      <c r="K28" s="241"/>
      <c r="L28" s="74"/>
      <c r="M28" s="242"/>
      <c r="N28" s="243"/>
      <c r="O28" s="99"/>
      <c r="P28" s="99"/>
      <c r="Q28" s="105"/>
      <c r="R28" s="104"/>
    </row>
    <row r="29" spans="1:18" ht="12">
      <c r="A29" s="72"/>
      <c r="B29" s="73"/>
      <c r="C29" s="74"/>
      <c r="D29" s="75"/>
      <c r="E29" s="73"/>
      <c r="F29" s="73"/>
      <c r="G29" s="73"/>
      <c r="H29" s="74"/>
      <c r="I29" s="73"/>
      <c r="J29" s="239"/>
      <c r="K29" s="241"/>
      <c r="L29" s="74"/>
      <c r="M29" s="242"/>
      <c r="N29" s="243"/>
      <c r="O29" s="99"/>
      <c r="P29" s="99"/>
      <c r="Q29" s="105"/>
      <c r="R29" s="104"/>
    </row>
    <row r="30" spans="1:18" ht="12">
      <c r="A30" s="72"/>
      <c r="B30" s="73"/>
      <c r="C30" s="74"/>
      <c r="D30" s="75"/>
      <c r="E30" s="73"/>
      <c r="F30" s="73"/>
      <c r="G30" s="73"/>
      <c r="H30" s="74"/>
      <c r="I30" s="73"/>
      <c r="J30" s="239"/>
      <c r="K30" s="241"/>
      <c r="L30" s="74"/>
      <c r="M30" s="242"/>
      <c r="N30" s="243"/>
      <c r="O30" s="99"/>
      <c r="P30" s="99"/>
      <c r="Q30" s="105"/>
      <c r="R30" s="104"/>
    </row>
    <row r="31" spans="1:18" ht="12">
      <c r="A31" s="72"/>
      <c r="B31" s="73"/>
      <c r="C31" s="74"/>
      <c r="D31" s="75"/>
      <c r="E31" s="73"/>
      <c r="F31" s="73"/>
      <c r="G31" s="73"/>
      <c r="H31" s="74"/>
      <c r="I31" s="73"/>
      <c r="J31" s="239"/>
      <c r="K31" s="241"/>
      <c r="L31" s="74"/>
      <c r="M31" s="242"/>
      <c r="N31" s="243"/>
      <c r="O31" s="99"/>
      <c r="P31" s="99"/>
      <c r="Q31" s="105"/>
      <c r="R31" s="104"/>
    </row>
    <row r="32" spans="1:18" ht="12">
      <c r="A32" s="72"/>
      <c r="B32" s="73"/>
      <c r="C32" s="74"/>
      <c r="D32" s="75"/>
      <c r="E32" s="73"/>
      <c r="F32" s="73"/>
      <c r="G32" s="73"/>
      <c r="H32" s="74"/>
      <c r="I32" s="73"/>
      <c r="J32" s="239"/>
      <c r="K32" s="241"/>
      <c r="L32" s="74"/>
      <c r="M32" s="242"/>
      <c r="N32" s="243"/>
      <c r="O32" s="99"/>
      <c r="P32" s="99"/>
      <c r="Q32" s="105"/>
      <c r="R32" s="104"/>
    </row>
    <row r="33" spans="1:26" ht="12">
      <c r="A33" s="72"/>
      <c r="B33" s="73"/>
      <c r="C33" s="74"/>
      <c r="D33" s="75"/>
      <c r="E33" s="73"/>
      <c r="F33" s="73"/>
      <c r="G33" s="73"/>
      <c r="H33" s="74"/>
      <c r="I33" s="73"/>
      <c r="J33" s="239"/>
      <c r="K33" s="241"/>
      <c r="L33" s="74"/>
      <c r="M33" s="242"/>
      <c r="N33" s="243"/>
      <c r="O33" s="99"/>
      <c r="P33" s="99"/>
      <c r="Q33" s="105"/>
      <c r="R33" s="104"/>
    </row>
    <row r="34" spans="1:26" ht="12">
      <c r="A34" s="72"/>
      <c r="B34" s="73"/>
      <c r="C34" s="74"/>
      <c r="D34" s="75"/>
      <c r="E34" s="73"/>
      <c r="F34" s="73"/>
      <c r="G34" s="73"/>
      <c r="H34" s="74"/>
      <c r="I34" s="73"/>
      <c r="J34" s="239"/>
      <c r="K34" s="241"/>
      <c r="L34" s="74"/>
      <c r="M34" s="242"/>
      <c r="N34" s="243"/>
      <c r="O34" s="99"/>
      <c r="P34" s="99"/>
      <c r="Q34" s="105"/>
      <c r="R34" s="104"/>
    </row>
    <row r="35" spans="1:26" ht="12">
      <c r="A35" s="72"/>
      <c r="B35" s="73"/>
      <c r="C35" s="74"/>
      <c r="D35" s="75"/>
      <c r="E35" s="73"/>
      <c r="F35" s="73"/>
      <c r="G35" s="73"/>
      <c r="H35" s="74"/>
      <c r="I35" s="73"/>
      <c r="J35" s="239"/>
      <c r="K35" s="241"/>
      <c r="L35" s="74"/>
      <c r="M35" s="242"/>
      <c r="N35" s="243"/>
      <c r="O35" s="99"/>
      <c r="P35" s="99"/>
      <c r="Q35" s="105"/>
      <c r="R35" s="104"/>
      <c r="S35" s="99"/>
      <c r="T35" s="99"/>
      <c r="U35" s="99"/>
      <c r="V35" s="104"/>
    </row>
    <row r="36" spans="1:26" ht="12">
      <c r="A36" s="72"/>
      <c r="B36" s="73"/>
      <c r="C36" s="74"/>
      <c r="D36" s="75"/>
      <c r="E36" s="73"/>
      <c r="F36" s="73"/>
      <c r="G36" s="73"/>
      <c r="H36" s="74"/>
      <c r="I36" s="73"/>
      <c r="J36" s="239"/>
      <c r="K36" s="241"/>
      <c r="L36" s="74"/>
      <c r="M36" s="242"/>
      <c r="N36" s="243"/>
      <c r="O36" s="99"/>
      <c r="P36" s="99"/>
      <c r="Q36" s="105"/>
      <c r="R36" s="104"/>
      <c r="S36" s="99"/>
      <c r="T36" s="99"/>
      <c r="U36" s="99"/>
      <c r="V36" s="104"/>
    </row>
    <row r="37" spans="1:26" ht="12">
      <c r="A37" s="72"/>
      <c r="B37" s="73"/>
      <c r="C37" s="74"/>
      <c r="D37" s="75"/>
      <c r="E37" s="73"/>
      <c r="F37" s="73"/>
      <c r="G37" s="73"/>
      <c r="H37" s="74"/>
      <c r="I37" s="73"/>
      <c r="J37" s="239"/>
      <c r="K37" s="241"/>
      <c r="L37" s="74"/>
      <c r="M37" s="242"/>
      <c r="N37" s="243"/>
      <c r="O37" s="99"/>
      <c r="P37" s="99"/>
      <c r="Q37" s="105"/>
      <c r="R37" s="104"/>
    </row>
    <row r="38" spans="1:26" ht="12">
      <c r="A38" s="72"/>
      <c r="B38" s="73"/>
      <c r="C38" s="74"/>
      <c r="D38" s="75"/>
      <c r="E38" s="73"/>
      <c r="G38" s="73"/>
      <c r="H38" s="74"/>
      <c r="I38" s="73"/>
      <c r="J38" s="239"/>
      <c r="K38" s="241"/>
      <c r="L38" s="74"/>
      <c r="M38" s="242"/>
      <c r="N38" s="243"/>
      <c r="O38" s="99"/>
      <c r="P38" s="99"/>
      <c r="Q38" s="105"/>
      <c r="R38" s="104"/>
    </row>
    <row r="39" spans="1:26" ht="12">
      <c r="A39" s="72"/>
      <c r="B39" s="73" t="s">
        <v>52</v>
      </c>
      <c r="C39" s="74">
        <f>SUM(C11:C38)</f>
        <v>0</v>
      </c>
      <c r="D39" s="74"/>
      <c r="E39" s="73"/>
      <c r="F39" s="73" t="s">
        <v>52</v>
      </c>
      <c r="G39" s="73">
        <f>SUM(G11:G32)</f>
        <v>0</v>
      </c>
      <c r="H39" s="74"/>
      <c r="I39" s="73"/>
      <c r="J39" s="239" t="s">
        <v>52</v>
      </c>
      <c r="K39" s="241"/>
      <c r="L39" s="74">
        <f>SUM(L22:L38)</f>
        <v>0</v>
      </c>
      <c r="M39" s="242"/>
      <c r="N39" s="243"/>
      <c r="O39" s="99"/>
      <c r="P39" s="99"/>
      <c r="Q39" s="105"/>
      <c r="R39" s="104"/>
    </row>
    <row r="40" spans="1:26" ht="12">
      <c r="A40" s="233" t="s">
        <v>63</v>
      </c>
      <c r="B40" s="234"/>
      <c r="C40" s="234"/>
      <c r="D40" s="234"/>
      <c r="E40" s="234" t="s">
        <v>64</v>
      </c>
      <c r="F40" s="234"/>
      <c r="G40" s="234"/>
      <c r="H40" s="234"/>
      <c r="I40" s="87"/>
      <c r="J40" s="234" t="s">
        <v>65</v>
      </c>
      <c r="K40" s="244"/>
      <c r="L40" s="88"/>
      <c r="M40" s="106"/>
      <c r="N40" s="107"/>
      <c r="O40" s="99"/>
      <c r="P40" s="99"/>
      <c r="Q40" s="99"/>
      <c r="R40" s="104"/>
    </row>
    <row r="41" spans="1:26" ht="12">
      <c r="A41" s="72">
        <v>10</v>
      </c>
      <c r="B41" s="73" t="s">
        <v>66</v>
      </c>
      <c r="C41" s="74"/>
      <c r="D41" s="75"/>
      <c r="E41" s="79">
        <v>24</v>
      </c>
      <c r="F41" s="73" t="s">
        <v>67</v>
      </c>
      <c r="G41" s="73"/>
      <c r="H41" s="74"/>
      <c r="I41" s="73" t="s">
        <v>68</v>
      </c>
      <c r="J41" s="239" t="s">
        <v>69</v>
      </c>
      <c r="K41" s="241"/>
      <c r="L41" s="74"/>
      <c r="M41" s="242" t="s">
        <v>34</v>
      </c>
      <c r="N41" s="243"/>
      <c r="O41" s="99"/>
      <c r="P41" s="99"/>
      <c r="Q41" s="99"/>
      <c r="R41" s="104"/>
    </row>
    <row r="42" spans="1:26" ht="12">
      <c r="A42" s="72">
        <v>11</v>
      </c>
      <c r="B42" s="73" t="s">
        <v>70</v>
      </c>
      <c r="C42" s="74"/>
      <c r="D42" s="75"/>
      <c r="E42" s="79">
        <v>25</v>
      </c>
      <c r="F42" s="73" t="s">
        <v>71</v>
      </c>
      <c r="G42" s="73"/>
      <c r="H42" s="74"/>
      <c r="I42" s="73" t="s">
        <v>68</v>
      </c>
      <c r="J42" s="239" t="s">
        <v>72</v>
      </c>
      <c r="K42" s="241"/>
      <c r="L42" s="74"/>
      <c r="M42" s="242" t="s">
        <v>34</v>
      </c>
      <c r="N42" s="243"/>
      <c r="O42" s="104"/>
      <c r="P42" s="99"/>
      <c r="Q42" s="99"/>
      <c r="R42" s="104"/>
    </row>
    <row r="43" spans="1:26" ht="13">
      <c r="A43" s="72">
        <v>13</v>
      </c>
      <c r="B43" s="73" t="s">
        <v>73</v>
      </c>
      <c r="C43" s="74"/>
      <c r="D43" s="75"/>
      <c r="E43" s="77" t="s">
        <v>74</v>
      </c>
      <c r="F43" s="80" t="s">
        <v>75</v>
      </c>
      <c r="G43" s="73"/>
      <c r="H43" s="74"/>
      <c r="I43" s="73" t="s">
        <v>68</v>
      </c>
      <c r="J43" s="239" t="s">
        <v>76</v>
      </c>
      <c r="K43" s="241"/>
      <c r="L43" s="74"/>
      <c r="M43" s="242" t="s">
        <v>34</v>
      </c>
      <c r="N43" s="243"/>
      <c r="O43" s="105"/>
      <c r="P43" s="99"/>
      <c r="Q43" s="99"/>
      <c r="R43" s="104"/>
      <c r="S43" s="99"/>
      <c r="T43" s="99"/>
      <c r="U43" s="99"/>
      <c r="V43" s="114"/>
      <c r="W43" s="99"/>
      <c r="X43" s="99"/>
      <c r="Y43" s="99"/>
      <c r="Z43" s="99"/>
    </row>
    <row r="44" spans="1:26" ht="13">
      <c r="A44" s="72">
        <v>14</v>
      </c>
      <c r="B44" s="73" t="s">
        <v>77</v>
      </c>
      <c r="C44" s="74"/>
      <c r="D44" s="75"/>
      <c r="E44" s="77" t="s">
        <v>78</v>
      </c>
      <c r="F44" s="80" t="s">
        <v>79</v>
      </c>
      <c r="G44" s="73" t="s">
        <v>80</v>
      </c>
      <c r="H44" s="74"/>
      <c r="I44" s="89"/>
      <c r="J44" s="239"/>
      <c r="K44" s="241"/>
      <c r="L44" s="74"/>
      <c r="M44" s="242"/>
      <c r="N44" s="243"/>
      <c r="O44" s="99"/>
      <c r="P44" s="99"/>
      <c r="Q44" s="99"/>
      <c r="R44" s="104"/>
      <c r="S44" s="99"/>
      <c r="T44" s="99"/>
      <c r="U44" s="99"/>
      <c r="V44" s="114"/>
      <c r="W44" s="99"/>
      <c r="X44" s="99"/>
      <c r="Y44" s="99"/>
      <c r="Z44" s="99"/>
    </row>
    <row r="45" spans="1:26" ht="13">
      <c r="A45" s="72" t="s">
        <v>32</v>
      </c>
      <c r="B45" s="73" t="s">
        <v>35</v>
      </c>
      <c r="C45" s="74"/>
      <c r="D45" s="75"/>
      <c r="E45" s="77" t="s">
        <v>81</v>
      </c>
      <c r="F45" s="158" t="s">
        <v>82</v>
      </c>
      <c r="G45" s="73"/>
      <c r="H45" s="74"/>
      <c r="I45" s="73"/>
      <c r="J45" s="239"/>
      <c r="K45" s="241"/>
      <c r="L45" s="74"/>
      <c r="M45" s="242"/>
      <c r="N45" s="243"/>
      <c r="O45" s="99"/>
      <c r="P45" s="99"/>
      <c r="Q45" s="99"/>
      <c r="R45" s="104"/>
    </row>
    <row r="46" spans="1:26" ht="13">
      <c r="C46" s="74"/>
      <c r="D46" s="75" t="s">
        <v>34</v>
      </c>
      <c r="E46" s="77" t="s">
        <v>83</v>
      </c>
      <c r="F46" s="80" t="s">
        <v>84</v>
      </c>
      <c r="G46" s="73"/>
      <c r="H46" s="74"/>
      <c r="I46" s="73"/>
      <c r="J46" s="239"/>
      <c r="K46" s="241"/>
      <c r="L46" s="74"/>
      <c r="M46" s="242"/>
      <c r="N46" s="243"/>
      <c r="O46" s="99"/>
      <c r="P46" s="99"/>
      <c r="Q46" s="99"/>
      <c r="R46" s="104"/>
      <c r="S46" s="99"/>
    </row>
    <row r="47" spans="1:26" ht="13">
      <c r="A47" s="72"/>
      <c r="B47" s="73"/>
      <c r="C47" s="74"/>
      <c r="D47" s="75"/>
      <c r="E47" s="81" t="s">
        <v>85</v>
      </c>
      <c r="F47" s="80" t="s">
        <v>86</v>
      </c>
      <c r="G47" s="73"/>
      <c r="H47" s="74"/>
      <c r="I47" s="73"/>
      <c r="J47" s="239"/>
      <c r="K47" s="241"/>
      <c r="L47" s="74"/>
      <c r="M47" s="242"/>
      <c r="N47" s="243"/>
      <c r="O47" s="99"/>
      <c r="P47" s="99"/>
      <c r="Q47" s="99"/>
      <c r="R47" s="104"/>
      <c r="S47" s="99"/>
    </row>
    <row r="48" spans="1:26" ht="12">
      <c r="A48" s="72"/>
      <c r="B48" s="73"/>
      <c r="C48" s="74"/>
      <c r="D48" s="75"/>
      <c r="E48" s="77" t="s">
        <v>87</v>
      </c>
      <c r="F48" s="79" t="s">
        <v>88</v>
      </c>
      <c r="G48" s="73"/>
      <c r="H48" s="74"/>
      <c r="I48" s="73"/>
      <c r="J48" s="239"/>
      <c r="K48" s="241"/>
      <c r="L48" s="74"/>
      <c r="M48" s="242"/>
      <c r="N48" s="243"/>
      <c r="O48" s="108"/>
      <c r="P48" s="99"/>
      <c r="Q48" s="99"/>
      <c r="R48" s="104"/>
      <c r="S48" s="99"/>
    </row>
    <row r="49" spans="1:19" ht="12">
      <c r="A49" s="72"/>
      <c r="B49" s="73"/>
      <c r="C49" s="74"/>
      <c r="D49" s="75"/>
      <c r="E49" s="77" t="s">
        <v>89</v>
      </c>
      <c r="F49" s="79" t="s">
        <v>90</v>
      </c>
      <c r="G49" s="73"/>
      <c r="H49" s="74"/>
      <c r="I49" s="73"/>
      <c r="J49" s="239"/>
      <c r="K49" s="241"/>
      <c r="L49" s="74"/>
      <c r="M49" s="242"/>
      <c r="N49" s="243"/>
      <c r="O49" s="109"/>
      <c r="P49" s="99"/>
      <c r="Q49" s="99"/>
      <c r="R49" s="104"/>
      <c r="S49" s="99"/>
    </row>
    <row r="50" spans="1:19" ht="12">
      <c r="A50" s="72"/>
      <c r="B50" s="73"/>
      <c r="C50" s="74"/>
      <c r="D50" s="75"/>
      <c r="E50" s="77" t="s">
        <v>91</v>
      </c>
      <c r="F50" s="79" t="s">
        <v>92</v>
      </c>
      <c r="G50" s="73"/>
      <c r="H50" s="74"/>
      <c r="I50" s="73"/>
      <c r="J50" s="239"/>
      <c r="K50" s="241"/>
      <c r="L50" s="74"/>
      <c r="M50" s="242"/>
      <c r="N50" s="243"/>
      <c r="O50" s="99"/>
      <c r="P50" s="99"/>
      <c r="Q50" s="99"/>
      <c r="R50" s="104"/>
      <c r="S50" s="99"/>
    </row>
    <row r="51" spans="1:19" ht="12">
      <c r="A51" s="72"/>
      <c r="B51" s="73"/>
      <c r="C51" s="74"/>
      <c r="D51" s="75"/>
      <c r="E51" s="77" t="s">
        <v>93</v>
      </c>
      <c r="F51" s="79" t="s">
        <v>94</v>
      </c>
      <c r="G51" s="73"/>
      <c r="H51" s="74"/>
      <c r="I51" s="73"/>
      <c r="J51" s="239"/>
      <c r="K51" s="241"/>
      <c r="L51" s="74"/>
      <c r="M51" s="242"/>
      <c r="N51" s="243"/>
      <c r="O51" s="99"/>
      <c r="P51" s="99"/>
      <c r="Q51" s="99"/>
      <c r="R51" s="104"/>
      <c r="S51" s="99"/>
    </row>
    <row r="52" spans="1:19" ht="12">
      <c r="A52" s="72"/>
      <c r="B52" s="73"/>
      <c r="C52" s="74"/>
      <c r="D52" s="75"/>
      <c r="E52" s="77" t="s">
        <v>95</v>
      </c>
      <c r="F52" s="79" t="s">
        <v>96</v>
      </c>
      <c r="G52" s="73"/>
      <c r="H52" s="74"/>
      <c r="I52" s="73"/>
      <c r="J52" s="239"/>
      <c r="K52" s="241"/>
      <c r="L52" s="74"/>
      <c r="M52" s="242"/>
      <c r="N52" s="243"/>
      <c r="O52" s="99"/>
      <c r="P52" s="99"/>
      <c r="Q52" s="99"/>
      <c r="R52" s="104"/>
      <c r="S52" s="99"/>
    </row>
    <row r="53" spans="1:19" ht="12">
      <c r="A53" s="72"/>
      <c r="B53" s="73"/>
      <c r="C53" s="74"/>
      <c r="D53" s="75"/>
      <c r="E53" s="77" t="s">
        <v>97</v>
      </c>
      <c r="F53" s="79" t="s">
        <v>98</v>
      </c>
      <c r="G53" s="73"/>
      <c r="H53" s="74"/>
      <c r="I53" s="73"/>
      <c r="J53" s="239"/>
      <c r="K53" s="241"/>
      <c r="L53" s="74"/>
      <c r="M53" s="242"/>
      <c r="N53" s="243"/>
      <c r="O53" s="99"/>
      <c r="P53" s="99"/>
      <c r="Q53" s="99"/>
      <c r="R53" s="104"/>
      <c r="S53" s="99"/>
    </row>
    <row r="54" spans="1:19" ht="12">
      <c r="A54" s="72"/>
      <c r="B54" s="73"/>
      <c r="C54" s="74"/>
      <c r="D54" s="75"/>
      <c r="E54" s="77" t="s">
        <v>99</v>
      </c>
      <c r="F54" s="79" t="s">
        <v>100</v>
      </c>
      <c r="G54" s="73"/>
      <c r="H54" s="74"/>
      <c r="I54" s="73"/>
      <c r="J54" s="239"/>
      <c r="K54" s="241"/>
      <c r="L54" s="74"/>
      <c r="M54" s="242"/>
      <c r="N54" s="243"/>
      <c r="O54" s="99"/>
      <c r="P54" s="99"/>
      <c r="Q54" s="99"/>
      <c r="R54" s="104"/>
      <c r="S54" s="99"/>
    </row>
    <row r="55" spans="1:19" ht="12">
      <c r="A55" s="72"/>
      <c r="B55" s="73"/>
      <c r="C55" s="74"/>
      <c r="D55" s="75"/>
      <c r="E55" s="77" t="s">
        <v>101</v>
      </c>
      <c r="F55" s="79" t="s">
        <v>102</v>
      </c>
      <c r="G55" s="73"/>
      <c r="H55" s="74"/>
      <c r="I55" s="73"/>
      <c r="J55" s="239"/>
      <c r="K55" s="241"/>
      <c r="L55" s="74"/>
      <c r="M55" s="242"/>
      <c r="N55" s="243"/>
      <c r="O55" s="99"/>
      <c r="P55" s="99"/>
      <c r="Q55" s="99"/>
      <c r="R55" s="104"/>
      <c r="S55" s="99"/>
    </row>
    <row r="56" spans="1:19" ht="12">
      <c r="A56" s="72"/>
      <c r="B56" s="73"/>
      <c r="C56" s="74"/>
      <c r="D56" s="75"/>
      <c r="E56" s="77" t="s">
        <v>103</v>
      </c>
      <c r="F56" s="79" t="s">
        <v>104</v>
      </c>
      <c r="G56" s="73"/>
      <c r="H56" s="174"/>
      <c r="I56" s="73"/>
      <c r="J56" s="239"/>
      <c r="K56" s="241"/>
      <c r="L56" s="74"/>
      <c r="M56" s="242"/>
      <c r="N56" s="243"/>
      <c r="O56" s="99"/>
      <c r="P56" s="99"/>
      <c r="Q56" s="99"/>
      <c r="R56" s="104"/>
      <c r="S56" s="99"/>
    </row>
    <row r="57" spans="1:19" ht="12">
      <c r="A57" s="72"/>
      <c r="B57" s="73"/>
      <c r="C57" s="74"/>
      <c r="D57" s="75"/>
      <c r="E57" s="77" t="s">
        <v>106</v>
      </c>
      <c r="F57" s="79" t="s">
        <v>107</v>
      </c>
      <c r="G57" s="73"/>
      <c r="H57" s="74"/>
      <c r="I57" s="73"/>
      <c r="J57" s="239"/>
      <c r="K57" s="241"/>
      <c r="L57" s="74"/>
      <c r="M57" s="242"/>
      <c r="N57" s="243"/>
      <c r="O57" s="99"/>
      <c r="P57" s="99"/>
      <c r="Q57" s="99"/>
      <c r="R57" s="104"/>
      <c r="S57" s="99"/>
    </row>
    <row r="58" spans="1:19" ht="12">
      <c r="A58" s="72"/>
      <c r="B58" s="73"/>
      <c r="C58" s="74"/>
      <c r="D58" s="75"/>
      <c r="E58" s="77" t="s">
        <v>108</v>
      </c>
      <c r="F58" s="79" t="s">
        <v>109</v>
      </c>
      <c r="G58" s="73"/>
      <c r="H58" s="74"/>
      <c r="I58" s="73"/>
      <c r="J58" s="239"/>
      <c r="K58" s="241"/>
      <c r="L58" s="74"/>
      <c r="M58" s="242"/>
      <c r="N58" s="243"/>
      <c r="O58" s="99"/>
      <c r="P58" s="99"/>
      <c r="Q58" s="110"/>
      <c r="R58" s="104"/>
      <c r="S58" s="99"/>
    </row>
    <row r="59" spans="1:19" ht="12">
      <c r="A59" s="72"/>
      <c r="B59" s="73"/>
      <c r="C59" s="74"/>
      <c r="D59" s="75"/>
      <c r="E59" s="171" t="s">
        <v>110</v>
      </c>
      <c r="F59" s="172" t="s">
        <v>111</v>
      </c>
      <c r="G59" s="173" t="s">
        <v>482</v>
      </c>
      <c r="H59" s="74"/>
      <c r="I59" s="73"/>
      <c r="J59" s="239"/>
      <c r="K59" s="241"/>
      <c r="L59" s="74"/>
      <c r="M59" s="242"/>
      <c r="N59" s="243"/>
      <c r="O59" s="99"/>
      <c r="P59" s="99"/>
      <c r="Q59" s="99"/>
      <c r="R59" s="104"/>
      <c r="S59" s="99"/>
    </row>
    <row r="60" spans="1:19" ht="12">
      <c r="A60" s="72"/>
      <c r="B60" s="73"/>
      <c r="C60" s="74"/>
      <c r="D60" s="75"/>
      <c r="E60" s="77" t="s">
        <v>112</v>
      </c>
      <c r="F60" s="79" t="s">
        <v>113</v>
      </c>
      <c r="G60" s="73"/>
      <c r="H60" s="74"/>
      <c r="I60" s="73"/>
      <c r="J60" s="239"/>
      <c r="K60" s="241"/>
      <c r="L60" s="74"/>
      <c r="M60" s="242"/>
      <c r="N60" s="243"/>
      <c r="O60" s="99"/>
      <c r="P60" s="99"/>
      <c r="Q60" s="99"/>
      <c r="R60" s="104"/>
      <c r="S60" s="99"/>
    </row>
    <row r="61" spans="1:19" ht="12">
      <c r="A61" s="72"/>
      <c r="B61" s="73"/>
      <c r="C61" s="74"/>
      <c r="D61" s="75"/>
      <c r="E61" s="77" t="s">
        <v>114</v>
      </c>
      <c r="F61" s="79" t="s">
        <v>115</v>
      </c>
      <c r="G61" s="73"/>
      <c r="H61" s="74"/>
      <c r="I61" s="73"/>
      <c r="J61" s="239"/>
      <c r="K61" s="241"/>
      <c r="L61" s="74"/>
      <c r="M61" s="242"/>
      <c r="N61" s="243"/>
      <c r="O61" s="99"/>
      <c r="P61" s="99"/>
      <c r="Q61" s="99"/>
      <c r="R61" s="104"/>
      <c r="S61" s="99"/>
    </row>
    <row r="62" spans="1:19" ht="12">
      <c r="A62" s="72"/>
      <c r="B62" s="73"/>
      <c r="C62" s="74"/>
      <c r="D62" s="75"/>
      <c r="E62" s="77" t="s">
        <v>116</v>
      </c>
      <c r="F62" s="79" t="s">
        <v>117</v>
      </c>
      <c r="I62" s="73"/>
      <c r="J62" s="239"/>
      <c r="K62" s="241"/>
      <c r="L62" s="74"/>
      <c r="M62" s="242"/>
      <c r="N62" s="243"/>
      <c r="Q62" s="99"/>
      <c r="R62" s="104"/>
      <c r="S62" s="99"/>
    </row>
    <row r="63" spans="1:19" ht="12">
      <c r="A63" s="72"/>
      <c r="B63" s="73"/>
      <c r="C63" s="74"/>
      <c r="D63" s="75"/>
      <c r="E63" s="77"/>
      <c r="F63" s="79"/>
      <c r="I63" s="73"/>
      <c r="J63" s="239"/>
      <c r="K63" s="241"/>
      <c r="L63" s="74"/>
      <c r="M63" s="242"/>
      <c r="N63" s="243"/>
      <c r="Q63" s="99"/>
      <c r="R63" s="104"/>
      <c r="S63" s="99"/>
    </row>
    <row r="64" spans="1:19" ht="12">
      <c r="A64" s="72"/>
      <c r="B64" s="73"/>
      <c r="C64" s="74"/>
      <c r="D64" s="75"/>
      <c r="E64" s="77"/>
      <c r="F64" s="79"/>
      <c r="G64" s="73"/>
      <c r="H64" s="74"/>
      <c r="I64" s="73"/>
      <c r="J64" s="239"/>
      <c r="K64" s="241"/>
      <c r="L64" s="74"/>
      <c r="M64" s="242"/>
      <c r="N64" s="243"/>
      <c r="Q64" s="99"/>
      <c r="R64" s="104"/>
      <c r="S64" s="99"/>
    </row>
    <row r="65" spans="1:26" ht="12">
      <c r="A65" s="72"/>
      <c r="B65" s="73" t="s">
        <v>52</v>
      </c>
      <c r="C65" s="74">
        <f>SUM(C41:C64)</f>
        <v>0</v>
      </c>
      <c r="D65" s="74"/>
      <c r="E65" s="82"/>
      <c r="F65" s="73" t="s">
        <v>52</v>
      </c>
      <c r="G65" s="73">
        <f>SUM(G42:G64)</f>
        <v>0</v>
      </c>
      <c r="H65" s="73"/>
      <c r="I65" s="73"/>
      <c r="J65" s="239" t="s">
        <v>52</v>
      </c>
      <c r="K65" s="241"/>
      <c r="L65" s="74">
        <f>SUM(L41:L64)</f>
        <v>0</v>
      </c>
      <c r="M65" s="242"/>
      <c r="N65" s="243"/>
      <c r="P65" s="99"/>
      <c r="Q65" s="99"/>
      <c r="R65" s="104"/>
      <c r="S65" s="99"/>
    </row>
    <row r="66" spans="1:26" ht="12">
      <c r="A66" s="233" t="s">
        <v>118</v>
      </c>
      <c r="B66" s="234"/>
      <c r="C66" s="234"/>
      <c r="D66" s="234"/>
      <c r="E66" s="235" t="s">
        <v>119</v>
      </c>
      <c r="F66" s="235"/>
      <c r="G66" s="235"/>
      <c r="H66" s="235"/>
      <c r="I66" s="160"/>
      <c r="J66" s="236"/>
      <c r="K66" s="237"/>
      <c r="L66" s="237"/>
      <c r="M66" s="237"/>
      <c r="N66" s="238"/>
      <c r="Q66" s="99"/>
      <c r="R66" s="104"/>
      <c r="S66" s="99"/>
    </row>
    <row r="67" spans="1:26" ht="12">
      <c r="A67" s="72">
        <v>12</v>
      </c>
      <c r="B67" s="73" t="s">
        <v>120</v>
      </c>
      <c r="C67" s="74"/>
      <c r="D67" s="75"/>
      <c r="E67" s="77" t="s">
        <v>121</v>
      </c>
      <c r="F67" s="79" t="s">
        <v>122</v>
      </c>
      <c r="G67" s="73"/>
      <c r="H67" s="74"/>
      <c r="I67" s="161"/>
      <c r="J67" s="227" t="s">
        <v>123</v>
      </c>
      <c r="K67" s="228"/>
      <c r="L67" s="162" t="s">
        <v>124</v>
      </c>
      <c r="M67" s="239"/>
      <c r="N67" s="240"/>
      <c r="O67" s="99"/>
      <c r="P67" s="99"/>
      <c r="Q67" s="99"/>
      <c r="R67" s="104"/>
      <c r="S67" s="99"/>
    </row>
    <row r="68" spans="1:26" ht="13">
      <c r="A68" s="72">
        <v>15</v>
      </c>
      <c r="B68" s="73" t="s">
        <v>125</v>
      </c>
      <c r="C68" s="74"/>
      <c r="D68" s="75"/>
      <c r="E68" s="77" t="s">
        <v>126</v>
      </c>
      <c r="F68" s="79" t="s">
        <v>127</v>
      </c>
      <c r="G68" s="73"/>
      <c r="H68" s="159"/>
      <c r="I68" s="73"/>
      <c r="J68" s="223" t="s">
        <v>21</v>
      </c>
      <c r="K68" s="224"/>
      <c r="L68" s="163">
        <f>C39</f>
        <v>0</v>
      </c>
      <c r="M68" s="225"/>
      <c r="N68" s="226"/>
      <c r="O68" s="99"/>
      <c r="P68" s="99"/>
      <c r="Q68" s="99"/>
      <c r="R68" s="104"/>
      <c r="S68" s="99"/>
    </row>
    <row r="69" spans="1:26" ht="13">
      <c r="A69" s="72"/>
      <c r="B69" s="73"/>
      <c r="C69" s="74"/>
      <c r="D69" s="75"/>
      <c r="E69" s="77" t="s">
        <v>128</v>
      </c>
      <c r="F69" s="79" t="s">
        <v>129</v>
      </c>
      <c r="G69" s="73"/>
      <c r="H69" s="159"/>
      <c r="I69" s="73"/>
      <c r="J69" s="223" t="s">
        <v>63</v>
      </c>
      <c r="K69" s="224"/>
      <c r="L69" s="163">
        <f>C65</f>
        <v>0</v>
      </c>
      <c r="M69" s="225"/>
      <c r="N69" s="226"/>
      <c r="O69" s="99"/>
      <c r="P69" s="99"/>
      <c r="Q69" s="99"/>
      <c r="R69" s="104"/>
      <c r="S69" s="99"/>
      <c r="T69" s="99"/>
      <c r="U69" s="99"/>
      <c r="W69" s="99"/>
      <c r="X69" s="99"/>
      <c r="Y69" s="99"/>
      <c r="Z69" s="99"/>
    </row>
    <row r="70" spans="1:26" ht="13">
      <c r="A70" s="72"/>
      <c r="B70" s="73"/>
      <c r="C70" s="74"/>
      <c r="D70" s="75"/>
      <c r="E70" s="77" t="s">
        <v>130</v>
      </c>
      <c r="F70" s="79" t="s">
        <v>131</v>
      </c>
      <c r="G70" s="73"/>
      <c r="H70" s="159"/>
      <c r="I70" s="73"/>
      <c r="J70" s="223" t="s">
        <v>118</v>
      </c>
      <c r="K70" s="224"/>
      <c r="L70" s="163">
        <f>C93</f>
        <v>0</v>
      </c>
      <c r="M70" s="225"/>
      <c r="N70" s="226"/>
      <c r="O70" s="99"/>
      <c r="P70" s="99"/>
      <c r="Q70" s="99"/>
      <c r="R70" s="104"/>
      <c r="S70" s="99"/>
      <c r="T70" s="99"/>
      <c r="U70" s="99"/>
      <c r="W70" s="99"/>
      <c r="X70" s="99"/>
      <c r="Y70" s="99"/>
      <c r="Z70" s="99"/>
    </row>
    <row r="71" spans="1:26" ht="13">
      <c r="A71" s="72"/>
      <c r="B71" s="73"/>
      <c r="C71" s="74"/>
      <c r="D71" s="75"/>
      <c r="E71" s="81" t="s">
        <v>132</v>
      </c>
      <c r="F71" s="79" t="s">
        <v>133</v>
      </c>
      <c r="G71" s="73"/>
      <c r="H71" s="159"/>
      <c r="I71" s="73"/>
      <c r="J71" s="223" t="s">
        <v>22</v>
      </c>
      <c r="K71" s="224"/>
      <c r="L71" s="163">
        <f>G39</f>
        <v>0</v>
      </c>
      <c r="M71" s="225"/>
      <c r="N71" s="226"/>
      <c r="O71" s="99"/>
      <c r="P71" s="99"/>
      <c r="Q71" s="99"/>
      <c r="R71" s="104"/>
      <c r="S71" s="99"/>
      <c r="T71" s="99"/>
      <c r="U71" s="99"/>
      <c r="W71" s="99"/>
      <c r="X71" s="99"/>
      <c r="Y71" s="99"/>
      <c r="Z71" s="99"/>
    </row>
    <row r="72" spans="1:26" ht="13">
      <c r="A72" s="72"/>
      <c r="B72" s="73"/>
      <c r="C72" s="74"/>
      <c r="D72" s="75"/>
      <c r="E72" s="77" t="s">
        <v>134</v>
      </c>
      <c r="F72" s="79" t="s">
        <v>135</v>
      </c>
      <c r="G72" s="73"/>
      <c r="H72" s="159"/>
      <c r="I72" s="73"/>
      <c r="J72" s="223" t="s">
        <v>64</v>
      </c>
      <c r="K72" s="224"/>
      <c r="L72" s="163">
        <f>G65</f>
        <v>0</v>
      </c>
      <c r="M72" s="225"/>
      <c r="N72" s="226"/>
      <c r="O72" s="99"/>
      <c r="P72" s="99"/>
      <c r="Q72" s="99"/>
      <c r="R72" s="104"/>
      <c r="S72" s="99"/>
      <c r="T72" s="99"/>
      <c r="U72" s="99"/>
      <c r="W72" s="99"/>
      <c r="X72" s="99"/>
      <c r="Y72" s="99"/>
      <c r="Z72" s="99"/>
    </row>
    <row r="73" spans="1:26" ht="13">
      <c r="A73" s="72"/>
      <c r="B73" s="73"/>
      <c r="C73" s="74"/>
      <c r="D73" s="75"/>
      <c r="E73" s="77" t="s">
        <v>136</v>
      </c>
      <c r="F73" s="79" t="s">
        <v>137</v>
      </c>
      <c r="G73" s="73"/>
      <c r="H73" s="159"/>
      <c r="I73" s="73"/>
      <c r="J73" s="223" t="s">
        <v>119</v>
      </c>
      <c r="K73" s="224"/>
      <c r="L73" s="163">
        <f>G93</f>
        <v>0</v>
      </c>
      <c r="M73" s="225"/>
      <c r="N73" s="226"/>
      <c r="O73" s="99"/>
      <c r="P73" s="99"/>
      <c r="Q73" s="99"/>
      <c r="R73" s="104"/>
      <c r="S73" s="99"/>
      <c r="T73" s="99"/>
      <c r="U73" s="99"/>
      <c r="V73" s="114"/>
      <c r="W73" s="99"/>
      <c r="X73" s="99"/>
      <c r="Y73" s="99"/>
      <c r="Z73" s="99"/>
    </row>
    <row r="74" spans="1:26" ht="13">
      <c r="A74" s="72"/>
      <c r="B74" s="73"/>
      <c r="C74" s="74"/>
      <c r="D74" s="75"/>
      <c r="E74" s="77" t="s">
        <v>138</v>
      </c>
      <c r="F74" s="79" t="s">
        <v>139</v>
      </c>
      <c r="G74" s="73"/>
      <c r="H74" s="159"/>
      <c r="I74" s="73"/>
      <c r="J74" s="223" t="s">
        <v>23</v>
      </c>
      <c r="K74" s="224"/>
      <c r="L74" s="163">
        <f>L20</f>
        <v>0</v>
      </c>
      <c r="M74" s="225"/>
      <c r="N74" s="226"/>
      <c r="O74" s="99"/>
      <c r="P74" s="99"/>
      <c r="Q74" s="99"/>
      <c r="R74" s="104"/>
      <c r="S74" s="99"/>
      <c r="T74" s="99"/>
      <c r="U74" s="99"/>
      <c r="V74" s="114"/>
      <c r="W74" s="99"/>
      <c r="X74" s="99"/>
      <c r="Y74" s="99"/>
      <c r="Z74" s="99"/>
    </row>
    <row r="75" spans="1:26" ht="13">
      <c r="A75" s="72"/>
      <c r="B75" s="73"/>
      <c r="C75" s="74"/>
      <c r="D75" s="75"/>
      <c r="E75" s="77" t="s">
        <v>140</v>
      </c>
      <c r="F75" s="79" t="s">
        <v>141</v>
      </c>
      <c r="G75" s="73"/>
      <c r="H75" s="74"/>
      <c r="I75" s="73"/>
      <c r="J75" s="223" t="s">
        <v>54</v>
      </c>
      <c r="K75" s="224"/>
      <c r="L75" s="163">
        <f>L39</f>
        <v>0</v>
      </c>
      <c r="M75" s="225"/>
      <c r="N75" s="226"/>
      <c r="O75" s="164"/>
      <c r="P75" s="99"/>
      <c r="Q75" s="99"/>
      <c r="R75" s="104"/>
      <c r="S75" s="99"/>
      <c r="T75" s="99"/>
      <c r="U75" s="99"/>
      <c r="V75" s="114"/>
      <c r="W75" s="99"/>
      <c r="X75" s="99"/>
      <c r="Y75" s="99"/>
      <c r="Z75" s="99"/>
    </row>
    <row r="76" spans="1:26" ht="13">
      <c r="A76" s="72"/>
      <c r="B76" s="73"/>
      <c r="C76" s="74"/>
      <c r="D76" s="75"/>
      <c r="E76" s="77" t="s">
        <v>142</v>
      </c>
      <c r="F76" s="79" t="s">
        <v>143</v>
      </c>
      <c r="G76" s="73"/>
      <c r="H76" s="74"/>
      <c r="I76" s="73"/>
      <c r="J76" s="223" t="s">
        <v>65</v>
      </c>
      <c r="K76" s="224"/>
      <c r="L76" s="163">
        <f>L65</f>
        <v>0</v>
      </c>
      <c r="M76" s="225"/>
      <c r="N76" s="226"/>
      <c r="O76" s="99"/>
      <c r="P76" s="99"/>
      <c r="Q76" s="99"/>
      <c r="R76" s="104"/>
      <c r="S76" s="99"/>
      <c r="T76" s="99"/>
      <c r="U76" s="99"/>
      <c r="V76" s="114"/>
      <c r="W76" s="99"/>
      <c r="X76" s="99"/>
      <c r="Y76" s="99"/>
      <c r="Z76" s="99"/>
    </row>
    <row r="77" spans="1:26" ht="12">
      <c r="A77" s="72"/>
      <c r="B77" s="73"/>
      <c r="C77" s="74"/>
      <c r="D77" s="75"/>
      <c r="E77" s="77" t="s">
        <v>144</v>
      </c>
      <c r="F77" s="79" t="s">
        <v>145</v>
      </c>
      <c r="G77" s="73"/>
      <c r="H77" s="74"/>
      <c r="I77" s="122"/>
      <c r="J77" s="227" t="s">
        <v>146</v>
      </c>
      <c r="K77" s="228"/>
      <c r="L77" s="163">
        <f>SUM(L68:L76)</f>
        <v>0</v>
      </c>
      <c r="M77" s="229"/>
      <c r="N77" s="230"/>
      <c r="Q77" s="99"/>
      <c r="R77" s="104"/>
      <c r="S77" s="99"/>
      <c r="T77" s="231"/>
      <c r="U77" s="231"/>
      <c r="V77" s="114"/>
      <c r="W77" s="99"/>
      <c r="X77" s="99"/>
      <c r="Y77" s="99"/>
      <c r="Z77" s="99"/>
    </row>
    <row r="78" spans="1:26" ht="12">
      <c r="A78" s="72"/>
      <c r="B78" s="73"/>
      <c r="C78" s="74"/>
      <c r="D78" s="75"/>
      <c r="E78" s="77" t="s">
        <v>147</v>
      </c>
      <c r="F78" s="79" t="s">
        <v>148</v>
      </c>
      <c r="G78" s="73"/>
      <c r="H78" s="74"/>
      <c r="I78" s="122"/>
      <c r="J78" s="229"/>
      <c r="K78" s="232"/>
      <c r="L78" s="122"/>
      <c r="M78" s="229"/>
      <c r="N78" s="230"/>
      <c r="O78" s="99"/>
      <c r="P78" s="99"/>
      <c r="Q78" s="99"/>
      <c r="R78" s="104"/>
      <c r="S78" s="99"/>
      <c r="T78" s="231"/>
      <c r="U78" s="231"/>
      <c r="V78" s="114"/>
      <c r="W78" s="99"/>
      <c r="X78" s="99"/>
      <c r="Y78" s="99"/>
      <c r="Z78" s="99"/>
    </row>
    <row r="79" spans="1:26" ht="12">
      <c r="A79" s="72"/>
      <c r="B79" s="73"/>
      <c r="C79" s="74"/>
      <c r="D79" s="75"/>
      <c r="E79" s="77" t="s">
        <v>149</v>
      </c>
      <c r="F79" s="79" t="s">
        <v>150</v>
      </c>
      <c r="G79" s="73"/>
      <c r="H79" s="74"/>
      <c r="I79" s="122"/>
      <c r="J79" s="122"/>
      <c r="K79" s="123"/>
      <c r="L79" s="122"/>
      <c r="M79" s="210"/>
      <c r="N79" s="211"/>
      <c r="O79" s="99"/>
      <c r="P79" s="99"/>
      <c r="Q79" s="99"/>
      <c r="R79" s="104"/>
      <c r="S79" s="99"/>
      <c r="T79" s="99"/>
      <c r="U79" s="99"/>
      <c r="V79" s="99"/>
      <c r="W79" s="99"/>
      <c r="X79" s="99"/>
      <c r="Y79" s="99"/>
      <c r="Z79" s="99"/>
    </row>
    <row r="80" spans="1:26" ht="12">
      <c r="A80" s="72"/>
      <c r="B80" s="73"/>
      <c r="C80" s="74"/>
      <c r="D80" s="75"/>
      <c r="E80" s="77" t="s">
        <v>151</v>
      </c>
      <c r="F80" s="79" t="s">
        <v>152</v>
      </c>
      <c r="G80" s="73"/>
      <c r="H80" s="174"/>
      <c r="I80" s="122"/>
      <c r="J80" s="122"/>
      <c r="K80" s="123"/>
      <c r="L80" s="122"/>
      <c r="M80" s="210"/>
      <c r="N80" s="211"/>
      <c r="O80" s="99"/>
      <c r="P80" s="99"/>
      <c r="Q80" s="99"/>
      <c r="R80" s="104"/>
      <c r="S80" s="99"/>
      <c r="Z80" s="99"/>
    </row>
    <row r="81" spans="1:26" ht="12">
      <c r="A81" s="72"/>
      <c r="B81" s="73"/>
      <c r="C81" s="74"/>
      <c r="D81" s="75"/>
      <c r="E81" s="77" t="s">
        <v>154</v>
      </c>
      <c r="F81" s="79" t="s">
        <v>155</v>
      </c>
      <c r="G81" s="73"/>
      <c r="H81" s="74"/>
      <c r="I81" s="122"/>
      <c r="J81" s="122"/>
      <c r="K81" s="124"/>
      <c r="L81" s="122"/>
      <c r="M81" s="212"/>
      <c r="N81" s="213"/>
      <c r="O81" s="99"/>
      <c r="P81" s="99"/>
      <c r="Q81" s="99"/>
      <c r="R81" s="104"/>
      <c r="S81" s="99"/>
      <c r="Z81" s="99"/>
    </row>
    <row r="82" spans="1:26" ht="12">
      <c r="A82" s="72"/>
      <c r="B82" s="73"/>
      <c r="C82" s="74"/>
      <c r="D82" s="75"/>
      <c r="E82" s="77" t="s">
        <v>156</v>
      </c>
      <c r="F82" s="79" t="s">
        <v>157</v>
      </c>
      <c r="G82" s="73"/>
      <c r="H82" s="74"/>
      <c r="I82" s="122"/>
      <c r="J82" s="122"/>
      <c r="K82" s="125"/>
      <c r="L82" s="122"/>
      <c r="M82" s="214"/>
      <c r="N82" s="215"/>
      <c r="O82" s="99"/>
      <c r="P82" s="99"/>
      <c r="Q82" s="99"/>
      <c r="R82" s="104"/>
      <c r="S82" s="99"/>
      <c r="Z82" s="99"/>
    </row>
    <row r="83" spans="1:26" ht="13">
      <c r="A83" s="72"/>
      <c r="B83" s="73"/>
      <c r="C83" s="74"/>
      <c r="D83" s="75"/>
      <c r="E83" s="171" t="s">
        <v>158</v>
      </c>
      <c r="F83" s="172" t="s">
        <v>159</v>
      </c>
      <c r="G83" s="73"/>
      <c r="H83" s="174" t="s">
        <v>482</v>
      </c>
      <c r="I83" s="122"/>
      <c r="J83" s="216"/>
      <c r="K83" s="216"/>
      <c r="L83" s="73"/>
      <c r="M83" s="217"/>
      <c r="N83" s="218"/>
      <c r="O83" s="99"/>
      <c r="P83" s="99"/>
      <c r="Q83" s="99"/>
      <c r="R83" s="104"/>
      <c r="S83" s="99"/>
      <c r="Z83" s="99"/>
    </row>
    <row r="84" spans="1:26" ht="13">
      <c r="A84" s="72"/>
      <c r="B84" s="73"/>
      <c r="C84" s="74"/>
      <c r="D84" s="75"/>
      <c r="E84" s="77" t="s">
        <v>160</v>
      </c>
      <c r="F84" s="79" t="s">
        <v>161</v>
      </c>
      <c r="G84" s="73"/>
      <c r="H84" s="74"/>
      <c r="I84" s="122"/>
      <c r="J84" s="126"/>
      <c r="K84" s="126"/>
      <c r="L84" s="73"/>
      <c r="M84" s="131"/>
      <c r="N84" s="132"/>
      <c r="O84" s="99"/>
      <c r="P84" s="99"/>
      <c r="Q84" s="99"/>
      <c r="R84" s="104"/>
      <c r="S84" s="99"/>
      <c r="Z84" s="99"/>
    </row>
    <row r="85" spans="1:26" ht="13">
      <c r="A85" s="72"/>
      <c r="B85" s="73"/>
      <c r="C85" s="74"/>
      <c r="D85" s="75"/>
      <c r="E85" s="77" t="s">
        <v>162</v>
      </c>
      <c r="F85" s="79" t="s">
        <v>163</v>
      </c>
      <c r="G85" s="73"/>
      <c r="H85" s="74"/>
      <c r="I85" s="122"/>
      <c r="J85" s="126"/>
      <c r="K85" s="126"/>
      <c r="L85" s="73"/>
      <c r="M85" s="131"/>
      <c r="N85" s="132"/>
      <c r="O85" s="99"/>
      <c r="P85" s="99"/>
      <c r="Q85" s="99"/>
      <c r="R85" s="104"/>
      <c r="S85" s="99"/>
      <c r="Z85" s="99"/>
    </row>
    <row r="86" spans="1:26" ht="13">
      <c r="A86" s="72"/>
      <c r="B86" s="73"/>
      <c r="C86" s="74"/>
      <c r="D86" s="75"/>
      <c r="E86" s="77" t="s">
        <v>164</v>
      </c>
      <c r="F86" s="79" t="s">
        <v>165</v>
      </c>
      <c r="G86" s="73"/>
      <c r="H86" s="74"/>
      <c r="I86" s="122"/>
      <c r="J86" s="126"/>
      <c r="K86" s="126"/>
      <c r="L86" s="73"/>
      <c r="M86" s="131"/>
      <c r="N86" s="132"/>
      <c r="O86" s="99"/>
      <c r="P86" s="99"/>
      <c r="Q86" s="99"/>
      <c r="R86" s="104"/>
      <c r="S86" s="99"/>
      <c r="Z86" s="99"/>
    </row>
    <row r="87" spans="1:26" ht="13">
      <c r="A87" s="72"/>
      <c r="B87" s="73"/>
      <c r="C87" s="74"/>
      <c r="D87" s="75"/>
      <c r="E87" s="79"/>
      <c r="F87" s="73"/>
      <c r="G87" s="73"/>
      <c r="H87" s="74"/>
      <c r="I87" s="122"/>
      <c r="J87" s="126"/>
      <c r="K87" s="126"/>
      <c r="L87" s="73"/>
      <c r="M87" s="131"/>
      <c r="N87" s="132"/>
      <c r="O87" s="99"/>
      <c r="P87" s="99"/>
      <c r="Q87" s="99"/>
      <c r="R87" s="104"/>
      <c r="S87" s="99"/>
      <c r="Z87" s="99"/>
    </row>
    <row r="88" spans="1:26" ht="13">
      <c r="A88" s="72"/>
      <c r="B88" s="73"/>
      <c r="C88" s="74"/>
      <c r="D88" s="75"/>
      <c r="E88" s="79"/>
      <c r="F88" s="73"/>
      <c r="G88" s="73"/>
      <c r="H88" s="74"/>
      <c r="I88" s="122"/>
      <c r="J88" s="126"/>
      <c r="K88" s="126"/>
      <c r="L88" s="73"/>
      <c r="M88" s="131"/>
      <c r="N88" s="132"/>
      <c r="O88" s="99"/>
      <c r="P88" s="99"/>
      <c r="Q88" s="99"/>
      <c r="R88" s="104"/>
      <c r="S88" s="99"/>
      <c r="Z88" s="99"/>
    </row>
    <row r="89" spans="1:26" ht="13">
      <c r="A89" s="72"/>
      <c r="B89" s="73"/>
      <c r="C89" s="74"/>
      <c r="D89" s="75"/>
      <c r="E89" s="79"/>
      <c r="F89" s="73"/>
      <c r="G89" s="73"/>
      <c r="H89" s="74"/>
      <c r="I89" s="122"/>
      <c r="J89" s="126"/>
      <c r="K89" s="126"/>
      <c r="L89" s="73"/>
      <c r="M89" s="131"/>
      <c r="N89" s="132"/>
      <c r="O89" s="99"/>
      <c r="P89" s="99"/>
      <c r="Q89" s="99"/>
      <c r="R89" s="104"/>
      <c r="S89" s="99"/>
      <c r="Z89" s="99"/>
    </row>
    <row r="90" spans="1:26" ht="13">
      <c r="A90" s="72"/>
      <c r="B90" s="73"/>
      <c r="C90" s="74"/>
      <c r="D90" s="75"/>
      <c r="E90" s="79"/>
      <c r="F90" s="73"/>
      <c r="G90" s="73"/>
      <c r="H90" s="74"/>
      <c r="I90" s="122"/>
      <c r="J90" s="126"/>
      <c r="K90" s="126"/>
      <c r="L90" s="73"/>
      <c r="M90" s="131"/>
      <c r="N90" s="132"/>
      <c r="O90" s="99"/>
      <c r="P90" s="99"/>
      <c r="Q90" s="99"/>
      <c r="R90" s="104"/>
      <c r="S90" s="99"/>
      <c r="Z90" s="99"/>
    </row>
    <row r="91" spans="1:26" ht="13">
      <c r="A91" s="72"/>
      <c r="B91" s="73"/>
      <c r="C91" s="74"/>
      <c r="D91" s="75"/>
      <c r="E91" s="79"/>
      <c r="F91" s="73"/>
      <c r="G91" s="73"/>
      <c r="H91" s="74"/>
      <c r="I91" s="122"/>
      <c r="J91" s="126"/>
      <c r="K91" s="126"/>
      <c r="L91" s="73"/>
      <c r="M91" s="131"/>
      <c r="N91" s="132"/>
      <c r="O91" s="99"/>
      <c r="P91" s="99"/>
      <c r="Q91" s="99"/>
      <c r="R91" s="104"/>
      <c r="S91" s="99"/>
      <c r="Z91" s="99"/>
    </row>
    <row r="92" spans="1:26" ht="13">
      <c r="A92" s="72"/>
      <c r="B92" s="73"/>
      <c r="C92" s="74"/>
      <c r="D92" s="75"/>
      <c r="E92" s="79"/>
      <c r="F92" s="73"/>
      <c r="G92" s="73"/>
      <c r="H92" s="74"/>
      <c r="I92" s="127"/>
      <c r="J92" s="216"/>
      <c r="K92" s="216"/>
      <c r="L92" s="73"/>
      <c r="M92" s="217"/>
      <c r="N92" s="218"/>
      <c r="O92" s="99"/>
      <c r="P92" s="99"/>
      <c r="Q92" s="99"/>
      <c r="R92" s="104"/>
      <c r="S92" s="99"/>
      <c r="Z92" s="99"/>
    </row>
    <row r="93" spans="1:26" ht="12">
      <c r="A93" s="115"/>
      <c r="B93" s="116" t="s">
        <v>52</v>
      </c>
      <c r="C93" s="117">
        <f>SUM(C67:C92)</f>
        <v>0</v>
      </c>
      <c r="D93" s="117"/>
      <c r="E93" s="118"/>
      <c r="F93" s="118" t="s">
        <v>52</v>
      </c>
      <c r="G93" s="118">
        <f>SUM(G67:G92)</f>
        <v>0</v>
      </c>
      <c r="H93" s="128"/>
      <c r="I93" s="129"/>
      <c r="J93" s="219"/>
      <c r="K93" s="220"/>
      <c r="L93" s="130"/>
      <c r="M93" s="221"/>
      <c r="N93" s="222"/>
      <c r="O93" s="99"/>
      <c r="P93" s="99"/>
      <c r="Q93" s="99"/>
      <c r="R93" s="104"/>
      <c r="S93" s="99"/>
      <c r="Z93" s="99"/>
    </row>
    <row r="94" spans="1:26" ht="12">
      <c r="A94" s="99"/>
      <c r="B94" s="99"/>
      <c r="C94" s="99"/>
      <c r="D94" s="99"/>
      <c r="E94" s="114"/>
      <c r="F94" s="99"/>
      <c r="G94" s="99"/>
      <c r="H94" s="99"/>
      <c r="I94" s="99"/>
      <c r="J94" s="99"/>
      <c r="K94" s="99"/>
      <c r="L94" s="104"/>
      <c r="M94" s="104"/>
      <c r="N94" s="104"/>
      <c r="O94" s="99"/>
      <c r="P94" s="99"/>
      <c r="S94" s="99"/>
      <c r="T94" s="99"/>
      <c r="U94" s="99"/>
      <c r="V94" s="99"/>
      <c r="W94" s="99"/>
      <c r="X94" s="99"/>
      <c r="Y94" s="99"/>
      <c r="Z94" s="99"/>
    </row>
    <row r="97" spans="1:14" ht="22" customHeight="1">
      <c r="A97" s="209" t="s">
        <v>166</v>
      </c>
      <c r="B97" s="209"/>
      <c r="C97" s="209"/>
      <c r="D97" s="209"/>
      <c r="E97" s="209"/>
      <c r="F97" s="209"/>
      <c r="G97" s="209"/>
      <c r="H97" s="209"/>
      <c r="I97" s="209"/>
      <c r="J97" s="209"/>
      <c r="K97" s="209"/>
      <c r="L97" s="209"/>
      <c r="M97" s="209"/>
      <c r="N97" s="209"/>
    </row>
    <row r="98" spans="1:14" ht="84" customHeight="1">
      <c r="A98" s="209"/>
      <c r="B98" s="209"/>
      <c r="C98" s="209"/>
      <c r="D98" s="209"/>
      <c r="E98" s="209"/>
      <c r="F98" s="209"/>
      <c r="G98" s="209"/>
      <c r="H98" s="209"/>
      <c r="I98" s="209"/>
      <c r="J98" s="209"/>
      <c r="K98" s="209"/>
      <c r="L98" s="209"/>
      <c r="M98" s="209"/>
      <c r="N98" s="209"/>
    </row>
    <row r="99" spans="1:14" ht="22" customHeight="1">
      <c r="A99" s="202" t="s">
        <v>167</v>
      </c>
      <c r="B99" s="202"/>
      <c r="C99" s="202"/>
      <c r="D99" s="202"/>
      <c r="E99" s="202"/>
      <c r="F99" s="202"/>
      <c r="G99" s="202"/>
      <c r="H99" s="202"/>
      <c r="I99" s="202"/>
      <c r="J99" s="202"/>
      <c r="K99" s="202"/>
      <c r="L99" s="202"/>
      <c r="M99" s="202"/>
      <c r="N99" s="202"/>
    </row>
    <row r="100" spans="1:14" ht="22" customHeight="1">
      <c r="A100" s="202"/>
      <c r="B100" s="202"/>
      <c r="C100" s="202"/>
      <c r="D100" s="202"/>
      <c r="E100" s="202"/>
      <c r="F100" s="202"/>
      <c r="G100" s="202"/>
      <c r="H100" s="202"/>
      <c r="I100" s="202"/>
      <c r="J100" s="202"/>
      <c r="K100" s="202"/>
      <c r="L100" s="202"/>
      <c r="M100" s="202"/>
      <c r="N100" s="202"/>
    </row>
    <row r="101" spans="1:14" ht="25" customHeight="1"/>
    <row r="102" spans="1:14" ht="25" customHeight="1"/>
    <row r="103" spans="1:14" ht="25" customHeight="1">
      <c r="A103" s="61" t="s">
        <v>481</v>
      </c>
      <c r="B103" s="201" t="s">
        <v>485</v>
      </c>
      <c r="C103" s="201"/>
      <c r="D103" s="201"/>
      <c r="E103" s="201"/>
      <c r="F103" s="201"/>
      <c r="G103" s="201"/>
    </row>
    <row r="104" spans="1:14" ht="25" customHeight="1">
      <c r="B104" s="201" t="s">
        <v>483</v>
      </c>
      <c r="C104" s="201"/>
      <c r="D104" s="201"/>
      <c r="E104" s="201"/>
      <c r="F104" s="201"/>
    </row>
    <row r="105" spans="1:14" ht="25" customHeight="1">
      <c r="B105" s="201" t="s">
        <v>484</v>
      </c>
      <c r="C105" s="201"/>
      <c r="D105" s="201"/>
      <c r="E105" s="201"/>
      <c r="F105" s="201"/>
    </row>
    <row r="106" spans="1:14" ht="25" customHeight="1">
      <c r="B106" s="201" t="s">
        <v>486</v>
      </c>
      <c r="C106" s="201"/>
      <c r="D106" s="201"/>
      <c r="E106" s="201"/>
      <c r="F106" s="201"/>
    </row>
    <row r="107" spans="1:14" ht="25" customHeight="1"/>
    <row r="108" spans="1:14" ht="25" customHeight="1"/>
    <row r="109" spans="1:14" ht="25" customHeight="1"/>
    <row r="110" spans="1:14" ht="25" customHeight="1"/>
    <row r="111" spans="1:14" ht="25" customHeight="1"/>
  </sheetData>
  <mergeCells count="178">
    <mergeCell ref="A1:N1"/>
    <mergeCell ref="C2:H2"/>
    <mergeCell ref="I2:N2"/>
    <mergeCell ref="D3:E3"/>
    <mergeCell ref="G3:H3"/>
    <mergeCell ref="D4:E4"/>
    <mergeCell ref="G4:H4"/>
    <mergeCell ref="D5:E5"/>
    <mergeCell ref="G5:H5"/>
    <mergeCell ref="D6:E6"/>
    <mergeCell ref="G6:H6"/>
    <mergeCell ref="D7:E7"/>
    <mergeCell ref="G7:H7"/>
    <mergeCell ref="D8:E8"/>
    <mergeCell ref="G8:H8"/>
    <mergeCell ref="J9:K9"/>
    <mergeCell ref="M9:N9"/>
    <mergeCell ref="A10:D10"/>
    <mergeCell ref="E10:H10"/>
    <mergeCell ref="I10:N10"/>
    <mergeCell ref="J11:K11"/>
    <mergeCell ref="M11:N11"/>
    <mergeCell ref="J12:K12"/>
    <mergeCell ref="M12:N12"/>
    <mergeCell ref="J13:K13"/>
    <mergeCell ref="M13:N13"/>
    <mergeCell ref="J14:K14"/>
    <mergeCell ref="M14:N14"/>
    <mergeCell ref="J15:K15"/>
    <mergeCell ref="M15:N15"/>
    <mergeCell ref="J16:K16"/>
    <mergeCell ref="M16:N16"/>
    <mergeCell ref="J17:K17"/>
    <mergeCell ref="M17:N17"/>
    <mergeCell ref="J18:K18"/>
    <mergeCell ref="M18:N18"/>
    <mergeCell ref="J19:K19"/>
    <mergeCell ref="M19:N19"/>
    <mergeCell ref="J20:K20"/>
    <mergeCell ref="M20:N20"/>
    <mergeCell ref="I21:N21"/>
    <mergeCell ref="J22:K22"/>
    <mergeCell ref="M22:N22"/>
    <mergeCell ref="J23:K23"/>
    <mergeCell ref="M23:N23"/>
    <mergeCell ref="J24:K24"/>
    <mergeCell ref="M24:N24"/>
    <mergeCell ref="J25:K25"/>
    <mergeCell ref="M25:N25"/>
    <mergeCell ref="J26:K26"/>
    <mergeCell ref="M26:N26"/>
    <mergeCell ref="J27:K27"/>
    <mergeCell ref="M27:N27"/>
    <mergeCell ref="J28:K28"/>
    <mergeCell ref="M28:N28"/>
    <mergeCell ref="J29:K29"/>
    <mergeCell ref="M29:N29"/>
    <mergeCell ref="J30:K30"/>
    <mergeCell ref="M30:N30"/>
    <mergeCell ref="J31:K31"/>
    <mergeCell ref="M31:N31"/>
    <mergeCell ref="J32:K32"/>
    <mergeCell ref="M32:N32"/>
    <mergeCell ref="J33:K33"/>
    <mergeCell ref="M33:N33"/>
    <mergeCell ref="J34:K34"/>
    <mergeCell ref="M34:N34"/>
    <mergeCell ref="J35:K35"/>
    <mergeCell ref="M35:N35"/>
    <mergeCell ref="J36:K36"/>
    <mergeCell ref="M36:N36"/>
    <mergeCell ref="J37:K37"/>
    <mergeCell ref="M37:N37"/>
    <mergeCell ref="J38:K38"/>
    <mergeCell ref="M38:N38"/>
    <mergeCell ref="J39:K39"/>
    <mergeCell ref="M39:N39"/>
    <mergeCell ref="A40:D40"/>
    <mergeCell ref="E40:H40"/>
    <mergeCell ref="J40:K40"/>
    <mergeCell ref="J41:K41"/>
    <mergeCell ref="M41:N41"/>
    <mergeCell ref="J42:K42"/>
    <mergeCell ref="M42:N42"/>
    <mergeCell ref="J43:K43"/>
    <mergeCell ref="M43:N43"/>
    <mergeCell ref="J44:K44"/>
    <mergeCell ref="M44:N44"/>
    <mergeCell ref="J45:K45"/>
    <mergeCell ref="M45:N45"/>
    <mergeCell ref="J46:K46"/>
    <mergeCell ref="M46:N46"/>
    <mergeCell ref="J47:K47"/>
    <mergeCell ref="M47:N47"/>
    <mergeCell ref="J48:K48"/>
    <mergeCell ref="M48:N48"/>
    <mergeCell ref="J49:K49"/>
    <mergeCell ref="M49:N49"/>
    <mergeCell ref="J50:K50"/>
    <mergeCell ref="M50:N50"/>
    <mergeCell ref="J51:K51"/>
    <mergeCell ref="M51:N51"/>
    <mergeCell ref="J52:K52"/>
    <mergeCell ref="M52:N52"/>
    <mergeCell ref="J53:K53"/>
    <mergeCell ref="M53:N53"/>
    <mergeCell ref="J54:K54"/>
    <mergeCell ref="M54:N54"/>
    <mergeCell ref="J55:K55"/>
    <mergeCell ref="M55:N55"/>
    <mergeCell ref="J56:K56"/>
    <mergeCell ref="M56:N56"/>
    <mergeCell ref="J57:K57"/>
    <mergeCell ref="M57:N57"/>
    <mergeCell ref="J58:K58"/>
    <mergeCell ref="M58:N58"/>
    <mergeCell ref="J59:K59"/>
    <mergeCell ref="M59:N59"/>
    <mergeCell ref="J60:K60"/>
    <mergeCell ref="M60:N60"/>
    <mergeCell ref="J61:K61"/>
    <mergeCell ref="M61:N61"/>
    <mergeCell ref="J62:K62"/>
    <mergeCell ref="M62:N62"/>
    <mergeCell ref="J63:K63"/>
    <mergeCell ref="M63:N63"/>
    <mergeCell ref="J64:K64"/>
    <mergeCell ref="M64:N64"/>
    <mergeCell ref="J65:K65"/>
    <mergeCell ref="M65:N65"/>
    <mergeCell ref="A66:D66"/>
    <mergeCell ref="E66:H66"/>
    <mergeCell ref="J66:N66"/>
    <mergeCell ref="J67:K67"/>
    <mergeCell ref="M67:N67"/>
    <mergeCell ref="J68:K68"/>
    <mergeCell ref="M68:N68"/>
    <mergeCell ref="J69:K69"/>
    <mergeCell ref="M69:N69"/>
    <mergeCell ref="M77:N77"/>
    <mergeCell ref="T77:U77"/>
    <mergeCell ref="J78:K78"/>
    <mergeCell ref="M78:N78"/>
    <mergeCell ref="T78:U78"/>
    <mergeCell ref="J70:K70"/>
    <mergeCell ref="M70:N70"/>
    <mergeCell ref="J71:K71"/>
    <mergeCell ref="M71:N71"/>
    <mergeCell ref="J72:K72"/>
    <mergeCell ref="M72:N72"/>
    <mergeCell ref="J73:K73"/>
    <mergeCell ref="M73:N73"/>
    <mergeCell ref="J74:K74"/>
    <mergeCell ref="M74:N74"/>
    <mergeCell ref="B106:F106"/>
    <mergeCell ref="A99:N99"/>
    <mergeCell ref="A100:N100"/>
    <mergeCell ref="A2:A8"/>
    <mergeCell ref="B2:B8"/>
    <mergeCell ref="A97:N98"/>
    <mergeCell ref="B103:G103"/>
    <mergeCell ref="B105:F105"/>
    <mergeCell ref="B104:F104"/>
    <mergeCell ref="M79:N79"/>
    <mergeCell ref="M80:N80"/>
    <mergeCell ref="M81:N81"/>
    <mergeCell ref="M82:N82"/>
    <mergeCell ref="J83:K83"/>
    <mergeCell ref="M83:N83"/>
    <mergeCell ref="J92:K92"/>
    <mergeCell ref="M92:N92"/>
    <mergeCell ref="J93:K93"/>
    <mergeCell ref="M93:N93"/>
    <mergeCell ref="J75:K75"/>
    <mergeCell ref="M75:N75"/>
    <mergeCell ref="J76:K76"/>
    <mergeCell ref="M76:N76"/>
    <mergeCell ref="J77:K77"/>
  </mergeCells>
  <phoneticPr fontId="115" type="noConversion"/>
  <hyperlinks>
    <hyperlink ref="F11" location="不锈钢示例!A1" display="不锈钢" xr:uid="{00000000-0004-0000-0100-000000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2"/>
  <sheetViews>
    <sheetView topLeftCell="A16" workbookViewId="0">
      <selection activeCell="C32" sqref="C32:I32"/>
    </sheetView>
  </sheetViews>
  <sheetFormatPr baseColWidth="10" defaultColWidth="9" defaultRowHeight="13"/>
  <cols>
    <col min="1" max="1" width="9" style="175"/>
    <col min="2" max="2" width="5.6640625" style="175" customWidth="1"/>
    <col min="3" max="3" width="11.83203125" style="175" customWidth="1"/>
    <col min="4" max="4" width="19.6640625" style="175" customWidth="1"/>
    <col min="5" max="5" width="32.6640625" style="175" customWidth="1"/>
    <col min="6" max="6" width="16.33203125" style="175" customWidth="1"/>
    <col min="7" max="7" width="13.1640625" style="175" customWidth="1"/>
    <col min="8" max="8" width="43.1640625" style="175" customWidth="1"/>
    <col min="9" max="9" width="26.33203125" style="175" customWidth="1"/>
    <col min="10" max="10" width="26.5" style="175" customWidth="1"/>
    <col min="11" max="16384" width="9" style="175"/>
  </cols>
  <sheetData>
    <row r="1" spans="1:11" ht="30.75" customHeight="1">
      <c r="A1" s="316" t="s">
        <v>422</v>
      </c>
      <c r="B1" s="316"/>
      <c r="C1" s="316"/>
      <c r="D1" s="316"/>
      <c r="E1" s="316"/>
      <c r="F1" s="316"/>
      <c r="G1" s="316"/>
      <c r="H1" s="316"/>
      <c r="I1" s="316"/>
      <c r="J1" s="316"/>
    </row>
    <row r="2" spans="1:11" ht="27.75" customHeight="1">
      <c r="A2" s="176" t="s">
        <v>250</v>
      </c>
      <c r="B2" s="177" t="s">
        <v>423</v>
      </c>
      <c r="C2" s="177" t="s">
        <v>424</v>
      </c>
      <c r="D2" s="177" t="s">
        <v>333</v>
      </c>
      <c r="E2" s="177" t="s">
        <v>425</v>
      </c>
      <c r="F2" s="177" t="s">
        <v>426</v>
      </c>
      <c r="G2" s="177" t="s">
        <v>427</v>
      </c>
      <c r="H2" s="177" t="s">
        <v>428</v>
      </c>
      <c r="I2" s="178" t="s">
        <v>429</v>
      </c>
      <c r="J2" s="179" t="s">
        <v>430</v>
      </c>
    </row>
    <row r="3" spans="1:11" ht="27.75" customHeight="1">
      <c r="A3" s="180">
        <v>1</v>
      </c>
      <c r="B3" s="310" t="s">
        <v>431</v>
      </c>
      <c r="C3" s="310" t="s">
        <v>432</v>
      </c>
      <c r="D3" s="181" t="s">
        <v>263</v>
      </c>
      <c r="E3" s="181" t="s">
        <v>433</v>
      </c>
      <c r="F3" s="181" t="s">
        <v>434</v>
      </c>
      <c r="G3" s="181" t="s">
        <v>435</v>
      </c>
      <c r="H3" s="181"/>
      <c r="I3" s="310" t="s">
        <v>436</v>
      </c>
      <c r="J3" s="307" t="s">
        <v>500</v>
      </c>
    </row>
    <row r="4" spans="1:11" ht="27.75" customHeight="1">
      <c r="A4" s="180">
        <v>2</v>
      </c>
      <c r="B4" s="310"/>
      <c r="C4" s="310"/>
      <c r="D4" s="181" t="s">
        <v>437</v>
      </c>
      <c r="E4" s="181" t="s">
        <v>6</v>
      </c>
      <c r="F4" s="181" t="s">
        <v>438</v>
      </c>
      <c r="G4" s="181" t="s">
        <v>435</v>
      </c>
      <c r="H4" s="181"/>
      <c r="I4" s="310"/>
      <c r="J4" s="307"/>
    </row>
    <row r="5" spans="1:11" ht="27.75" customHeight="1">
      <c r="A5" s="180">
        <v>3</v>
      </c>
      <c r="B5" s="310"/>
      <c r="C5" s="310" t="s">
        <v>316</v>
      </c>
      <c r="D5" s="181" t="s">
        <v>263</v>
      </c>
      <c r="E5" s="181" t="s">
        <v>433</v>
      </c>
      <c r="F5" s="181" t="s">
        <v>434</v>
      </c>
      <c r="G5" s="181" t="s">
        <v>435</v>
      </c>
      <c r="H5" s="181"/>
      <c r="I5" s="310"/>
      <c r="J5" s="307"/>
    </row>
    <row r="6" spans="1:11" ht="27.75" customHeight="1">
      <c r="A6" s="180">
        <v>4</v>
      </c>
      <c r="B6" s="310"/>
      <c r="C6" s="310"/>
      <c r="D6" s="181" t="s">
        <v>437</v>
      </c>
      <c r="E6" s="181" t="s">
        <v>6</v>
      </c>
      <c r="F6" s="181" t="s">
        <v>438</v>
      </c>
      <c r="G6" s="181" t="s">
        <v>435</v>
      </c>
      <c r="H6" s="181"/>
      <c r="I6" s="310" t="s">
        <v>439</v>
      </c>
      <c r="J6" s="307" t="s">
        <v>440</v>
      </c>
    </row>
    <row r="7" spans="1:11" ht="27.75" customHeight="1">
      <c r="A7" s="180"/>
      <c r="B7" s="310"/>
      <c r="C7" s="310" t="s">
        <v>441</v>
      </c>
      <c r="D7" s="181" t="s">
        <v>263</v>
      </c>
      <c r="E7" s="181" t="s">
        <v>433</v>
      </c>
      <c r="F7" s="181" t="s">
        <v>434</v>
      </c>
      <c r="G7" s="181" t="s">
        <v>435</v>
      </c>
      <c r="H7" s="181"/>
      <c r="I7" s="310"/>
      <c r="J7" s="307"/>
    </row>
    <row r="8" spans="1:11" ht="62.25" customHeight="1">
      <c r="A8" s="180"/>
      <c r="B8" s="310"/>
      <c r="C8" s="310"/>
      <c r="D8" s="181" t="s">
        <v>437</v>
      </c>
      <c r="E8" s="181" t="s">
        <v>6</v>
      </c>
      <c r="F8" s="181" t="s">
        <v>438</v>
      </c>
      <c r="G8" s="181" t="s">
        <v>435</v>
      </c>
      <c r="H8" s="181"/>
      <c r="I8" s="310"/>
      <c r="J8" s="307"/>
    </row>
    <row r="9" spans="1:11" ht="27.75" customHeight="1">
      <c r="A9" s="180">
        <v>5</v>
      </c>
      <c r="B9" s="310"/>
      <c r="C9" s="310" t="s">
        <v>442</v>
      </c>
      <c r="D9" s="181" t="s">
        <v>263</v>
      </c>
      <c r="E9" s="181" t="s">
        <v>433</v>
      </c>
      <c r="F9" s="181" t="s">
        <v>443</v>
      </c>
      <c r="G9" s="181" t="s">
        <v>435</v>
      </c>
      <c r="H9" s="181"/>
      <c r="I9" s="310" t="s">
        <v>444</v>
      </c>
      <c r="J9" s="308" t="s">
        <v>445</v>
      </c>
    </row>
    <row r="10" spans="1:11" ht="27.75" customHeight="1">
      <c r="A10" s="180">
        <v>6</v>
      </c>
      <c r="B10" s="310"/>
      <c r="C10" s="310"/>
      <c r="D10" s="181" t="s">
        <v>437</v>
      </c>
      <c r="E10" s="181" t="s">
        <v>6</v>
      </c>
      <c r="F10" s="181" t="s">
        <v>438</v>
      </c>
      <c r="G10" s="181" t="s">
        <v>435</v>
      </c>
      <c r="H10" s="181"/>
      <c r="I10" s="310"/>
      <c r="J10" s="308"/>
    </row>
    <row r="11" spans="1:11" ht="27.75" customHeight="1">
      <c r="A11" s="180">
        <v>7</v>
      </c>
      <c r="B11" s="310"/>
      <c r="C11" s="310" t="s">
        <v>446</v>
      </c>
      <c r="D11" s="181" t="s">
        <v>263</v>
      </c>
      <c r="E11" s="181" t="s">
        <v>433</v>
      </c>
      <c r="F11" s="181" t="s">
        <v>447</v>
      </c>
      <c r="G11" s="181" t="s">
        <v>448</v>
      </c>
      <c r="H11" s="181"/>
      <c r="I11" s="310"/>
      <c r="J11" s="308"/>
    </row>
    <row r="12" spans="1:11" ht="27.75" customHeight="1">
      <c r="A12" s="180">
        <v>8</v>
      </c>
      <c r="B12" s="310"/>
      <c r="C12" s="310"/>
      <c r="D12" s="181" t="s">
        <v>437</v>
      </c>
      <c r="E12" s="181" t="s">
        <v>6</v>
      </c>
      <c r="F12" s="181" t="s">
        <v>438</v>
      </c>
      <c r="G12" s="181" t="s">
        <v>448</v>
      </c>
      <c r="H12" s="181"/>
      <c r="I12" s="310"/>
      <c r="J12" s="308"/>
    </row>
    <row r="13" spans="1:11" ht="27.75" customHeight="1">
      <c r="A13" s="180">
        <v>9</v>
      </c>
      <c r="B13" s="182"/>
      <c r="C13" s="182"/>
      <c r="D13" s="182"/>
      <c r="E13" s="182"/>
      <c r="F13" s="182"/>
      <c r="G13" s="182"/>
      <c r="H13" s="182"/>
      <c r="I13" s="181"/>
      <c r="J13" s="183"/>
    </row>
    <row r="14" spans="1:11" ht="27.75" customHeight="1">
      <c r="A14" s="180">
        <v>10</v>
      </c>
      <c r="B14" s="310" t="s">
        <v>449</v>
      </c>
      <c r="C14" s="310" t="s">
        <v>432</v>
      </c>
      <c r="D14" s="181" t="s">
        <v>263</v>
      </c>
      <c r="E14" s="181" t="s">
        <v>433</v>
      </c>
      <c r="F14" s="181" t="s">
        <v>438</v>
      </c>
      <c r="G14" s="181" t="s">
        <v>435</v>
      </c>
      <c r="H14" s="310" t="s">
        <v>450</v>
      </c>
      <c r="I14" s="310" t="s">
        <v>451</v>
      </c>
      <c r="J14" s="306" t="s">
        <v>452</v>
      </c>
      <c r="K14" s="311"/>
    </row>
    <row r="15" spans="1:11" ht="27.75" customHeight="1">
      <c r="A15" s="180">
        <v>11</v>
      </c>
      <c r="B15" s="310"/>
      <c r="C15" s="310"/>
      <c r="D15" s="181" t="s">
        <v>437</v>
      </c>
      <c r="E15" s="181" t="s">
        <v>453</v>
      </c>
      <c r="F15" s="181" t="s">
        <v>438</v>
      </c>
      <c r="G15" s="181" t="s">
        <v>435</v>
      </c>
      <c r="H15" s="310"/>
      <c r="I15" s="310"/>
      <c r="J15" s="306"/>
      <c r="K15" s="311"/>
    </row>
    <row r="16" spans="1:11" ht="27.75" customHeight="1">
      <c r="A16" s="180">
        <v>12</v>
      </c>
      <c r="B16" s="310"/>
      <c r="C16" s="310" t="s">
        <v>454</v>
      </c>
      <c r="D16" s="181" t="s">
        <v>263</v>
      </c>
      <c r="E16" s="181" t="s">
        <v>433</v>
      </c>
      <c r="F16" s="181" t="s">
        <v>438</v>
      </c>
      <c r="G16" s="181" t="s">
        <v>435</v>
      </c>
      <c r="H16" s="310" t="s">
        <v>455</v>
      </c>
      <c r="I16" s="310"/>
      <c r="J16" s="306"/>
      <c r="K16" s="311"/>
    </row>
    <row r="17" spans="1:14" ht="27.75" customHeight="1">
      <c r="A17" s="180">
        <v>13</v>
      </c>
      <c r="B17" s="310"/>
      <c r="C17" s="310"/>
      <c r="D17" s="181" t="s">
        <v>437</v>
      </c>
      <c r="E17" s="181" t="s">
        <v>6</v>
      </c>
      <c r="F17" s="181" t="s">
        <v>438</v>
      </c>
      <c r="G17" s="181" t="s">
        <v>435</v>
      </c>
      <c r="H17" s="310"/>
      <c r="I17" s="310" t="s">
        <v>456</v>
      </c>
      <c r="J17" s="307" t="s">
        <v>457</v>
      </c>
    </row>
    <row r="18" spans="1:14" ht="27.75" customHeight="1">
      <c r="A18" s="180"/>
      <c r="B18" s="310"/>
      <c r="C18" s="310" t="s">
        <v>441</v>
      </c>
      <c r="D18" s="181" t="s">
        <v>263</v>
      </c>
      <c r="E18" s="181" t="s">
        <v>433</v>
      </c>
      <c r="F18" s="181" t="s">
        <v>438</v>
      </c>
      <c r="G18" s="181" t="s">
        <v>435</v>
      </c>
      <c r="H18" s="181"/>
      <c r="I18" s="310"/>
      <c r="J18" s="307"/>
    </row>
    <row r="19" spans="1:14" ht="27.75" customHeight="1">
      <c r="A19" s="180"/>
      <c r="B19" s="310"/>
      <c r="C19" s="310"/>
      <c r="D19" s="181" t="s">
        <v>437</v>
      </c>
      <c r="E19" s="181" t="s">
        <v>6</v>
      </c>
      <c r="F19" s="181" t="s">
        <v>438</v>
      </c>
      <c r="G19" s="181" t="s">
        <v>435</v>
      </c>
      <c r="H19" s="181"/>
      <c r="I19" s="310"/>
      <c r="J19" s="307"/>
    </row>
    <row r="20" spans="1:14" ht="54.75" customHeight="1">
      <c r="A20" s="180">
        <v>14</v>
      </c>
      <c r="B20" s="310"/>
      <c r="C20" s="310" t="s">
        <v>442</v>
      </c>
      <c r="D20" s="181" t="s">
        <v>263</v>
      </c>
      <c r="E20" s="181" t="s">
        <v>433</v>
      </c>
      <c r="F20" s="181" t="s">
        <v>438</v>
      </c>
      <c r="G20" s="181" t="s">
        <v>435</v>
      </c>
      <c r="H20" s="184" t="s">
        <v>458</v>
      </c>
      <c r="I20" s="310" t="s">
        <v>459</v>
      </c>
      <c r="J20" s="308" t="s">
        <v>460</v>
      </c>
      <c r="K20" s="185"/>
      <c r="L20" s="185"/>
      <c r="M20" s="185"/>
      <c r="N20" s="185"/>
    </row>
    <row r="21" spans="1:14" ht="56.25" customHeight="1">
      <c r="A21" s="180">
        <v>15</v>
      </c>
      <c r="B21" s="310"/>
      <c r="C21" s="310"/>
      <c r="D21" s="181" t="s">
        <v>437</v>
      </c>
      <c r="E21" s="181" t="s">
        <v>6</v>
      </c>
      <c r="F21" s="181" t="s">
        <v>32</v>
      </c>
      <c r="G21" s="181" t="s">
        <v>435</v>
      </c>
      <c r="H21" s="184"/>
      <c r="I21" s="310"/>
      <c r="J21" s="308"/>
      <c r="K21" s="185"/>
      <c r="L21" s="185"/>
      <c r="M21" s="185"/>
      <c r="N21" s="185"/>
    </row>
    <row r="22" spans="1:14" ht="27.75" customHeight="1">
      <c r="A22" s="180">
        <v>16</v>
      </c>
      <c r="B22" s="310"/>
      <c r="C22" s="310" t="s">
        <v>446</v>
      </c>
      <c r="D22" s="181" t="s">
        <v>263</v>
      </c>
      <c r="E22" s="181" t="s">
        <v>433</v>
      </c>
      <c r="F22" s="181" t="s">
        <v>438</v>
      </c>
      <c r="G22" s="181" t="s">
        <v>448</v>
      </c>
      <c r="H22" s="181"/>
      <c r="I22" s="310" t="s">
        <v>461</v>
      </c>
      <c r="J22" s="308" t="s">
        <v>462</v>
      </c>
      <c r="K22" s="185"/>
      <c r="L22" s="185"/>
      <c r="M22" s="185"/>
      <c r="N22" s="185"/>
    </row>
    <row r="23" spans="1:14" ht="33.75" customHeight="1">
      <c r="A23" s="186">
        <v>17</v>
      </c>
      <c r="B23" s="315"/>
      <c r="C23" s="315"/>
      <c r="D23" s="187" t="s">
        <v>437</v>
      </c>
      <c r="E23" s="187" t="s">
        <v>6</v>
      </c>
      <c r="F23" s="187" t="s">
        <v>32</v>
      </c>
      <c r="G23" s="187" t="s">
        <v>448</v>
      </c>
      <c r="H23" s="188" t="s">
        <v>458</v>
      </c>
      <c r="I23" s="315"/>
      <c r="J23" s="309"/>
      <c r="K23" s="185"/>
      <c r="L23" s="185"/>
      <c r="M23" s="185"/>
      <c r="N23" s="185"/>
    </row>
    <row r="24" spans="1:14" ht="34.5" customHeight="1">
      <c r="A24" s="317" t="s">
        <v>463</v>
      </c>
      <c r="B24" s="318"/>
      <c r="C24" s="318"/>
      <c r="D24" s="318"/>
      <c r="E24" s="318"/>
      <c r="F24" s="318"/>
      <c r="G24" s="318"/>
      <c r="H24" s="318"/>
      <c r="I24" s="318"/>
      <c r="J24" s="319"/>
    </row>
    <row r="25" spans="1:14" ht="14">
      <c r="A25" s="189">
        <v>1</v>
      </c>
      <c r="B25" s="190"/>
      <c r="C25" s="304" t="s">
        <v>464</v>
      </c>
      <c r="D25" s="304"/>
      <c r="E25" s="304"/>
      <c r="F25" s="304"/>
      <c r="G25" s="304"/>
      <c r="H25" s="304"/>
      <c r="I25" s="304"/>
      <c r="J25" s="191"/>
    </row>
    <row r="26" spans="1:14" ht="14">
      <c r="A26" s="189">
        <v>2</v>
      </c>
      <c r="B26" s="190"/>
      <c r="C26" s="304" t="s">
        <v>501</v>
      </c>
      <c r="D26" s="304"/>
      <c r="E26" s="304"/>
      <c r="F26" s="304"/>
      <c r="G26" s="304"/>
      <c r="H26" s="304"/>
      <c r="I26" s="304"/>
      <c r="J26" s="191"/>
    </row>
    <row r="27" spans="1:14" ht="14">
      <c r="A27" s="189">
        <v>3</v>
      </c>
      <c r="B27" s="190"/>
      <c r="C27" s="304" t="s">
        <v>465</v>
      </c>
      <c r="D27" s="304"/>
      <c r="E27" s="304"/>
      <c r="F27" s="304"/>
      <c r="G27" s="304"/>
      <c r="H27" s="304"/>
      <c r="I27" s="304"/>
      <c r="J27" s="191"/>
    </row>
    <row r="28" spans="1:14" ht="14">
      <c r="A28" s="189">
        <v>4</v>
      </c>
      <c r="B28" s="190"/>
      <c r="C28" s="304" t="s">
        <v>466</v>
      </c>
      <c r="D28" s="304"/>
      <c r="E28" s="304"/>
      <c r="F28" s="304"/>
      <c r="G28" s="304"/>
      <c r="H28" s="304"/>
      <c r="I28" s="304"/>
      <c r="J28" s="191"/>
    </row>
    <row r="29" spans="1:14" ht="17.25" customHeight="1">
      <c r="A29" s="313">
        <v>5</v>
      </c>
      <c r="B29" s="190"/>
      <c r="C29" s="304" t="s">
        <v>502</v>
      </c>
      <c r="D29" s="304"/>
      <c r="E29" s="304"/>
      <c r="F29" s="304"/>
      <c r="G29" s="304"/>
      <c r="H29" s="304"/>
      <c r="I29" s="304"/>
      <c r="J29" s="191"/>
    </row>
    <row r="30" spans="1:14" ht="14">
      <c r="A30" s="314"/>
      <c r="B30" s="192"/>
      <c r="C30" s="305"/>
      <c r="D30" s="305"/>
      <c r="E30" s="305"/>
      <c r="F30" s="305"/>
      <c r="G30" s="305"/>
      <c r="H30" s="305"/>
      <c r="I30" s="305"/>
      <c r="J30" s="193"/>
    </row>
    <row r="31" spans="1:14" ht="14">
      <c r="A31" s="194"/>
      <c r="B31" s="194"/>
    </row>
    <row r="32" spans="1:14" ht="14">
      <c r="A32" s="194"/>
      <c r="B32" s="194"/>
      <c r="C32" s="312"/>
      <c r="D32" s="312"/>
      <c r="E32" s="312"/>
      <c r="F32" s="312"/>
      <c r="G32" s="312"/>
      <c r="H32" s="312"/>
      <c r="I32" s="312"/>
    </row>
  </sheetData>
  <mergeCells count="38">
    <mergeCell ref="A1:J1"/>
    <mergeCell ref="A24:J24"/>
    <mergeCell ref="C25:I25"/>
    <mergeCell ref="C26:I26"/>
    <mergeCell ref="C27:I27"/>
    <mergeCell ref="H16:H17"/>
    <mergeCell ref="I3:I5"/>
    <mergeCell ref="I6:I8"/>
    <mergeCell ref="I9:I12"/>
    <mergeCell ref="I14:I16"/>
    <mergeCell ref="I17:I19"/>
    <mergeCell ref="I20:I21"/>
    <mergeCell ref="I22:I23"/>
    <mergeCell ref="J3:J5"/>
    <mergeCell ref="J6:J8"/>
    <mergeCell ref="J9:J12"/>
    <mergeCell ref="K14:K16"/>
    <mergeCell ref="C28:I28"/>
    <mergeCell ref="C32:I32"/>
    <mergeCell ref="A29:A30"/>
    <mergeCell ref="B3:B12"/>
    <mergeCell ref="B14:B23"/>
    <mergeCell ref="C3:C4"/>
    <mergeCell ref="C5:C6"/>
    <mergeCell ref="C7:C8"/>
    <mergeCell ref="C9:C10"/>
    <mergeCell ref="C11:C12"/>
    <mergeCell ref="C14:C15"/>
    <mergeCell ref="C16:C17"/>
    <mergeCell ref="C18:C19"/>
    <mergeCell ref="C20:C21"/>
    <mergeCell ref="C22:C23"/>
    <mergeCell ref="C29:I30"/>
    <mergeCell ref="J14:J16"/>
    <mergeCell ref="J17:J19"/>
    <mergeCell ref="J20:J21"/>
    <mergeCell ref="J22:J23"/>
    <mergeCell ref="H14:H15"/>
  </mergeCells>
  <phoneticPr fontId="11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
  <sheetViews>
    <sheetView workbookViewId="0">
      <selection activeCell="H9" sqref="H9"/>
    </sheetView>
  </sheetViews>
  <sheetFormatPr baseColWidth="10" defaultColWidth="9" defaultRowHeight="15"/>
  <cols>
    <col min="1" max="1" width="7.5" customWidth="1"/>
    <col min="2" max="2" width="25.6640625" customWidth="1"/>
    <col min="3" max="3" width="8.6640625" customWidth="1"/>
    <col min="4" max="4" width="7.5" customWidth="1"/>
    <col min="5" max="5" width="25.6640625" customWidth="1"/>
    <col min="6" max="6" width="8.6640625" customWidth="1"/>
    <col min="7" max="7" width="8.33203125" customWidth="1"/>
    <col min="8" max="8" width="40.1640625" customWidth="1"/>
    <col min="9" max="9" width="14" customWidth="1"/>
    <col min="11" max="11" width="40.1640625" customWidth="1"/>
    <col min="12" max="12" width="12.1640625" customWidth="1"/>
    <col min="13" max="13" width="8" customWidth="1"/>
  </cols>
  <sheetData>
    <row r="1" spans="1:13" ht="30" customHeight="1">
      <c r="A1" s="321" t="s">
        <v>432</v>
      </c>
      <c r="B1" s="321"/>
      <c r="C1" s="321"/>
      <c r="D1" s="321" t="s">
        <v>467</v>
      </c>
      <c r="E1" s="321"/>
      <c r="F1" s="321"/>
      <c r="G1" s="321" t="s">
        <v>442</v>
      </c>
      <c r="H1" s="321"/>
      <c r="I1" s="321"/>
      <c r="J1" s="321" t="s">
        <v>446</v>
      </c>
      <c r="K1" s="321"/>
      <c r="L1" s="321"/>
      <c r="M1" s="320" t="s">
        <v>468</v>
      </c>
    </row>
    <row r="2" spans="1:13" ht="42.75" customHeight="1">
      <c r="A2" s="321" t="s">
        <v>469</v>
      </c>
      <c r="B2" s="321"/>
      <c r="C2" s="1" t="s">
        <v>470</v>
      </c>
      <c r="D2" s="321" t="s">
        <v>469</v>
      </c>
      <c r="E2" s="321"/>
      <c r="F2" s="1" t="s">
        <v>471</v>
      </c>
      <c r="G2" s="321" t="s">
        <v>469</v>
      </c>
      <c r="H2" s="321"/>
      <c r="I2" s="1" t="s">
        <v>472</v>
      </c>
      <c r="J2" s="321" t="s">
        <v>469</v>
      </c>
      <c r="K2" s="321"/>
      <c r="L2" s="1" t="s">
        <v>473</v>
      </c>
      <c r="M2" s="320"/>
    </row>
    <row r="3" spans="1:13" ht="30" customHeight="1">
      <c r="A3" s="1" t="s">
        <v>437</v>
      </c>
      <c r="B3" s="1" t="s">
        <v>474</v>
      </c>
      <c r="C3" s="321">
        <v>200</v>
      </c>
      <c r="D3" s="1" t="s">
        <v>437</v>
      </c>
      <c r="E3" s="1" t="s">
        <v>474</v>
      </c>
      <c r="F3" s="321">
        <v>60</v>
      </c>
      <c r="G3" s="195" t="s">
        <v>437</v>
      </c>
      <c r="H3" s="195" t="s">
        <v>503</v>
      </c>
      <c r="I3" s="321">
        <v>30</v>
      </c>
      <c r="J3" s="1" t="s">
        <v>437</v>
      </c>
      <c r="K3" s="195" t="s">
        <v>503</v>
      </c>
      <c r="L3" s="321">
        <v>20</v>
      </c>
      <c r="M3" s="321">
        <v>10</v>
      </c>
    </row>
    <row r="4" spans="1:13" ht="30" customHeight="1">
      <c r="A4" s="1" t="s">
        <v>263</v>
      </c>
      <c r="B4" s="1" t="s">
        <v>475</v>
      </c>
      <c r="C4" s="321"/>
      <c r="D4" s="1" t="s">
        <v>263</v>
      </c>
      <c r="E4" s="1" t="s">
        <v>475</v>
      </c>
      <c r="F4" s="321"/>
      <c r="G4" s="1" t="s">
        <v>263</v>
      </c>
      <c r="H4" s="1" t="s">
        <v>475</v>
      </c>
      <c r="I4" s="321"/>
      <c r="J4" s="1" t="s">
        <v>263</v>
      </c>
      <c r="K4" s="1" t="s">
        <v>475</v>
      </c>
      <c r="L4" s="321"/>
      <c r="M4" s="321"/>
    </row>
    <row r="5" spans="1:13" ht="30" customHeight="1">
      <c r="A5" s="2"/>
      <c r="B5" s="2"/>
      <c r="C5" s="2"/>
      <c r="D5" s="2"/>
      <c r="E5" s="2"/>
      <c r="F5" s="2"/>
      <c r="G5" s="2"/>
      <c r="H5" s="2"/>
      <c r="I5" s="2"/>
      <c r="J5" s="2"/>
      <c r="K5" s="2"/>
      <c r="L5" s="2"/>
      <c r="M5" s="320" t="s">
        <v>468</v>
      </c>
    </row>
    <row r="6" spans="1:13" ht="45.75" customHeight="1">
      <c r="A6" s="321" t="s">
        <v>476</v>
      </c>
      <c r="B6" s="321"/>
      <c r="C6" s="1" t="s">
        <v>477</v>
      </c>
      <c r="D6" s="321" t="s">
        <v>469</v>
      </c>
      <c r="E6" s="321"/>
      <c r="F6" s="1" t="s">
        <v>478</v>
      </c>
      <c r="G6" s="321" t="s">
        <v>469</v>
      </c>
      <c r="H6" s="321"/>
      <c r="I6" s="1" t="s">
        <v>479</v>
      </c>
      <c r="J6" s="321" t="s">
        <v>469</v>
      </c>
      <c r="K6" s="321"/>
      <c r="L6" s="1" t="s">
        <v>473</v>
      </c>
      <c r="M6" s="320"/>
    </row>
    <row r="7" spans="1:13" ht="30" customHeight="1">
      <c r="A7" s="1" t="s">
        <v>437</v>
      </c>
      <c r="B7" s="1" t="s">
        <v>480</v>
      </c>
      <c r="C7" s="1">
        <v>1E-3</v>
      </c>
      <c r="D7" s="1" t="s">
        <v>437</v>
      </c>
      <c r="E7" s="1" t="s">
        <v>474</v>
      </c>
      <c r="F7" s="321">
        <v>40</v>
      </c>
      <c r="G7" s="1" t="s">
        <v>437</v>
      </c>
      <c r="H7" s="196" t="s">
        <v>504</v>
      </c>
      <c r="I7" s="321">
        <v>20</v>
      </c>
      <c r="J7" s="1" t="s">
        <v>437</v>
      </c>
      <c r="K7" s="196" t="s">
        <v>504</v>
      </c>
      <c r="L7" s="321">
        <v>5</v>
      </c>
      <c r="M7" s="321">
        <v>15</v>
      </c>
    </row>
    <row r="8" spans="1:13" ht="30" customHeight="1">
      <c r="A8" s="1" t="s">
        <v>263</v>
      </c>
      <c r="B8" s="1" t="s">
        <v>480</v>
      </c>
      <c r="C8" s="1"/>
      <c r="D8" s="1" t="s">
        <v>263</v>
      </c>
      <c r="E8" s="3" t="s">
        <v>480</v>
      </c>
      <c r="F8" s="321"/>
      <c r="G8" s="1" t="s">
        <v>263</v>
      </c>
      <c r="H8" s="1" t="s">
        <v>480</v>
      </c>
      <c r="I8" s="321"/>
      <c r="J8" s="1" t="s">
        <v>263</v>
      </c>
      <c r="K8" s="1" t="s">
        <v>480</v>
      </c>
      <c r="L8" s="321"/>
      <c r="M8" s="321"/>
    </row>
    <row r="9" spans="1:13" ht="30" customHeight="1">
      <c r="A9" s="4"/>
      <c r="B9" s="4"/>
      <c r="C9" s="4"/>
      <c r="D9" s="4"/>
      <c r="E9" s="4"/>
      <c r="F9" s="4"/>
      <c r="G9" s="4"/>
      <c r="H9" s="4"/>
      <c r="I9" s="4"/>
      <c r="J9" s="4"/>
      <c r="K9" s="4"/>
      <c r="L9" s="4"/>
    </row>
  </sheetData>
  <mergeCells count="23">
    <mergeCell ref="A1:C1"/>
    <mergeCell ref="D1:F1"/>
    <mergeCell ref="G1:I1"/>
    <mergeCell ref="J1:L1"/>
    <mergeCell ref="A2:B2"/>
    <mergeCell ref="D2:E2"/>
    <mergeCell ref="G2:H2"/>
    <mergeCell ref="J2:K2"/>
    <mergeCell ref="A6:B6"/>
    <mergeCell ref="D6:E6"/>
    <mergeCell ref="G6:H6"/>
    <mergeCell ref="J6:K6"/>
    <mergeCell ref="C3:C4"/>
    <mergeCell ref="F3:F4"/>
    <mergeCell ref="M1:M2"/>
    <mergeCell ref="M3:M4"/>
    <mergeCell ref="M5:M6"/>
    <mergeCell ref="M7:M8"/>
    <mergeCell ref="F7:F8"/>
    <mergeCell ref="I3:I4"/>
    <mergeCell ref="I7:I8"/>
    <mergeCell ref="L3:L4"/>
    <mergeCell ref="L7:L8"/>
  </mergeCells>
  <phoneticPr fontId="11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topLeftCell="B43" workbookViewId="0">
      <selection activeCell="B127" sqref="B127"/>
    </sheetView>
  </sheetViews>
  <sheetFormatPr baseColWidth="10" defaultColWidth="9" defaultRowHeight="15"/>
  <sheetData/>
  <phoneticPr fontId="115"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topLeftCell="J1" workbookViewId="0">
      <selection activeCell="W86" sqref="W86"/>
    </sheetView>
  </sheetViews>
  <sheetFormatPr baseColWidth="10" defaultColWidth="9" defaultRowHeight="14"/>
  <cols>
    <col min="1" max="16384" width="9" style="197"/>
  </cols>
  <sheetData/>
  <phoneticPr fontId="11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Z109"/>
  <sheetViews>
    <sheetView tabSelected="1" workbookViewId="0">
      <selection activeCell="I122" sqref="I122"/>
    </sheetView>
  </sheetViews>
  <sheetFormatPr baseColWidth="10" defaultColWidth="7" defaultRowHeight="11"/>
  <cols>
    <col min="1" max="1" width="16.33203125" style="61" customWidth="1"/>
    <col min="2" max="2" width="17.83203125" style="61" customWidth="1"/>
    <col min="3" max="3" width="17.1640625" style="61" customWidth="1"/>
    <col min="4" max="4" width="11.6640625" style="61" customWidth="1"/>
    <col min="5" max="5" width="6" style="61" customWidth="1"/>
    <col min="6" max="6" width="58.6640625" style="61" customWidth="1"/>
    <col min="7" max="7" width="10" style="61" customWidth="1"/>
    <col min="8" max="8" width="15.83203125" style="61" customWidth="1"/>
    <col min="9" max="9" width="10.6640625" style="61" customWidth="1"/>
    <col min="10" max="10" width="9.33203125" style="61" customWidth="1"/>
    <col min="11" max="11" width="16.1640625" style="61" customWidth="1"/>
    <col min="12" max="12" width="13.6640625" style="61" customWidth="1"/>
    <col min="13" max="13" width="17.83203125" style="61" customWidth="1"/>
    <col min="14" max="14" width="7.83203125" style="61" customWidth="1"/>
    <col min="15" max="15" width="11.83203125" style="61" customWidth="1"/>
    <col min="16" max="16370" width="7" style="61" customWidth="1"/>
    <col min="16371" max="16384" width="7" style="61"/>
  </cols>
  <sheetData>
    <row r="1" spans="1:26" ht="51.75" customHeight="1">
      <c r="A1" s="254" t="s">
        <v>488</v>
      </c>
      <c r="B1" s="254"/>
      <c r="C1" s="254"/>
      <c r="D1" s="254"/>
      <c r="E1" s="254"/>
      <c r="F1" s="254"/>
      <c r="G1" s="254"/>
      <c r="H1" s="254"/>
      <c r="I1" s="254"/>
      <c r="J1" s="254"/>
      <c r="K1" s="254"/>
      <c r="L1" s="254"/>
      <c r="M1" s="254"/>
      <c r="N1" s="254"/>
    </row>
    <row r="2" spans="1:26" ht="14">
      <c r="A2" s="203"/>
      <c r="B2" s="206" t="s">
        <v>170</v>
      </c>
      <c r="C2" s="255" t="s">
        <v>2</v>
      </c>
      <c r="D2" s="255"/>
      <c r="E2" s="255"/>
      <c r="F2" s="255"/>
      <c r="G2" s="255"/>
      <c r="H2" s="256"/>
      <c r="I2" s="257" t="s">
        <v>3</v>
      </c>
      <c r="J2" s="257"/>
      <c r="K2" s="257"/>
      <c r="L2" s="257"/>
      <c r="M2" s="257"/>
      <c r="N2" s="258"/>
      <c r="O2" s="98"/>
      <c r="P2" s="99"/>
      <c r="Q2" s="99"/>
      <c r="R2" s="99"/>
      <c r="S2" s="98"/>
      <c r="T2" s="99"/>
      <c r="U2" s="99"/>
      <c r="V2" s="99"/>
      <c r="W2" s="98"/>
      <c r="X2" s="99"/>
      <c r="Y2" s="99"/>
      <c r="Z2" s="99"/>
    </row>
    <row r="3" spans="1:26" ht="13">
      <c r="A3" s="204"/>
      <c r="B3" s="207"/>
      <c r="C3" s="62" t="s">
        <v>6</v>
      </c>
      <c r="D3" s="246"/>
      <c r="E3" s="247"/>
      <c r="F3" s="239" t="s">
        <v>171</v>
      </c>
      <c r="G3" s="239"/>
      <c r="H3" s="246"/>
      <c r="I3" s="83" t="s">
        <v>6</v>
      </c>
      <c r="J3" s="63"/>
      <c r="K3" s="63" t="s">
        <v>7</v>
      </c>
      <c r="L3" s="63"/>
      <c r="M3" s="63" t="s">
        <v>8</v>
      </c>
      <c r="N3" s="100"/>
      <c r="O3" s="98"/>
      <c r="P3" s="99"/>
      <c r="Q3" s="99"/>
      <c r="R3" s="99"/>
      <c r="S3" s="98"/>
      <c r="T3" s="99"/>
      <c r="U3" s="99"/>
      <c r="V3" s="99"/>
      <c r="W3" s="98"/>
      <c r="X3" s="99"/>
      <c r="Y3" s="99"/>
      <c r="Z3" s="99"/>
    </row>
    <row r="4" spans="1:26" ht="13">
      <c r="A4" s="204"/>
      <c r="B4" s="207"/>
      <c r="C4" s="64" t="s">
        <v>4</v>
      </c>
      <c r="D4" s="246"/>
      <c r="E4" s="247"/>
      <c r="F4" s="63" t="s">
        <v>9</v>
      </c>
      <c r="G4" s="246"/>
      <c r="H4" s="248"/>
      <c r="I4" s="83" t="s">
        <v>6</v>
      </c>
      <c r="J4" s="63"/>
      <c r="K4" s="63" t="s">
        <v>7</v>
      </c>
      <c r="L4" s="63"/>
      <c r="M4" s="63" t="s">
        <v>8</v>
      </c>
      <c r="N4" s="100"/>
      <c r="O4" s="98"/>
      <c r="P4" s="99"/>
      <c r="Q4" s="99"/>
      <c r="R4" s="99"/>
      <c r="S4" s="98"/>
      <c r="T4" s="99"/>
      <c r="U4" s="99"/>
      <c r="V4" s="99"/>
      <c r="W4" s="98"/>
      <c r="X4" s="99"/>
      <c r="Y4" s="99"/>
      <c r="Z4" s="99"/>
    </row>
    <row r="5" spans="1:26" ht="13">
      <c r="A5" s="204"/>
      <c r="B5" s="207"/>
      <c r="C5" s="64" t="s">
        <v>5</v>
      </c>
      <c r="D5" s="246"/>
      <c r="E5" s="247"/>
      <c r="F5" s="264" t="s">
        <v>168</v>
      </c>
      <c r="G5" s="264"/>
      <c r="H5" s="265"/>
      <c r="I5" s="83" t="s">
        <v>6</v>
      </c>
      <c r="J5" s="63"/>
      <c r="K5" s="63" t="s">
        <v>7</v>
      </c>
      <c r="L5" s="63"/>
      <c r="M5" s="63" t="s">
        <v>8</v>
      </c>
      <c r="N5" s="100"/>
      <c r="O5" s="98"/>
      <c r="P5" s="99"/>
      <c r="Q5" s="99"/>
      <c r="R5" s="99"/>
      <c r="S5" s="98"/>
      <c r="T5" s="99"/>
      <c r="U5" s="99"/>
      <c r="V5" s="99"/>
      <c r="W5" s="98"/>
      <c r="X5" s="99"/>
      <c r="Y5" s="99"/>
      <c r="Z5" s="99"/>
    </row>
    <row r="6" spans="1:26" ht="13">
      <c r="A6" s="204"/>
      <c r="B6" s="207"/>
      <c r="C6" s="64" t="s">
        <v>10</v>
      </c>
      <c r="D6" s="246"/>
      <c r="E6" s="247"/>
      <c r="F6" s="63" t="s">
        <v>169</v>
      </c>
      <c r="G6" s="246"/>
      <c r="H6" s="248"/>
      <c r="I6" s="83" t="s">
        <v>6</v>
      </c>
      <c r="J6" s="63"/>
      <c r="K6" s="63" t="s">
        <v>7</v>
      </c>
      <c r="L6" s="63"/>
      <c r="M6" s="63" t="s">
        <v>8</v>
      </c>
      <c r="N6" s="100"/>
      <c r="O6" s="98"/>
      <c r="P6" s="99"/>
      <c r="Q6" s="99"/>
      <c r="R6" s="99"/>
      <c r="S6" s="98"/>
      <c r="T6" s="99"/>
      <c r="U6" s="99"/>
      <c r="V6" s="99"/>
      <c r="W6" s="98"/>
      <c r="X6" s="99"/>
      <c r="Y6" s="99"/>
      <c r="Z6" s="99"/>
    </row>
    <row r="7" spans="1:26" ht="26">
      <c r="A7" s="204"/>
      <c r="B7" s="207"/>
      <c r="C7" s="64" t="s">
        <v>11</v>
      </c>
      <c r="D7" s="246"/>
      <c r="E7" s="248"/>
      <c r="F7" s="65" t="s">
        <v>13</v>
      </c>
      <c r="G7" s="248">
        <f>SUM(N3:N8)</f>
        <v>0</v>
      </c>
      <c r="H7" s="248"/>
      <c r="I7" s="83" t="s">
        <v>6</v>
      </c>
      <c r="J7" s="63"/>
      <c r="K7" s="63" t="s">
        <v>7</v>
      </c>
      <c r="L7" s="63"/>
      <c r="M7" s="63" t="s">
        <v>8</v>
      </c>
      <c r="N7" s="100"/>
      <c r="O7" s="98"/>
      <c r="P7" s="99"/>
      <c r="Q7" s="99"/>
      <c r="R7" s="99"/>
      <c r="S7" s="98"/>
      <c r="T7" s="99"/>
      <c r="U7" s="99"/>
      <c r="V7" s="99"/>
      <c r="W7" s="98"/>
      <c r="X7" s="99"/>
      <c r="Y7" s="99"/>
      <c r="Z7" s="99"/>
    </row>
    <row r="8" spans="1:26" ht="13">
      <c r="A8" s="205"/>
      <c r="B8" s="208"/>
      <c r="C8" s="66" t="s">
        <v>15</v>
      </c>
      <c r="D8" s="249">
        <f>D7+G7</f>
        <v>0</v>
      </c>
      <c r="E8" s="250"/>
      <c r="F8" s="250"/>
      <c r="G8" s="250"/>
      <c r="H8" s="250"/>
      <c r="I8" s="84" t="s">
        <v>6</v>
      </c>
      <c r="J8" s="85"/>
      <c r="K8" s="85" t="s">
        <v>7</v>
      </c>
      <c r="L8" s="85"/>
      <c r="M8" s="85" t="s">
        <v>8</v>
      </c>
      <c r="N8" s="101"/>
      <c r="O8" s="98"/>
      <c r="P8" s="99"/>
      <c r="Q8" s="99"/>
      <c r="R8" s="99"/>
      <c r="S8" s="98"/>
      <c r="T8" s="99"/>
      <c r="U8" s="99"/>
      <c r="V8" s="99"/>
      <c r="W8" s="98"/>
      <c r="X8" s="99"/>
      <c r="Y8" s="99"/>
      <c r="Z8" s="99"/>
    </row>
    <row r="9" spans="1:26" s="59" customFormat="1" ht="26">
      <c r="A9" s="67" t="s">
        <v>17</v>
      </c>
      <c r="B9" s="68" t="s">
        <v>18</v>
      </c>
      <c r="C9" s="86" t="s">
        <v>172</v>
      </c>
      <c r="D9" s="86" t="s">
        <v>20</v>
      </c>
      <c r="E9" s="67" t="s">
        <v>17</v>
      </c>
      <c r="F9" s="68" t="s">
        <v>18</v>
      </c>
      <c r="G9" s="86" t="s">
        <v>172</v>
      </c>
      <c r="H9" s="86" t="s">
        <v>20</v>
      </c>
      <c r="I9" s="86" t="s">
        <v>17</v>
      </c>
      <c r="J9" s="251" t="s">
        <v>18</v>
      </c>
      <c r="K9" s="251"/>
      <c r="L9" s="86" t="s">
        <v>172</v>
      </c>
      <c r="M9" s="252" t="s">
        <v>20</v>
      </c>
      <c r="N9" s="253"/>
      <c r="O9" s="102"/>
      <c r="P9" s="103"/>
      <c r="Q9" s="103"/>
      <c r="R9" s="103"/>
      <c r="S9" s="102"/>
      <c r="T9" s="103"/>
      <c r="U9" s="103"/>
      <c r="V9" s="103"/>
      <c r="W9" s="102"/>
      <c r="X9" s="103"/>
      <c r="Y9" s="103"/>
      <c r="Z9" s="103"/>
    </row>
    <row r="10" spans="1:26" ht="12">
      <c r="A10" s="233" t="s">
        <v>21</v>
      </c>
      <c r="B10" s="234"/>
      <c r="C10" s="234"/>
      <c r="D10" s="234"/>
      <c r="E10" s="234" t="s">
        <v>22</v>
      </c>
      <c r="F10" s="234"/>
      <c r="G10" s="234"/>
      <c r="H10" s="234"/>
      <c r="I10" s="234" t="s">
        <v>23</v>
      </c>
      <c r="J10" s="234"/>
      <c r="K10" s="234"/>
      <c r="L10" s="234"/>
      <c r="M10" s="234"/>
      <c r="N10" s="245"/>
      <c r="S10" s="99"/>
      <c r="T10" s="99"/>
      <c r="U10" s="99"/>
      <c r="V10" s="104"/>
    </row>
    <row r="11" spans="1:26" ht="14">
      <c r="A11" s="72">
        <v>22</v>
      </c>
      <c r="B11" s="73" t="s">
        <v>24</v>
      </c>
      <c r="C11" s="74"/>
      <c r="D11" s="75"/>
      <c r="E11" s="73" t="s">
        <v>25</v>
      </c>
      <c r="F11" s="76" t="s">
        <v>26</v>
      </c>
      <c r="G11" s="73"/>
      <c r="H11" s="74"/>
      <c r="I11" s="77" t="s">
        <v>27</v>
      </c>
      <c r="J11" s="239" t="s">
        <v>28</v>
      </c>
      <c r="K11" s="241"/>
      <c r="L11" s="74"/>
      <c r="M11" s="242"/>
      <c r="N11" s="243"/>
      <c r="S11" s="99"/>
      <c r="T11" s="99"/>
      <c r="U11" s="99"/>
      <c r="V11" s="104"/>
    </row>
    <row r="12" spans="1:26" ht="13">
      <c r="A12" s="72">
        <v>23</v>
      </c>
      <c r="B12" s="73" t="s">
        <v>29</v>
      </c>
      <c r="C12" s="74"/>
      <c r="D12" s="75"/>
      <c r="E12" s="77" t="s">
        <v>30</v>
      </c>
      <c r="F12" s="78" t="s">
        <v>31</v>
      </c>
      <c r="G12" s="73"/>
      <c r="H12" s="74"/>
      <c r="I12" s="73" t="s">
        <v>32</v>
      </c>
      <c r="J12" s="239" t="s">
        <v>33</v>
      </c>
      <c r="K12" s="241"/>
      <c r="L12" s="74"/>
      <c r="M12" s="242" t="s">
        <v>34</v>
      </c>
      <c r="N12" s="243"/>
      <c r="S12" s="99"/>
      <c r="T12" s="99"/>
      <c r="U12" s="99"/>
      <c r="V12" s="104"/>
    </row>
    <row r="13" spans="1:26" ht="13">
      <c r="A13" s="72" t="s">
        <v>32</v>
      </c>
      <c r="B13" s="73" t="s">
        <v>35</v>
      </c>
      <c r="C13" s="74"/>
      <c r="D13" s="75" t="s">
        <v>34</v>
      </c>
      <c r="E13" s="77" t="s">
        <v>36</v>
      </c>
      <c r="F13" s="78" t="s">
        <v>37</v>
      </c>
      <c r="G13" s="73"/>
      <c r="H13" s="74"/>
      <c r="I13" s="73" t="s">
        <v>32</v>
      </c>
      <c r="J13" s="239" t="s">
        <v>38</v>
      </c>
      <c r="K13" s="241"/>
      <c r="L13" s="74"/>
      <c r="M13" s="242" t="s">
        <v>34</v>
      </c>
      <c r="N13" s="243"/>
      <c r="S13" s="99"/>
      <c r="T13" s="99"/>
      <c r="U13" s="99"/>
      <c r="V13" s="104"/>
    </row>
    <row r="14" spans="1:26" ht="13">
      <c r="C14" s="74"/>
      <c r="E14" s="77" t="s">
        <v>39</v>
      </c>
      <c r="F14" s="78" t="s">
        <v>40</v>
      </c>
      <c r="G14" s="73"/>
      <c r="H14" s="74"/>
      <c r="I14" s="73"/>
      <c r="J14" s="239"/>
      <c r="K14" s="241"/>
      <c r="L14" s="74"/>
      <c r="M14" s="242"/>
      <c r="N14" s="243"/>
    </row>
    <row r="15" spans="1:26" ht="13">
      <c r="A15" s="72"/>
      <c r="B15" s="73"/>
      <c r="C15" s="74"/>
      <c r="D15" s="75"/>
      <c r="E15" s="77" t="s">
        <v>41</v>
      </c>
      <c r="F15" s="78" t="s">
        <v>42</v>
      </c>
      <c r="G15" s="73"/>
      <c r="H15" s="74"/>
      <c r="I15" s="73"/>
      <c r="J15" s="239"/>
      <c r="K15" s="241"/>
      <c r="L15" s="74"/>
      <c r="M15" s="242"/>
      <c r="N15" s="243"/>
    </row>
    <row r="16" spans="1:26" ht="12">
      <c r="A16" s="72"/>
      <c r="B16" s="73"/>
      <c r="C16" s="74"/>
      <c r="D16" s="75"/>
      <c r="E16" s="77" t="s">
        <v>43</v>
      </c>
      <c r="F16" s="73" t="s">
        <v>44</v>
      </c>
      <c r="G16" s="73"/>
      <c r="H16" s="74"/>
      <c r="I16" s="73"/>
      <c r="J16" s="239"/>
      <c r="K16" s="241"/>
      <c r="L16" s="74"/>
      <c r="M16" s="242"/>
      <c r="N16" s="243"/>
    </row>
    <row r="17" spans="1:18" ht="12">
      <c r="A17" s="72"/>
      <c r="B17" s="73"/>
      <c r="C17" s="74"/>
      <c r="D17" s="75"/>
      <c r="E17" s="77" t="s">
        <v>45</v>
      </c>
      <c r="F17" s="73" t="s">
        <v>46</v>
      </c>
      <c r="G17" s="73"/>
      <c r="H17" s="74"/>
      <c r="I17" s="73"/>
      <c r="J17" s="239"/>
      <c r="K17" s="241"/>
      <c r="L17" s="74"/>
      <c r="M17" s="242"/>
      <c r="N17" s="243"/>
    </row>
    <row r="18" spans="1:18" ht="12">
      <c r="A18" s="72"/>
      <c r="B18" s="73"/>
      <c r="C18" s="74"/>
      <c r="D18" s="75"/>
      <c r="E18" s="77" t="s">
        <v>47</v>
      </c>
      <c r="F18" s="73" t="s">
        <v>48</v>
      </c>
      <c r="G18" s="73"/>
      <c r="H18" s="74"/>
      <c r="I18" s="73"/>
      <c r="J18" s="239"/>
      <c r="K18" s="241"/>
      <c r="L18" s="74"/>
      <c r="M18" s="242"/>
      <c r="N18" s="243"/>
      <c r="O18" s="99"/>
      <c r="P18" s="99"/>
      <c r="Q18" s="99"/>
      <c r="R18" s="104"/>
    </row>
    <row r="19" spans="1:18" ht="12">
      <c r="A19" s="72"/>
      <c r="B19" s="73"/>
      <c r="C19" s="74"/>
      <c r="D19" s="75"/>
      <c r="E19" s="77" t="s">
        <v>49</v>
      </c>
      <c r="F19" s="73" t="s">
        <v>50</v>
      </c>
      <c r="G19" s="73"/>
      <c r="H19" s="75"/>
      <c r="I19" s="73"/>
      <c r="J19" s="239"/>
      <c r="K19" s="241"/>
      <c r="L19" s="74"/>
      <c r="M19" s="242"/>
      <c r="N19" s="243"/>
      <c r="O19" s="99"/>
      <c r="P19" s="99"/>
      <c r="Q19" s="105"/>
      <c r="R19" s="104"/>
    </row>
    <row r="20" spans="1:18" ht="12">
      <c r="A20" s="72"/>
      <c r="B20" s="73"/>
      <c r="C20" s="74"/>
      <c r="D20" s="75"/>
      <c r="E20" s="73">
        <v>16</v>
      </c>
      <c r="F20" s="73" t="s">
        <v>51</v>
      </c>
      <c r="G20" s="73"/>
      <c r="H20" s="74"/>
      <c r="I20" s="73"/>
      <c r="J20" s="239" t="s">
        <v>52</v>
      </c>
      <c r="K20" s="241"/>
      <c r="L20" s="74">
        <f>SUM(L11:L19)</f>
        <v>0</v>
      </c>
      <c r="M20" s="242"/>
      <c r="N20" s="243"/>
      <c r="O20" s="99"/>
      <c r="P20" s="99"/>
      <c r="Q20" s="105"/>
      <c r="R20" s="104"/>
    </row>
    <row r="21" spans="1:18" ht="12">
      <c r="A21" s="72"/>
      <c r="B21" s="73"/>
      <c r="C21" s="74"/>
      <c r="D21" s="75"/>
      <c r="E21" s="73">
        <v>17</v>
      </c>
      <c r="F21" s="73" t="s">
        <v>53</v>
      </c>
      <c r="G21" s="73"/>
      <c r="I21" s="234" t="s">
        <v>54</v>
      </c>
      <c r="J21" s="234"/>
      <c r="K21" s="234"/>
      <c r="L21" s="234"/>
      <c r="M21" s="234"/>
      <c r="N21" s="245"/>
      <c r="O21" s="99"/>
      <c r="P21" s="99"/>
      <c r="Q21" s="105"/>
      <c r="R21" s="104"/>
    </row>
    <row r="22" spans="1:18" ht="12">
      <c r="A22" s="72"/>
      <c r="B22" s="73"/>
      <c r="C22" s="74"/>
      <c r="D22" s="75"/>
      <c r="E22" s="73">
        <v>18</v>
      </c>
      <c r="F22" s="73" t="s">
        <v>55</v>
      </c>
      <c r="G22" s="73"/>
      <c r="H22" s="74"/>
      <c r="I22" s="77" t="s">
        <v>56</v>
      </c>
      <c r="J22" s="239" t="s">
        <v>57</v>
      </c>
      <c r="K22" s="241"/>
      <c r="L22" s="74"/>
      <c r="M22" s="242"/>
      <c r="N22" s="243"/>
      <c r="O22" s="99"/>
      <c r="P22" s="99"/>
      <c r="Q22" s="105"/>
    </row>
    <row r="23" spans="1:18" ht="12">
      <c r="A23" s="72"/>
      <c r="B23" s="73"/>
      <c r="C23" s="74"/>
      <c r="D23" s="75"/>
      <c r="E23" s="73">
        <v>19</v>
      </c>
      <c r="F23" s="73" t="s">
        <v>58</v>
      </c>
      <c r="G23" s="73"/>
      <c r="H23" s="74"/>
      <c r="I23" s="77" t="s">
        <v>59</v>
      </c>
      <c r="J23" s="239" t="s">
        <v>60</v>
      </c>
      <c r="K23" s="241"/>
      <c r="L23" s="74"/>
      <c r="M23" s="242"/>
      <c r="N23" s="243"/>
      <c r="O23" s="99"/>
      <c r="P23" s="99"/>
      <c r="Q23" s="105"/>
      <c r="R23" s="104"/>
    </row>
    <row r="24" spans="1:18" ht="12">
      <c r="A24" s="72"/>
      <c r="B24" s="73"/>
      <c r="C24" s="74"/>
      <c r="D24" s="75"/>
      <c r="E24" s="73">
        <v>20</v>
      </c>
      <c r="F24" s="73" t="s">
        <v>61</v>
      </c>
      <c r="G24" s="73"/>
      <c r="H24" s="74"/>
      <c r="I24" s="73"/>
      <c r="J24" s="239"/>
      <c r="K24" s="241"/>
      <c r="L24" s="74"/>
      <c r="M24" s="242"/>
      <c r="N24" s="243"/>
      <c r="O24" s="99"/>
      <c r="P24" s="99"/>
      <c r="Q24" s="105"/>
      <c r="R24" s="104"/>
    </row>
    <row r="25" spans="1:18" ht="12">
      <c r="A25" s="72"/>
      <c r="B25" s="73"/>
      <c r="C25" s="74"/>
      <c r="D25" s="75"/>
      <c r="E25" s="73">
        <v>21</v>
      </c>
      <c r="F25" s="73" t="s">
        <v>62</v>
      </c>
      <c r="G25" s="73"/>
      <c r="H25" s="74"/>
      <c r="I25" s="73"/>
      <c r="J25" s="239"/>
      <c r="K25" s="241"/>
      <c r="L25" s="74"/>
      <c r="M25" s="242"/>
      <c r="N25" s="243"/>
      <c r="O25" s="99"/>
      <c r="P25" s="99"/>
      <c r="Q25" s="105"/>
      <c r="R25" s="104"/>
    </row>
    <row r="26" spans="1:18" ht="12">
      <c r="A26" s="72"/>
      <c r="B26" s="73"/>
      <c r="C26" s="74"/>
      <c r="D26" s="75"/>
      <c r="E26" s="73" t="s">
        <v>32</v>
      </c>
      <c r="F26" s="73" t="s">
        <v>35</v>
      </c>
      <c r="G26" s="73"/>
      <c r="H26" s="75" t="s">
        <v>34</v>
      </c>
      <c r="I26" s="73"/>
      <c r="J26" s="239"/>
      <c r="K26" s="241"/>
      <c r="L26" s="74"/>
      <c r="M26" s="242"/>
      <c r="N26" s="243"/>
      <c r="O26" s="99"/>
      <c r="P26" s="99"/>
      <c r="Q26" s="105"/>
      <c r="R26" s="104"/>
    </row>
    <row r="27" spans="1:18" ht="12">
      <c r="A27" s="72"/>
      <c r="B27" s="73"/>
      <c r="C27" s="74"/>
      <c r="D27" s="75"/>
      <c r="E27" s="73"/>
      <c r="F27" s="73"/>
      <c r="G27" s="73"/>
      <c r="H27" s="74"/>
      <c r="I27" s="73"/>
      <c r="J27" s="239"/>
      <c r="K27" s="241"/>
      <c r="L27" s="74"/>
      <c r="M27" s="242"/>
      <c r="N27" s="243"/>
      <c r="O27" s="99"/>
      <c r="P27" s="99"/>
      <c r="Q27" s="105"/>
      <c r="R27" s="104"/>
    </row>
    <row r="28" spans="1:18" ht="12">
      <c r="A28" s="72"/>
      <c r="B28" s="73"/>
      <c r="C28" s="74"/>
      <c r="D28" s="75"/>
      <c r="E28" s="73"/>
      <c r="F28" s="73"/>
      <c r="G28" s="73"/>
      <c r="H28" s="75"/>
      <c r="I28" s="73"/>
      <c r="J28" s="239"/>
      <c r="K28" s="241"/>
      <c r="L28" s="74"/>
      <c r="M28" s="242"/>
      <c r="N28" s="243"/>
      <c r="O28" s="99"/>
      <c r="P28" s="99"/>
      <c r="Q28" s="105"/>
      <c r="R28" s="104"/>
    </row>
    <row r="29" spans="1:18" ht="12">
      <c r="A29" s="72"/>
      <c r="B29" s="73"/>
      <c r="C29" s="74"/>
      <c r="D29" s="75"/>
      <c r="E29" s="73"/>
      <c r="F29" s="73"/>
      <c r="G29" s="73"/>
      <c r="H29" s="75"/>
      <c r="I29" s="73"/>
      <c r="J29" s="239"/>
      <c r="K29" s="241"/>
      <c r="L29" s="74"/>
      <c r="M29" s="242"/>
      <c r="N29" s="243"/>
      <c r="O29" s="99"/>
      <c r="P29" s="99"/>
      <c r="Q29" s="105"/>
      <c r="R29" s="104"/>
    </row>
    <row r="30" spans="1:18" ht="12">
      <c r="A30" s="72"/>
      <c r="B30" s="73"/>
      <c r="C30" s="74"/>
      <c r="D30" s="75"/>
      <c r="E30" s="73"/>
      <c r="F30" s="73"/>
      <c r="G30" s="73"/>
      <c r="H30" s="75"/>
      <c r="I30" s="73"/>
      <c r="J30" s="239"/>
      <c r="K30" s="241"/>
      <c r="L30" s="74"/>
      <c r="M30" s="242"/>
      <c r="N30" s="243"/>
      <c r="O30" s="99"/>
      <c r="P30" s="99"/>
      <c r="Q30" s="105"/>
      <c r="R30" s="104"/>
    </row>
    <row r="31" spans="1:18" ht="12">
      <c r="A31" s="72"/>
      <c r="B31" s="73"/>
      <c r="C31" s="74"/>
      <c r="D31" s="75"/>
      <c r="E31" s="73"/>
      <c r="F31" s="73"/>
      <c r="G31" s="73"/>
      <c r="H31" s="75"/>
      <c r="I31" s="73"/>
      <c r="J31" s="239"/>
      <c r="K31" s="241"/>
      <c r="L31" s="74"/>
      <c r="M31" s="242"/>
      <c r="N31" s="243"/>
      <c r="O31" s="99"/>
      <c r="P31" s="99"/>
      <c r="Q31" s="105"/>
      <c r="R31" s="104"/>
    </row>
    <row r="32" spans="1:18" ht="12">
      <c r="A32" s="72"/>
      <c r="B32" s="73"/>
      <c r="C32" s="74"/>
      <c r="D32" s="75"/>
      <c r="E32" s="73"/>
      <c r="F32" s="73"/>
      <c r="G32" s="73"/>
      <c r="H32" s="75"/>
      <c r="I32" s="73"/>
      <c r="J32" s="239"/>
      <c r="K32" s="241"/>
      <c r="L32" s="74"/>
      <c r="M32" s="242"/>
      <c r="N32" s="243"/>
      <c r="O32" s="99"/>
      <c r="P32" s="99"/>
      <c r="Q32" s="105"/>
      <c r="R32" s="104"/>
    </row>
    <row r="33" spans="1:26" ht="12">
      <c r="A33" s="72"/>
      <c r="B33" s="73"/>
      <c r="C33" s="74"/>
      <c r="D33" s="75"/>
      <c r="E33" s="73"/>
      <c r="F33" s="73"/>
      <c r="G33" s="73"/>
      <c r="H33" s="75"/>
      <c r="I33" s="73"/>
      <c r="J33" s="239"/>
      <c r="K33" s="241"/>
      <c r="L33" s="74"/>
      <c r="M33" s="242"/>
      <c r="N33" s="243"/>
      <c r="O33" s="99"/>
      <c r="P33" s="99"/>
      <c r="Q33" s="105"/>
      <c r="R33" s="104"/>
    </row>
    <row r="34" spans="1:26" ht="12">
      <c r="A34" s="72"/>
      <c r="B34" s="73"/>
      <c r="C34" s="74"/>
      <c r="D34" s="75"/>
      <c r="E34" s="73"/>
      <c r="F34" s="73"/>
      <c r="G34" s="73"/>
      <c r="H34" s="75"/>
      <c r="I34" s="73"/>
      <c r="J34" s="239"/>
      <c r="K34" s="241"/>
      <c r="L34" s="74"/>
      <c r="M34" s="242"/>
      <c r="N34" s="243"/>
      <c r="O34" s="99"/>
      <c r="P34" s="99"/>
      <c r="Q34" s="105"/>
      <c r="R34" s="104"/>
    </row>
    <row r="35" spans="1:26" ht="12">
      <c r="A35" s="72"/>
      <c r="B35" s="73"/>
      <c r="C35" s="74"/>
      <c r="D35" s="75"/>
      <c r="E35" s="73"/>
      <c r="F35" s="73"/>
      <c r="G35" s="73"/>
      <c r="H35" s="75"/>
      <c r="I35" s="73"/>
      <c r="J35" s="239"/>
      <c r="K35" s="241"/>
      <c r="L35" s="74"/>
      <c r="M35" s="242"/>
      <c r="N35" s="243"/>
      <c r="O35" s="99"/>
      <c r="P35" s="99"/>
      <c r="Q35" s="105"/>
      <c r="R35" s="104"/>
      <c r="S35" s="99"/>
      <c r="T35" s="99"/>
      <c r="U35" s="99"/>
      <c r="V35" s="104"/>
    </row>
    <row r="36" spans="1:26" ht="12">
      <c r="A36" s="72"/>
      <c r="B36" s="73"/>
      <c r="C36" s="74"/>
      <c r="D36" s="75"/>
      <c r="E36" s="73"/>
      <c r="F36" s="73"/>
      <c r="G36" s="73"/>
      <c r="H36" s="75"/>
      <c r="I36" s="73"/>
      <c r="J36" s="239"/>
      <c r="K36" s="241"/>
      <c r="L36" s="74"/>
      <c r="M36" s="242"/>
      <c r="N36" s="243"/>
      <c r="O36" s="99"/>
      <c r="P36" s="99"/>
      <c r="Q36" s="105"/>
      <c r="R36" s="104"/>
      <c r="S36" s="99"/>
      <c r="T36" s="99"/>
      <c r="U36" s="99"/>
      <c r="V36" s="104"/>
    </row>
    <row r="37" spans="1:26" ht="12">
      <c r="A37" s="72"/>
      <c r="B37" s="73"/>
      <c r="C37" s="74"/>
      <c r="D37" s="75"/>
      <c r="E37" s="73"/>
      <c r="F37" s="73"/>
      <c r="G37" s="73"/>
      <c r="H37" s="75"/>
      <c r="I37" s="73"/>
      <c r="J37" s="239"/>
      <c r="K37" s="241"/>
      <c r="L37" s="74"/>
      <c r="M37" s="242"/>
      <c r="N37" s="243"/>
      <c r="O37" s="99"/>
      <c r="P37" s="99"/>
      <c r="Q37" s="105"/>
      <c r="R37" s="104"/>
    </row>
    <row r="38" spans="1:26" ht="12">
      <c r="A38" s="72"/>
      <c r="B38" s="73"/>
      <c r="C38" s="74"/>
      <c r="D38" s="75"/>
      <c r="E38" s="73"/>
      <c r="G38" s="73"/>
      <c r="I38" s="73"/>
      <c r="J38" s="239"/>
      <c r="K38" s="241"/>
      <c r="L38" s="74"/>
      <c r="M38" s="242"/>
      <c r="N38" s="243"/>
      <c r="O38" s="99"/>
      <c r="P38" s="99"/>
      <c r="Q38" s="105"/>
      <c r="R38" s="104"/>
    </row>
    <row r="39" spans="1:26" ht="12">
      <c r="A39" s="72"/>
      <c r="B39" s="73" t="s">
        <v>52</v>
      </c>
      <c r="C39" s="74">
        <f>SUM(C11:C38)</f>
        <v>0</v>
      </c>
      <c r="D39" s="74"/>
      <c r="E39" s="73"/>
      <c r="F39" s="73" t="s">
        <v>52</v>
      </c>
      <c r="G39" s="73">
        <f>SUM(G11:G32)</f>
        <v>0</v>
      </c>
      <c r="H39" s="74"/>
      <c r="I39" s="73"/>
      <c r="J39" s="239" t="s">
        <v>52</v>
      </c>
      <c r="K39" s="241"/>
      <c r="L39" s="74">
        <f>SUM(L22:L38)</f>
        <v>0</v>
      </c>
      <c r="M39" s="242"/>
      <c r="N39" s="243"/>
      <c r="O39" s="99"/>
      <c r="P39" s="99"/>
      <c r="Q39" s="105"/>
      <c r="R39" s="104"/>
    </row>
    <row r="40" spans="1:26" ht="12">
      <c r="A40" s="233" t="s">
        <v>63</v>
      </c>
      <c r="B40" s="234"/>
      <c r="C40" s="234"/>
      <c r="D40" s="234"/>
      <c r="E40" s="234" t="s">
        <v>64</v>
      </c>
      <c r="F40" s="234"/>
      <c r="G40" s="234"/>
      <c r="H40" s="234"/>
      <c r="I40" s="87"/>
      <c r="J40" s="234" t="s">
        <v>65</v>
      </c>
      <c r="K40" s="244"/>
      <c r="L40" s="88"/>
      <c r="M40" s="106"/>
      <c r="N40" s="107"/>
      <c r="O40" s="99"/>
      <c r="P40" s="99"/>
      <c r="Q40" s="99"/>
      <c r="R40" s="104"/>
    </row>
    <row r="41" spans="1:26" ht="12">
      <c r="A41" s="72">
        <v>10</v>
      </c>
      <c r="B41" s="73" t="s">
        <v>66</v>
      </c>
      <c r="C41" s="74"/>
      <c r="D41" s="75"/>
      <c r="E41" s="79">
        <v>24</v>
      </c>
      <c r="F41" s="73" t="s">
        <v>67</v>
      </c>
      <c r="G41" s="73"/>
      <c r="H41" s="74"/>
      <c r="I41" s="73" t="s">
        <v>68</v>
      </c>
      <c r="J41" s="239" t="s">
        <v>69</v>
      </c>
      <c r="K41" s="241"/>
      <c r="L41" s="74"/>
      <c r="M41" s="242" t="s">
        <v>34</v>
      </c>
      <c r="N41" s="243"/>
      <c r="O41" s="99"/>
      <c r="P41" s="99"/>
      <c r="Q41" s="99"/>
      <c r="R41" s="104"/>
    </row>
    <row r="42" spans="1:26" ht="12">
      <c r="A42" s="72">
        <v>11</v>
      </c>
      <c r="B42" s="73" t="s">
        <v>70</v>
      </c>
      <c r="C42" s="74"/>
      <c r="D42" s="75"/>
      <c r="E42" s="79">
        <v>25</v>
      </c>
      <c r="F42" s="73" t="s">
        <v>71</v>
      </c>
      <c r="G42" s="73"/>
      <c r="H42" s="74"/>
      <c r="I42" s="73" t="s">
        <v>68</v>
      </c>
      <c r="J42" s="239" t="s">
        <v>72</v>
      </c>
      <c r="K42" s="241"/>
      <c r="L42" s="74"/>
      <c r="M42" s="242" t="s">
        <v>34</v>
      </c>
      <c r="N42" s="243"/>
      <c r="O42" s="104"/>
      <c r="P42" s="99"/>
      <c r="Q42" s="99"/>
      <c r="R42" s="104"/>
    </row>
    <row r="43" spans="1:26" ht="13">
      <c r="A43" s="72">
        <v>13</v>
      </c>
      <c r="B43" s="73" t="s">
        <v>73</v>
      </c>
      <c r="C43" s="74"/>
      <c r="D43" s="75"/>
      <c r="E43" s="77" t="s">
        <v>74</v>
      </c>
      <c r="F43" s="80" t="s">
        <v>75</v>
      </c>
      <c r="G43" s="73"/>
      <c r="H43" s="74"/>
      <c r="I43" s="73" t="s">
        <v>68</v>
      </c>
      <c r="J43" s="239" t="s">
        <v>76</v>
      </c>
      <c r="K43" s="241"/>
      <c r="L43" s="74"/>
      <c r="M43" s="242" t="s">
        <v>34</v>
      </c>
      <c r="N43" s="243"/>
      <c r="O43" s="105"/>
      <c r="P43" s="99"/>
      <c r="Q43" s="99"/>
      <c r="R43" s="104"/>
      <c r="S43" s="99"/>
      <c r="T43" s="99"/>
      <c r="U43" s="99"/>
      <c r="V43" s="114"/>
      <c r="W43" s="99"/>
      <c r="X43" s="99"/>
      <c r="Y43" s="99"/>
      <c r="Z43" s="99"/>
    </row>
    <row r="44" spans="1:26" ht="13">
      <c r="A44" s="72">
        <v>14</v>
      </c>
      <c r="B44" s="73" t="s">
        <v>77</v>
      </c>
      <c r="C44" s="74"/>
      <c r="D44" s="75"/>
      <c r="E44" s="77" t="s">
        <v>78</v>
      </c>
      <c r="F44" s="80" t="s">
        <v>79</v>
      </c>
      <c r="G44" s="73" t="s">
        <v>80</v>
      </c>
      <c r="H44" s="74"/>
      <c r="I44" s="89"/>
      <c r="J44" s="239"/>
      <c r="K44" s="241"/>
      <c r="L44" s="74"/>
      <c r="M44" s="242"/>
      <c r="N44" s="243"/>
      <c r="O44" s="99"/>
      <c r="P44" s="99"/>
      <c r="Q44" s="99"/>
      <c r="R44" s="104"/>
      <c r="S44" s="99"/>
      <c r="T44" s="99"/>
      <c r="U44" s="99"/>
      <c r="V44" s="114"/>
      <c r="W44" s="99"/>
      <c r="X44" s="99"/>
      <c r="Y44" s="99"/>
      <c r="Z44" s="99"/>
    </row>
    <row r="45" spans="1:26" ht="13">
      <c r="A45" s="72" t="s">
        <v>32</v>
      </c>
      <c r="B45" s="73" t="s">
        <v>35</v>
      </c>
      <c r="C45" s="74"/>
      <c r="D45" s="75"/>
      <c r="E45" s="77" t="s">
        <v>81</v>
      </c>
      <c r="F45" s="158" t="s">
        <v>82</v>
      </c>
      <c r="G45" s="73"/>
      <c r="H45" s="74"/>
      <c r="I45" s="73"/>
      <c r="J45" s="239"/>
      <c r="K45" s="241"/>
      <c r="L45" s="74"/>
      <c r="M45" s="242"/>
      <c r="N45" s="243"/>
      <c r="O45" s="99"/>
      <c r="P45" s="99"/>
      <c r="Q45" s="99"/>
      <c r="R45" s="104"/>
    </row>
    <row r="46" spans="1:26" ht="13">
      <c r="C46" s="74"/>
      <c r="D46" s="75" t="s">
        <v>34</v>
      </c>
      <c r="E46" s="77" t="s">
        <v>83</v>
      </c>
      <c r="F46" s="80" t="s">
        <v>84</v>
      </c>
      <c r="G46" s="73"/>
      <c r="H46" s="74"/>
      <c r="I46" s="73"/>
      <c r="J46" s="239"/>
      <c r="K46" s="241"/>
      <c r="L46" s="74"/>
      <c r="M46" s="242"/>
      <c r="N46" s="243"/>
      <c r="O46" s="99"/>
      <c r="P46" s="99"/>
      <c r="Q46" s="99"/>
      <c r="R46" s="104"/>
      <c r="S46" s="99"/>
    </row>
    <row r="47" spans="1:26" ht="13">
      <c r="A47" s="72"/>
      <c r="B47" s="73"/>
      <c r="C47" s="74"/>
      <c r="D47" s="75"/>
      <c r="E47" s="81" t="s">
        <v>85</v>
      </c>
      <c r="F47" s="80" t="s">
        <v>86</v>
      </c>
      <c r="G47" s="73"/>
      <c r="H47" s="74"/>
      <c r="I47" s="73"/>
      <c r="J47" s="239"/>
      <c r="K47" s="241"/>
      <c r="L47" s="74"/>
      <c r="M47" s="242"/>
      <c r="N47" s="243"/>
      <c r="O47" s="99"/>
      <c r="P47" s="99"/>
      <c r="Q47" s="99"/>
      <c r="R47" s="104"/>
      <c r="S47" s="99"/>
    </row>
    <row r="48" spans="1:26" ht="12">
      <c r="A48" s="72"/>
      <c r="B48" s="73"/>
      <c r="C48" s="74"/>
      <c r="D48" s="75"/>
      <c r="E48" s="77" t="s">
        <v>87</v>
      </c>
      <c r="F48" s="79" t="s">
        <v>88</v>
      </c>
      <c r="G48" s="73"/>
      <c r="H48" s="74"/>
      <c r="I48" s="73"/>
      <c r="J48" s="239"/>
      <c r="K48" s="241"/>
      <c r="L48" s="74"/>
      <c r="M48" s="242"/>
      <c r="N48" s="243"/>
      <c r="O48" s="108"/>
      <c r="P48" s="99"/>
      <c r="Q48" s="99"/>
      <c r="R48" s="104"/>
      <c r="S48" s="99"/>
    </row>
    <row r="49" spans="1:19" ht="12">
      <c r="A49" s="72"/>
      <c r="B49" s="73"/>
      <c r="C49" s="74"/>
      <c r="D49" s="75"/>
      <c r="E49" s="77" t="s">
        <v>89</v>
      </c>
      <c r="F49" s="79" t="s">
        <v>90</v>
      </c>
      <c r="G49" s="73"/>
      <c r="H49" s="74"/>
      <c r="I49" s="73"/>
      <c r="J49" s="239"/>
      <c r="K49" s="241"/>
      <c r="L49" s="74"/>
      <c r="M49" s="242"/>
      <c r="N49" s="243"/>
      <c r="O49" s="109"/>
      <c r="P49" s="99"/>
      <c r="Q49" s="99"/>
      <c r="R49" s="104"/>
      <c r="S49" s="99"/>
    </row>
    <row r="50" spans="1:19" ht="12">
      <c r="A50" s="72"/>
      <c r="B50" s="73"/>
      <c r="C50" s="74"/>
      <c r="D50" s="75"/>
      <c r="E50" s="77" t="s">
        <v>91</v>
      </c>
      <c r="F50" s="79" t="s">
        <v>92</v>
      </c>
      <c r="G50" s="73"/>
      <c r="H50" s="74"/>
      <c r="I50" s="73"/>
      <c r="J50" s="239"/>
      <c r="K50" s="241"/>
      <c r="L50" s="74"/>
      <c r="M50" s="242"/>
      <c r="N50" s="243"/>
      <c r="O50" s="99"/>
      <c r="P50" s="99"/>
      <c r="Q50" s="99"/>
      <c r="R50" s="104"/>
      <c r="S50" s="99"/>
    </row>
    <row r="51" spans="1:19" ht="12">
      <c r="A51" s="72"/>
      <c r="B51" s="73"/>
      <c r="C51" s="74"/>
      <c r="D51" s="75"/>
      <c r="E51" s="77" t="s">
        <v>93</v>
      </c>
      <c r="F51" s="79" t="s">
        <v>94</v>
      </c>
      <c r="G51" s="73"/>
      <c r="H51" s="74"/>
      <c r="I51" s="73"/>
      <c r="J51" s="239"/>
      <c r="K51" s="241"/>
      <c r="L51" s="74"/>
      <c r="M51" s="242"/>
      <c r="N51" s="243"/>
      <c r="O51" s="99"/>
      <c r="P51" s="99"/>
      <c r="Q51" s="99"/>
      <c r="R51" s="104"/>
      <c r="S51" s="99"/>
    </row>
    <row r="52" spans="1:19" ht="12">
      <c r="A52" s="72"/>
      <c r="B52" s="73"/>
      <c r="C52" s="74"/>
      <c r="D52" s="75"/>
      <c r="E52" s="77" t="s">
        <v>95</v>
      </c>
      <c r="F52" s="79" t="s">
        <v>96</v>
      </c>
      <c r="G52" s="73"/>
      <c r="H52" s="74"/>
      <c r="I52" s="73"/>
      <c r="J52" s="239"/>
      <c r="K52" s="241"/>
      <c r="L52" s="74"/>
      <c r="M52" s="242"/>
      <c r="N52" s="243"/>
      <c r="O52" s="99"/>
      <c r="P52" s="99"/>
      <c r="Q52" s="99"/>
      <c r="R52" s="104"/>
      <c r="S52" s="99"/>
    </row>
    <row r="53" spans="1:19" ht="12">
      <c r="A53" s="72"/>
      <c r="B53" s="73"/>
      <c r="C53" s="74"/>
      <c r="D53" s="75"/>
      <c r="E53" s="77" t="s">
        <v>97</v>
      </c>
      <c r="F53" s="79" t="s">
        <v>98</v>
      </c>
      <c r="G53" s="73"/>
      <c r="H53" s="74"/>
      <c r="I53" s="73"/>
      <c r="J53" s="239"/>
      <c r="K53" s="241"/>
      <c r="L53" s="74"/>
      <c r="M53" s="242"/>
      <c r="N53" s="243"/>
      <c r="O53" s="99"/>
      <c r="P53" s="99"/>
      <c r="Q53" s="99"/>
      <c r="R53" s="104"/>
      <c r="S53" s="99"/>
    </row>
    <row r="54" spans="1:19" ht="12">
      <c r="A54" s="72"/>
      <c r="B54" s="73"/>
      <c r="C54" s="74"/>
      <c r="D54" s="75"/>
      <c r="E54" s="77" t="s">
        <v>99</v>
      </c>
      <c r="F54" s="79" t="s">
        <v>100</v>
      </c>
      <c r="G54" s="73"/>
      <c r="H54" s="74"/>
      <c r="I54" s="73"/>
      <c r="J54" s="239"/>
      <c r="K54" s="241"/>
      <c r="L54" s="74"/>
      <c r="M54" s="242"/>
      <c r="N54" s="243"/>
      <c r="O54" s="99"/>
      <c r="P54" s="99"/>
      <c r="Q54" s="99"/>
      <c r="R54" s="104"/>
      <c r="S54" s="99"/>
    </row>
    <row r="55" spans="1:19" ht="12">
      <c r="A55" s="72"/>
      <c r="B55" s="73"/>
      <c r="C55" s="74"/>
      <c r="D55" s="75"/>
      <c r="E55" s="77" t="s">
        <v>101</v>
      </c>
      <c r="F55" s="79" t="s">
        <v>102</v>
      </c>
      <c r="G55" s="73"/>
      <c r="H55" s="74"/>
      <c r="I55" s="73"/>
      <c r="J55" s="239"/>
      <c r="K55" s="241"/>
      <c r="L55" s="74"/>
      <c r="M55" s="242"/>
      <c r="N55" s="243"/>
      <c r="O55" s="99"/>
      <c r="P55" s="99"/>
      <c r="Q55" s="99"/>
      <c r="R55" s="104"/>
      <c r="S55" s="99"/>
    </row>
    <row r="56" spans="1:19" ht="12">
      <c r="A56" s="72"/>
      <c r="B56" s="73"/>
      <c r="C56" s="74"/>
      <c r="D56" s="75"/>
      <c r="E56" s="77" t="s">
        <v>103</v>
      </c>
      <c r="F56" s="79" t="s">
        <v>104</v>
      </c>
      <c r="G56" s="73"/>
      <c r="H56" s="74" t="s">
        <v>105</v>
      </c>
      <c r="I56" s="73"/>
      <c r="J56" s="239"/>
      <c r="K56" s="241"/>
      <c r="L56" s="74"/>
      <c r="M56" s="242"/>
      <c r="N56" s="243"/>
      <c r="O56" s="99"/>
      <c r="P56" s="99"/>
      <c r="Q56" s="99"/>
      <c r="R56" s="104"/>
      <c r="S56" s="99"/>
    </row>
    <row r="57" spans="1:19" ht="12">
      <c r="A57" s="72"/>
      <c r="B57" s="73"/>
      <c r="C57" s="74"/>
      <c r="D57" s="75"/>
      <c r="E57" s="77" t="s">
        <v>106</v>
      </c>
      <c r="F57" s="79" t="s">
        <v>107</v>
      </c>
      <c r="G57" s="73"/>
      <c r="H57" s="74"/>
      <c r="I57" s="73"/>
      <c r="J57" s="239"/>
      <c r="K57" s="241"/>
      <c r="L57" s="74"/>
      <c r="M57" s="242"/>
      <c r="N57" s="243"/>
      <c r="O57" s="99"/>
      <c r="P57" s="99"/>
      <c r="Q57" s="99"/>
      <c r="R57" s="104"/>
      <c r="S57" s="99"/>
    </row>
    <row r="58" spans="1:19" ht="12">
      <c r="A58" s="72"/>
      <c r="B58" s="73"/>
      <c r="C58" s="74"/>
      <c r="D58" s="75"/>
      <c r="E58" s="77" t="s">
        <v>108</v>
      </c>
      <c r="F58" s="79" t="s">
        <v>109</v>
      </c>
      <c r="G58" s="73"/>
      <c r="H58" s="74"/>
      <c r="I58" s="73"/>
      <c r="J58" s="239"/>
      <c r="K58" s="241"/>
      <c r="L58" s="74"/>
      <c r="M58" s="242"/>
      <c r="N58" s="243"/>
      <c r="O58" s="99"/>
      <c r="P58" s="99"/>
      <c r="Q58" s="110"/>
      <c r="R58" s="104"/>
      <c r="S58" s="99"/>
    </row>
    <row r="59" spans="1:19" ht="12">
      <c r="A59" s="72"/>
      <c r="B59" s="73"/>
      <c r="C59" s="74"/>
      <c r="D59" s="75"/>
      <c r="E59" s="77" t="s">
        <v>110</v>
      </c>
      <c r="F59" s="79" t="s">
        <v>111</v>
      </c>
      <c r="G59" s="73"/>
      <c r="H59" s="74"/>
      <c r="I59" s="73"/>
      <c r="J59" s="239"/>
      <c r="K59" s="241"/>
      <c r="L59" s="74"/>
      <c r="M59" s="242"/>
      <c r="N59" s="243"/>
      <c r="O59" s="99"/>
      <c r="P59" s="99"/>
      <c r="Q59" s="99"/>
      <c r="R59" s="104"/>
      <c r="S59" s="99"/>
    </row>
    <row r="60" spans="1:19" ht="12">
      <c r="A60" s="72"/>
      <c r="B60" s="73"/>
      <c r="C60" s="74"/>
      <c r="D60" s="75"/>
      <c r="E60" s="77" t="s">
        <v>112</v>
      </c>
      <c r="F60" s="79" t="s">
        <v>113</v>
      </c>
      <c r="G60" s="73"/>
      <c r="H60" s="74"/>
      <c r="I60" s="73"/>
      <c r="J60" s="239"/>
      <c r="K60" s="241"/>
      <c r="L60" s="74"/>
      <c r="M60" s="242"/>
      <c r="N60" s="243"/>
      <c r="O60" s="99"/>
      <c r="P60" s="99"/>
      <c r="Q60" s="99"/>
      <c r="R60" s="104"/>
      <c r="S60" s="99"/>
    </row>
    <row r="61" spans="1:19" ht="12">
      <c r="A61" s="72"/>
      <c r="B61" s="73"/>
      <c r="C61" s="74"/>
      <c r="D61" s="75"/>
      <c r="E61" s="77" t="s">
        <v>114</v>
      </c>
      <c r="F61" s="79" t="s">
        <v>115</v>
      </c>
      <c r="G61" s="73"/>
      <c r="H61" s="74"/>
      <c r="I61" s="73"/>
      <c r="J61" s="239"/>
      <c r="K61" s="241"/>
      <c r="L61" s="74"/>
      <c r="M61" s="242"/>
      <c r="N61" s="243"/>
      <c r="O61" s="99"/>
      <c r="P61" s="99"/>
      <c r="Q61" s="99"/>
      <c r="R61" s="104"/>
      <c r="S61" s="99"/>
    </row>
    <row r="62" spans="1:19" ht="12">
      <c r="A62" s="72"/>
      <c r="B62" s="73"/>
      <c r="C62" s="74"/>
      <c r="D62" s="75"/>
      <c r="E62" s="77" t="s">
        <v>116</v>
      </c>
      <c r="F62" s="79" t="s">
        <v>117</v>
      </c>
      <c r="I62" s="73"/>
      <c r="J62" s="239"/>
      <c r="K62" s="241"/>
      <c r="L62" s="74"/>
      <c r="M62" s="242"/>
      <c r="N62" s="243"/>
      <c r="Q62" s="99"/>
      <c r="R62" s="104"/>
      <c r="S62" s="99"/>
    </row>
    <row r="63" spans="1:19" ht="12">
      <c r="A63" s="72"/>
      <c r="B63" s="73"/>
      <c r="C63" s="74"/>
      <c r="D63" s="75"/>
      <c r="E63" s="77"/>
      <c r="F63" s="79"/>
      <c r="I63" s="73"/>
      <c r="J63" s="239"/>
      <c r="K63" s="241"/>
      <c r="L63" s="74"/>
      <c r="M63" s="242"/>
      <c r="N63" s="243"/>
      <c r="Q63" s="99"/>
      <c r="R63" s="104"/>
      <c r="S63" s="99"/>
    </row>
    <row r="64" spans="1:19" ht="12">
      <c r="A64" s="72"/>
      <c r="B64" s="73"/>
      <c r="C64" s="74"/>
      <c r="D64" s="75"/>
      <c r="E64" s="77"/>
      <c r="F64" s="79"/>
      <c r="G64" s="73"/>
      <c r="H64" s="74"/>
      <c r="I64" s="73"/>
      <c r="J64" s="239"/>
      <c r="K64" s="241"/>
      <c r="L64" s="74"/>
      <c r="M64" s="242"/>
      <c r="N64" s="243"/>
      <c r="Q64" s="99"/>
      <c r="R64" s="104"/>
      <c r="S64" s="99"/>
    </row>
    <row r="65" spans="1:26" ht="12">
      <c r="A65" s="72"/>
      <c r="B65" s="73" t="s">
        <v>52</v>
      </c>
      <c r="C65" s="74">
        <f>SUM(C41:C64)</f>
        <v>0</v>
      </c>
      <c r="D65" s="74"/>
      <c r="E65" s="82"/>
      <c r="F65" s="73" t="s">
        <v>52</v>
      </c>
      <c r="G65" s="73">
        <f>SUM(G42:G64)</f>
        <v>0</v>
      </c>
      <c r="H65" s="73"/>
      <c r="I65" s="73"/>
      <c r="J65" s="239" t="s">
        <v>52</v>
      </c>
      <c r="K65" s="241"/>
      <c r="L65" s="74">
        <f>SUM(L41:L64)</f>
        <v>0</v>
      </c>
      <c r="M65" s="242"/>
      <c r="N65" s="243"/>
      <c r="P65" s="99"/>
      <c r="Q65" s="99"/>
      <c r="R65" s="104"/>
      <c r="S65" s="99"/>
    </row>
    <row r="66" spans="1:26" ht="12">
      <c r="A66" s="233" t="s">
        <v>118</v>
      </c>
      <c r="B66" s="234"/>
      <c r="C66" s="234"/>
      <c r="D66" s="234"/>
      <c r="E66" s="235" t="s">
        <v>119</v>
      </c>
      <c r="F66" s="235"/>
      <c r="G66" s="235"/>
      <c r="H66" s="235"/>
      <c r="I66" s="160"/>
      <c r="J66" s="236"/>
      <c r="K66" s="237"/>
      <c r="L66" s="237"/>
      <c r="M66" s="237"/>
      <c r="N66" s="238"/>
      <c r="Q66" s="99"/>
      <c r="R66" s="104"/>
      <c r="S66" s="99"/>
    </row>
    <row r="67" spans="1:26" ht="12">
      <c r="A67" s="72">
        <v>12</v>
      </c>
      <c r="B67" s="73" t="s">
        <v>120</v>
      </c>
      <c r="C67" s="74"/>
      <c r="D67" s="75"/>
      <c r="E67" s="77" t="s">
        <v>121</v>
      </c>
      <c r="F67" s="79" t="s">
        <v>122</v>
      </c>
      <c r="G67" s="73"/>
      <c r="H67" s="74"/>
      <c r="I67" s="161"/>
      <c r="J67" s="227" t="s">
        <v>123</v>
      </c>
      <c r="K67" s="228"/>
      <c r="L67" s="162" t="s">
        <v>124</v>
      </c>
      <c r="M67" s="239"/>
      <c r="N67" s="240"/>
      <c r="O67" s="99"/>
      <c r="P67" s="99"/>
      <c r="Q67" s="99"/>
      <c r="R67" s="104"/>
      <c r="S67" s="99"/>
    </row>
    <row r="68" spans="1:26" ht="13">
      <c r="A68" s="72">
        <v>15</v>
      </c>
      <c r="B68" s="73" t="s">
        <v>125</v>
      </c>
      <c r="C68" s="74"/>
      <c r="D68" s="75"/>
      <c r="E68" s="77" t="s">
        <v>126</v>
      </c>
      <c r="F68" s="79" t="s">
        <v>127</v>
      </c>
      <c r="G68" s="73"/>
      <c r="H68" s="159"/>
      <c r="I68" s="73"/>
      <c r="J68" s="223" t="s">
        <v>21</v>
      </c>
      <c r="K68" s="224"/>
      <c r="L68" s="163">
        <f>C39</f>
        <v>0</v>
      </c>
      <c r="M68" s="225"/>
      <c r="N68" s="226"/>
      <c r="O68" s="99"/>
      <c r="P68" s="99"/>
      <c r="Q68" s="99"/>
      <c r="R68" s="104"/>
      <c r="S68" s="99"/>
    </row>
    <row r="69" spans="1:26" ht="13">
      <c r="A69" s="72" t="s">
        <v>32</v>
      </c>
      <c r="B69" s="73" t="s">
        <v>35</v>
      </c>
      <c r="C69" s="74"/>
      <c r="D69" s="75" t="s">
        <v>34</v>
      </c>
      <c r="E69" s="77" t="s">
        <v>128</v>
      </c>
      <c r="F69" s="79" t="s">
        <v>129</v>
      </c>
      <c r="G69" s="73"/>
      <c r="H69" s="159"/>
      <c r="I69" s="73"/>
      <c r="J69" s="223" t="s">
        <v>63</v>
      </c>
      <c r="K69" s="224"/>
      <c r="L69" s="163">
        <f>C65</f>
        <v>0</v>
      </c>
      <c r="M69" s="225"/>
      <c r="N69" s="226"/>
      <c r="O69" s="99"/>
      <c r="P69" s="99"/>
      <c r="Q69" s="99"/>
      <c r="R69" s="104"/>
      <c r="S69" s="99"/>
      <c r="T69" s="99"/>
      <c r="U69" s="99"/>
      <c r="W69" s="99"/>
      <c r="X69" s="99"/>
      <c r="Y69" s="99"/>
      <c r="Z69" s="99"/>
    </row>
    <row r="70" spans="1:26" ht="13">
      <c r="A70" s="72"/>
      <c r="B70" s="73"/>
      <c r="C70" s="74"/>
      <c r="D70" s="75"/>
      <c r="E70" s="77" t="s">
        <v>130</v>
      </c>
      <c r="F70" s="79" t="s">
        <v>131</v>
      </c>
      <c r="G70" s="73"/>
      <c r="H70" s="159"/>
      <c r="I70" s="73"/>
      <c r="J70" s="223" t="s">
        <v>118</v>
      </c>
      <c r="K70" s="224"/>
      <c r="L70" s="163">
        <f>C93</f>
        <v>0</v>
      </c>
      <c r="M70" s="225"/>
      <c r="N70" s="226"/>
      <c r="O70" s="99"/>
      <c r="P70" s="99"/>
      <c r="Q70" s="99"/>
      <c r="R70" s="104"/>
      <c r="S70" s="99"/>
      <c r="T70" s="99"/>
      <c r="U70" s="99"/>
      <c r="W70" s="99"/>
      <c r="X70" s="99"/>
      <c r="Y70" s="99"/>
      <c r="Z70" s="99"/>
    </row>
    <row r="71" spans="1:26" ht="13">
      <c r="A71" s="72"/>
      <c r="B71" s="73"/>
      <c r="C71" s="74"/>
      <c r="D71" s="75"/>
      <c r="E71" s="81" t="s">
        <v>132</v>
      </c>
      <c r="F71" s="79" t="s">
        <v>133</v>
      </c>
      <c r="G71" s="73"/>
      <c r="H71" s="159"/>
      <c r="I71" s="73"/>
      <c r="J71" s="223" t="s">
        <v>22</v>
      </c>
      <c r="K71" s="224"/>
      <c r="L71" s="163">
        <f>G39</f>
        <v>0</v>
      </c>
      <c r="M71" s="225"/>
      <c r="N71" s="226"/>
      <c r="O71" s="99"/>
      <c r="P71" s="99"/>
      <c r="Q71" s="99"/>
      <c r="R71" s="104"/>
      <c r="S71" s="99"/>
      <c r="T71" s="99"/>
      <c r="U71" s="99"/>
      <c r="W71" s="99"/>
      <c r="X71" s="99"/>
      <c r="Y71" s="99"/>
      <c r="Z71" s="99"/>
    </row>
    <row r="72" spans="1:26" ht="13">
      <c r="A72" s="72"/>
      <c r="B72" s="73"/>
      <c r="C72" s="74"/>
      <c r="D72" s="75"/>
      <c r="E72" s="77" t="s">
        <v>134</v>
      </c>
      <c r="F72" s="79" t="s">
        <v>135</v>
      </c>
      <c r="G72" s="73"/>
      <c r="H72" s="159"/>
      <c r="I72" s="73"/>
      <c r="J72" s="223" t="s">
        <v>64</v>
      </c>
      <c r="K72" s="224"/>
      <c r="L72" s="163">
        <f>G65</f>
        <v>0</v>
      </c>
      <c r="M72" s="225"/>
      <c r="N72" s="226"/>
      <c r="O72" s="99"/>
      <c r="P72" s="99"/>
      <c r="Q72" s="99"/>
      <c r="R72" s="104"/>
      <c r="S72" s="99"/>
      <c r="T72" s="99"/>
      <c r="U72" s="99"/>
      <c r="W72" s="99"/>
      <c r="X72" s="99"/>
      <c r="Y72" s="99"/>
      <c r="Z72" s="99"/>
    </row>
    <row r="73" spans="1:26" ht="13">
      <c r="A73" s="72"/>
      <c r="B73" s="73"/>
      <c r="C73" s="74"/>
      <c r="D73" s="75"/>
      <c r="E73" s="77" t="s">
        <v>136</v>
      </c>
      <c r="F73" s="79" t="s">
        <v>137</v>
      </c>
      <c r="G73" s="73"/>
      <c r="H73" s="159"/>
      <c r="I73" s="73"/>
      <c r="J73" s="223" t="s">
        <v>119</v>
      </c>
      <c r="K73" s="224"/>
      <c r="L73" s="163">
        <f>G93</f>
        <v>0</v>
      </c>
      <c r="M73" s="225"/>
      <c r="N73" s="226"/>
      <c r="O73" s="99"/>
      <c r="P73" s="99"/>
      <c r="Q73" s="99"/>
      <c r="R73" s="104"/>
      <c r="S73" s="99"/>
      <c r="T73" s="99"/>
      <c r="U73" s="99"/>
      <c r="V73" s="114"/>
      <c r="W73" s="99"/>
      <c r="X73" s="99"/>
      <c r="Y73" s="99"/>
      <c r="Z73" s="99"/>
    </row>
    <row r="74" spans="1:26" ht="13">
      <c r="A74" s="72"/>
      <c r="B74" s="73"/>
      <c r="C74" s="74"/>
      <c r="D74" s="75"/>
      <c r="E74" s="77" t="s">
        <v>138</v>
      </c>
      <c r="F74" s="79" t="s">
        <v>139</v>
      </c>
      <c r="G74" s="73"/>
      <c r="H74" s="159"/>
      <c r="I74" s="73"/>
      <c r="J74" s="223" t="s">
        <v>23</v>
      </c>
      <c r="K74" s="224"/>
      <c r="L74" s="163">
        <f>L20</f>
        <v>0</v>
      </c>
      <c r="M74" s="225"/>
      <c r="N74" s="226"/>
      <c r="O74" s="99"/>
      <c r="P74" s="99"/>
      <c r="Q74" s="99"/>
      <c r="R74" s="104"/>
      <c r="S74" s="99"/>
      <c r="T74" s="99"/>
      <c r="U74" s="99"/>
      <c r="V74" s="114"/>
      <c r="W74" s="99"/>
      <c r="X74" s="99"/>
      <c r="Y74" s="99"/>
      <c r="Z74" s="99"/>
    </row>
    <row r="75" spans="1:26" ht="13">
      <c r="A75" s="72"/>
      <c r="B75" s="73"/>
      <c r="C75" s="74"/>
      <c r="D75" s="75"/>
      <c r="E75" s="77" t="s">
        <v>140</v>
      </c>
      <c r="F75" s="79" t="s">
        <v>141</v>
      </c>
      <c r="G75" s="73"/>
      <c r="H75" s="74"/>
      <c r="I75" s="73"/>
      <c r="J75" s="223" t="s">
        <v>54</v>
      </c>
      <c r="K75" s="224"/>
      <c r="L75" s="163">
        <f>L39</f>
        <v>0</v>
      </c>
      <c r="M75" s="225"/>
      <c r="N75" s="226"/>
      <c r="O75" s="164"/>
      <c r="P75" s="99"/>
      <c r="Q75" s="99"/>
      <c r="R75" s="104"/>
      <c r="S75" s="99"/>
      <c r="T75" s="99"/>
      <c r="U75" s="99"/>
      <c r="V75" s="114"/>
      <c r="W75" s="99"/>
      <c r="X75" s="99"/>
      <c r="Y75" s="99"/>
      <c r="Z75" s="99"/>
    </row>
    <row r="76" spans="1:26" ht="13">
      <c r="A76" s="72"/>
      <c r="B76" s="73"/>
      <c r="C76" s="74"/>
      <c r="D76" s="75"/>
      <c r="E76" s="77" t="s">
        <v>142</v>
      </c>
      <c r="F76" s="79" t="s">
        <v>143</v>
      </c>
      <c r="G76" s="73"/>
      <c r="H76" s="74"/>
      <c r="I76" s="73"/>
      <c r="J76" s="223" t="s">
        <v>65</v>
      </c>
      <c r="K76" s="224"/>
      <c r="L76" s="163">
        <f>L65</f>
        <v>0</v>
      </c>
      <c r="M76" s="225"/>
      <c r="N76" s="226"/>
      <c r="O76" s="99"/>
      <c r="P76" s="99"/>
      <c r="Q76" s="99"/>
      <c r="R76" s="104"/>
      <c r="S76" s="99"/>
      <c r="T76" s="99"/>
      <c r="U76" s="99"/>
      <c r="V76" s="114"/>
      <c r="W76" s="99"/>
      <c r="X76" s="99"/>
      <c r="Y76" s="99"/>
      <c r="Z76" s="99"/>
    </row>
    <row r="77" spans="1:26" ht="12">
      <c r="A77" s="72"/>
      <c r="B77" s="73"/>
      <c r="C77" s="74"/>
      <c r="D77" s="75"/>
      <c r="E77" s="77" t="s">
        <v>144</v>
      </c>
      <c r="F77" s="79" t="s">
        <v>145</v>
      </c>
      <c r="G77" s="73"/>
      <c r="H77" s="74"/>
      <c r="I77" s="122"/>
      <c r="J77" s="227" t="s">
        <v>146</v>
      </c>
      <c r="K77" s="228"/>
      <c r="L77" s="163">
        <f>SUM(L68:L76)</f>
        <v>0</v>
      </c>
      <c r="M77" s="229"/>
      <c r="N77" s="230"/>
      <c r="Q77" s="99"/>
      <c r="R77" s="104"/>
      <c r="S77" s="99"/>
      <c r="T77" s="231"/>
      <c r="U77" s="231"/>
      <c r="V77" s="114"/>
      <c r="W77" s="99"/>
      <c r="X77" s="99"/>
      <c r="Y77" s="99"/>
      <c r="Z77" s="99"/>
    </row>
    <row r="78" spans="1:26" ht="12">
      <c r="A78" s="72"/>
      <c r="B78" s="73"/>
      <c r="C78" s="74"/>
      <c r="D78" s="75"/>
      <c r="E78" s="77" t="s">
        <v>147</v>
      </c>
      <c r="F78" s="79" t="s">
        <v>148</v>
      </c>
      <c r="G78" s="73"/>
      <c r="H78" s="74"/>
      <c r="I78" s="122"/>
      <c r="J78" s="227" t="s">
        <v>173</v>
      </c>
      <c r="K78" s="228"/>
      <c r="L78" s="163">
        <f>D8-L77</f>
        <v>0</v>
      </c>
      <c r="M78" s="229"/>
      <c r="N78" s="230"/>
      <c r="O78" s="99"/>
      <c r="P78" s="99"/>
      <c r="Q78" s="99"/>
      <c r="R78" s="104"/>
      <c r="S78" s="99"/>
      <c r="T78" s="231"/>
      <c r="U78" s="231"/>
      <c r="V78" s="114"/>
      <c r="W78" s="99"/>
      <c r="X78" s="99"/>
      <c r="Y78" s="99"/>
      <c r="Z78" s="99"/>
    </row>
    <row r="79" spans="1:26" ht="12">
      <c r="A79" s="72"/>
      <c r="B79" s="73"/>
      <c r="C79" s="74"/>
      <c r="D79" s="75"/>
      <c r="E79" s="77" t="s">
        <v>149</v>
      </c>
      <c r="F79" s="79" t="s">
        <v>150</v>
      </c>
      <c r="G79" s="73"/>
      <c r="H79" s="74"/>
      <c r="I79" s="122"/>
      <c r="J79" s="122"/>
      <c r="K79" s="123"/>
      <c r="L79" s="122"/>
      <c r="M79" s="210"/>
      <c r="N79" s="211"/>
      <c r="O79" s="99"/>
      <c r="P79" s="99"/>
      <c r="Q79" s="99"/>
      <c r="R79" s="104"/>
      <c r="S79" s="99"/>
      <c r="T79" s="99"/>
      <c r="U79" s="99"/>
      <c r="V79" s="99"/>
      <c r="W79" s="99"/>
      <c r="X79" s="99"/>
      <c r="Y79" s="99"/>
      <c r="Z79" s="99"/>
    </row>
    <row r="80" spans="1:26" ht="12">
      <c r="A80" s="72"/>
      <c r="B80" s="73"/>
      <c r="C80" s="74"/>
      <c r="D80" s="75"/>
      <c r="E80" s="77" t="s">
        <v>151</v>
      </c>
      <c r="F80" s="79" t="s">
        <v>152</v>
      </c>
      <c r="G80" s="73"/>
      <c r="H80" s="74" t="s">
        <v>153</v>
      </c>
      <c r="I80" s="122"/>
      <c r="J80" s="122"/>
      <c r="K80" s="123"/>
      <c r="L80" s="122"/>
      <c r="M80" s="210"/>
      <c r="N80" s="211"/>
      <c r="O80" s="99"/>
      <c r="P80" s="99"/>
      <c r="Q80" s="99"/>
      <c r="R80" s="104"/>
      <c r="S80" s="99"/>
      <c r="Z80" s="99"/>
    </row>
    <row r="81" spans="1:26" ht="12">
      <c r="A81" s="72"/>
      <c r="B81" s="73"/>
      <c r="C81" s="74"/>
      <c r="D81" s="75"/>
      <c r="E81" s="77" t="s">
        <v>154</v>
      </c>
      <c r="F81" s="79" t="s">
        <v>155</v>
      </c>
      <c r="G81" s="73"/>
      <c r="H81" s="74"/>
      <c r="I81" s="122"/>
      <c r="J81" s="122"/>
      <c r="K81" s="124"/>
      <c r="L81" s="122"/>
      <c r="M81" s="212"/>
      <c r="N81" s="213"/>
      <c r="O81" s="99"/>
      <c r="P81" s="99"/>
      <c r="Q81" s="99"/>
      <c r="R81" s="104"/>
      <c r="S81" s="99"/>
      <c r="Z81" s="99"/>
    </row>
    <row r="82" spans="1:26" ht="12">
      <c r="A82" s="72"/>
      <c r="B82" s="73"/>
      <c r="C82" s="74"/>
      <c r="D82" s="75"/>
      <c r="E82" s="77" t="s">
        <v>156</v>
      </c>
      <c r="F82" s="79" t="s">
        <v>157</v>
      </c>
      <c r="G82" s="73"/>
      <c r="H82" s="74"/>
      <c r="I82" s="122"/>
      <c r="J82" s="122"/>
      <c r="K82" s="125"/>
      <c r="L82" s="122"/>
      <c r="M82" s="214"/>
      <c r="N82" s="215"/>
      <c r="O82" s="99"/>
      <c r="P82" s="99"/>
      <c r="Q82" s="99"/>
      <c r="R82" s="104"/>
      <c r="S82" s="99"/>
      <c r="Z82" s="99"/>
    </row>
    <row r="83" spans="1:26" ht="13">
      <c r="A83" s="72"/>
      <c r="B83" s="73"/>
      <c r="C83" s="74"/>
      <c r="D83" s="75"/>
      <c r="E83" s="77" t="s">
        <v>158</v>
      </c>
      <c r="F83" s="79" t="s">
        <v>159</v>
      </c>
      <c r="G83" s="73"/>
      <c r="H83" s="74"/>
      <c r="I83" s="122"/>
      <c r="J83" s="216"/>
      <c r="K83" s="216"/>
      <c r="L83" s="73"/>
      <c r="M83" s="217"/>
      <c r="N83" s="218"/>
      <c r="O83" s="99"/>
      <c r="P83" s="99"/>
      <c r="Q83" s="99"/>
      <c r="R83" s="104"/>
      <c r="S83" s="99"/>
      <c r="Z83" s="99"/>
    </row>
    <row r="84" spans="1:26" ht="13">
      <c r="A84" s="72"/>
      <c r="B84" s="73"/>
      <c r="C84" s="74"/>
      <c r="D84" s="75"/>
      <c r="E84" s="77" t="s">
        <v>160</v>
      </c>
      <c r="F84" s="79" t="s">
        <v>161</v>
      </c>
      <c r="G84" s="73"/>
      <c r="H84" s="74"/>
      <c r="I84" s="122"/>
      <c r="J84" s="126"/>
      <c r="K84" s="126"/>
      <c r="L84" s="73"/>
      <c r="M84" s="131"/>
      <c r="N84" s="132"/>
      <c r="O84" s="99"/>
      <c r="P84" s="99"/>
      <c r="Q84" s="99"/>
      <c r="R84" s="104"/>
      <c r="S84" s="99"/>
      <c r="Z84" s="99"/>
    </row>
    <row r="85" spans="1:26" ht="13">
      <c r="A85" s="72"/>
      <c r="B85" s="73"/>
      <c r="C85" s="74"/>
      <c r="D85" s="75"/>
      <c r="E85" s="77" t="s">
        <v>162</v>
      </c>
      <c r="F85" s="79" t="s">
        <v>163</v>
      </c>
      <c r="G85" s="73"/>
      <c r="H85" s="74"/>
      <c r="I85" s="122"/>
      <c r="J85" s="126"/>
      <c r="K85" s="126"/>
      <c r="L85" s="73"/>
      <c r="M85" s="131"/>
      <c r="N85" s="132"/>
      <c r="O85" s="99"/>
      <c r="P85" s="99"/>
      <c r="Q85" s="99"/>
      <c r="R85" s="104"/>
      <c r="S85" s="99"/>
      <c r="Z85" s="99"/>
    </row>
    <row r="86" spans="1:26" ht="13">
      <c r="A86" s="72"/>
      <c r="B86" s="73"/>
      <c r="C86" s="74"/>
      <c r="D86" s="75"/>
      <c r="E86" s="77" t="s">
        <v>164</v>
      </c>
      <c r="F86" s="79" t="s">
        <v>165</v>
      </c>
      <c r="G86" s="73"/>
      <c r="H86" s="74"/>
      <c r="I86" s="122"/>
      <c r="J86" s="126"/>
      <c r="K86" s="126"/>
      <c r="L86" s="73"/>
      <c r="M86" s="131"/>
      <c r="N86" s="132"/>
      <c r="O86" s="99"/>
      <c r="P86" s="99"/>
      <c r="Q86" s="99"/>
      <c r="R86" s="104"/>
      <c r="S86" s="99"/>
      <c r="Z86" s="99"/>
    </row>
    <row r="87" spans="1:26" ht="13">
      <c r="A87" s="72"/>
      <c r="B87" s="73"/>
      <c r="C87" s="74"/>
      <c r="D87" s="75"/>
      <c r="E87" s="79"/>
      <c r="F87" s="73"/>
      <c r="G87" s="73"/>
      <c r="H87" s="74"/>
      <c r="I87" s="122"/>
      <c r="J87" s="126"/>
      <c r="K87" s="126"/>
      <c r="L87" s="73"/>
      <c r="M87" s="131"/>
      <c r="N87" s="132"/>
      <c r="O87" s="99"/>
      <c r="P87" s="99"/>
      <c r="Q87" s="99"/>
      <c r="R87" s="104"/>
      <c r="S87" s="99"/>
      <c r="Z87" s="99"/>
    </row>
    <row r="88" spans="1:26" ht="13">
      <c r="A88" s="72"/>
      <c r="B88" s="73"/>
      <c r="C88" s="74"/>
      <c r="D88" s="75"/>
      <c r="E88" s="79"/>
      <c r="F88" s="73"/>
      <c r="G88" s="73"/>
      <c r="H88" s="74"/>
      <c r="I88" s="122"/>
      <c r="J88" s="126"/>
      <c r="K88" s="126"/>
      <c r="L88" s="73"/>
      <c r="M88" s="131"/>
      <c r="N88" s="132"/>
      <c r="O88" s="99"/>
      <c r="P88" s="99"/>
      <c r="Q88" s="99"/>
      <c r="R88" s="104"/>
      <c r="S88" s="99"/>
      <c r="Z88" s="99"/>
    </row>
    <row r="89" spans="1:26" ht="13">
      <c r="A89" s="72"/>
      <c r="B89" s="73"/>
      <c r="C89" s="74"/>
      <c r="D89" s="75"/>
      <c r="E89" s="79"/>
      <c r="F89" s="73"/>
      <c r="G89" s="73"/>
      <c r="H89" s="74"/>
      <c r="I89" s="122"/>
      <c r="J89" s="126"/>
      <c r="K89" s="126"/>
      <c r="L89" s="73"/>
      <c r="M89" s="131"/>
      <c r="N89" s="132"/>
      <c r="O89" s="99"/>
      <c r="P89" s="99"/>
      <c r="Q89" s="99"/>
      <c r="R89" s="104"/>
      <c r="S89" s="99"/>
      <c r="Z89" s="99"/>
    </row>
    <row r="90" spans="1:26" ht="13">
      <c r="A90" s="72"/>
      <c r="B90" s="73"/>
      <c r="C90" s="74"/>
      <c r="D90" s="75"/>
      <c r="E90" s="79"/>
      <c r="F90" s="73"/>
      <c r="G90" s="73"/>
      <c r="H90" s="74"/>
      <c r="I90" s="122"/>
      <c r="J90" s="126"/>
      <c r="K90" s="126"/>
      <c r="L90" s="73"/>
      <c r="M90" s="131"/>
      <c r="N90" s="132"/>
      <c r="O90" s="99"/>
      <c r="P90" s="99"/>
      <c r="Q90" s="99"/>
      <c r="R90" s="104"/>
      <c r="S90" s="99"/>
      <c r="Z90" s="99"/>
    </row>
    <row r="91" spans="1:26" ht="13">
      <c r="A91" s="72"/>
      <c r="B91" s="73"/>
      <c r="C91" s="74"/>
      <c r="D91" s="75"/>
      <c r="E91" s="79"/>
      <c r="F91" s="73"/>
      <c r="G91" s="73"/>
      <c r="H91" s="74"/>
      <c r="I91" s="122"/>
      <c r="J91" s="126"/>
      <c r="K91" s="126"/>
      <c r="L91" s="73"/>
      <c r="M91" s="131"/>
      <c r="N91" s="132"/>
      <c r="O91" s="99"/>
      <c r="P91" s="99"/>
      <c r="Q91" s="99"/>
      <c r="R91" s="104"/>
      <c r="S91" s="99"/>
      <c r="Z91" s="99"/>
    </row>
    <row r="92" spans="1:26" ht="13">
      <c r="A92" s="72"/>
      <c r="B92" s="73"/>
      <c r="C92" s="74"/>
      <c r="D92" s="75"/>
      <c r="E92" s="79"/>
      <c r="F92" s="73"/>
      <c r="G92" s="73"/>
      <c r="H92" s="74"/>
      <c r="I92" s="127"/>
      <c r="J92" s="216"/>
      <c r="K92" s="216"/>
      <c r="L92" s="73"/>
      <c r="M92" s="217"/>
      <c r="N92" s="218"/>
      <c r="O92" s="99"/>
      <c r="P92" s="99"/>
      <c r="Q92" s="99"/>
      <c r="R92" s="104"/>
      <c r="S92" s="99"/>
      <c r="Z92" s="99"/>
    </row>
    <row r="93" spans="1:26" ht="12">
      <c r="A93" s="115"/>
      <c r="B93" s="116" t="s">
        <v>52</v>
      </c>
      <c r="C93" s="117">
        <f>SUM(C67:C92)</f>
        <v>0</v>
      </c>
      <c r="D93" s="117"/>
      <c r="E93" s="118"/>
      <c r="F93" s="118" t="s">
        <v>52</v>
      </c>
      <c r="G93" s="118">
        <f>SUM(G67:G92)</f>
        <v>0</v>
      </c>
      <c r="H93" s="128"/>
      <c r="I93" s="129"/>
      <c r="J93" s="219"/>
      <c r="K93" s="220"/>
      <c r="L93" s="130"/>
      <c r="M93" s="221"/>
      <c r="N93" s="222"/>
      <c r="O93" s="99"/>
      <c r="P93" s="99"/>
      <c r="Q93" s="99"/>
      <c r="R93" s="104"/>
      <c r="S93" s="99"/>
      <c r="Z93" s="99"/>
    </row>
    <row r="94" spans="1:26" ht="12">
      <c r="A94" s="99"/>
      <c r="B94" s="99"/>
      <c r="C94" s="99"/>
      <c r="D94" s="99"/>
      <c r="E94" s="114"/>
      <c r="F94" s="99"/>
      <c r="G94" s="99"/>
      <c r="H94" s="99"/>
      <c r="I94" s="99"/>
      <c r="J94" s="99"/>
      <c r="K94" s="99"/>
      <c r="L94" s="104"/>
      <c r="M94" s="104"/>
      <c r="N94" s="104"/>
      <c r="O94" s="99"/>
      <c r="P94" s="99"/>
      <c r="S94" s="99"/>
      <c r="T94" s="99"/>
      <c r="U94" s="99"/>
      <c r="V94" s="99"/>
      <c r="W94" s="99"/>
      <c r="X94" s="99"/>
      <c r="Y94" s="99"/>
      <c r="Z94" s="99"/>
    </row>
    <row r="97" spans="1:14" ht="24.75" customHeight="1">
      <c r="A97" s="261" t="s">
        <v>174</v>
      </c>
      <c r="B97" s="261"/>
      <c r="C97" s="261"/>
      <c r="D97" s="261"/>
      <c r="E97" s="261"/>
      <c r="F97" s="261"/>
      <c r="G97" s="261"/>
      <c r="H97" s="261"/>
      <c r="I97" s="261"/>
      <c r="J97" s="261"/>
      <c r="K97" s="261"/>
      <c r="L97" s="261"/>
      <c r="M97" s="261"/>
      <c r="N97" s="261"/>
    </row>
    <row r="98" spans="1:14" ht="24.75" customHeight="1">
      <c r="A98" s="261" t="s">
        <v>175</v>
      </c>
      <c r="B98" s="261"/>
      <c r="C98" s="261"/>
      <c r="D98" s="261"/>
      <c r="E98" s="261"/>
      <c r="F98" s="261"/>
      <c r="G98" s="261"/>
      <c r="H98" s="261"/>
      <c r="I98" s="261"/>
      <c r="J98" s="261"/>
      <c r="K98" s="261"/>
      <c r="L98" s="261"/>
      <c r="M98" s="261"/>
      <c r="N98" s="261"/>
    </row>
    <row r="99" spans="1:14" ht="24.75" customHeight="1">
      <c r="A99" s="262" t="s">
        <v>176</v>
      </c>
      <c r="B99" s="261"/>
      <c r="C99" s="261"/>
      <c r="D99" s="261"/>
      <c r="E99" s="261"/>
      <c r="F99" s="261"/>
      <c r="G99" s="261"/>
      <c r="H99" s="261"/>
      <c r="I99" s="261"/>
      <c r="J99" s="261"/>
      <c r="K99" s="261"/>
      <c r="L99" s="261"/>
      <c r="M99" s="261"/>
      <c r="N99" s="261"/>
    </row>
    <row r="100" spans="1:14" ht="24.75" customHeight="1">
      <c r="A100" s="261" t="s">
        <v>177</v>
      </c>
      <c r="B100" s="261"/>
      <c r="C100" s="261"/>
      <c r="D100" s="261"/>
      <c r="E100" s="261"/>
      <c r="F100" s="261"/>
      <c r="G100" s="261"/>
      <c r="H100" s="261"/>
      <c r="I100" s="261"/>
      <c r="J100" s="261"/>
      <c r="K100" s="261"/>
      <c r="L100" s="261"/>
      <c r="M100" s="261"/>
      <c r="N100" s="261"/>
    </row>
    <row r="101" spans="1:14" ht="24.75" customHeight="1">
      <c r="A101" s="263" t="s">
        <v>487</v>
      </c>
      <c r="B101" s="263"/>
      <c r="C101" s="263"/>
      <c r="D101" s="263"/>
      <c r="E101" s="263"/>
      <c r="F101" s="263"/>
      <c r="G101" s="263"/>
      <c r="H101" s="263"/>
      <c r="I101" s="263"/>
      <c r="J101" s="263"/>
      <c r="K101" s="263"/>
      <c r="L101" s="263"/>
      <c r="M101" s="263"/>
      <c r="N101" s="263"/>
    </row>
    <row r="102" spans="1:14" ht="24.75" customHeight="1">
      <c r="A102" s="262" t="s">
        <v>489</v>
      </c>
      <c r="B102" s="261"/>
      <c r="C102" s="261"/>
      <c r="D102" s="261"/>
      <c r="E102" s="261"/>
      <c r="F102" s="261"/>
      <c r="G102" s="261"/>
      <c r="H102" s="261"/>
      <c r="I102" s="261"/>
      <c r="J102" s="261"/>
      <c r="K102" s="261"/>
      <c r="L102" s="261"/>
      <c r="M102" s="261"/>
      <c r="N102" s="261"/>
    </row>
    <row r="103" spans="1:14" ht="24.75" customHeight="1">
      <c r="A103" s="262" t="s">
        <v>490</v>
      </c>
      <c r="B103" s="261"/>
      <c r="C103" s="261"/>
      <c r="D103" s="261"/>
      <c r="E103" s="261"/>
      <c r="F103" s="261"/>
      <c r="G103" s="261"/>
      <c r="H103" s="261"/>
      <c r="I103" s="261"/>
      <c r="J103" s="261"/>
      <c r="K103" s="261"/>
      <c r="L103" s="261"/>
      <c r="M103" s="261"/>
      <c r="N103" s="261"/>
    </row>
    <row r="104" spans="1:14" ht="24.75" customHeight="1">
      <c r="A104" s="262" t="s">
        <v>491</v>
      </c>
      <c r="B104" s="261"/>
      <c r="C104" s="261"/>
      <c r="D104" s="261"/>
      <c r="E104" s="261"/>
      <c r="F104" s="261"/>
      <c r="G104" s="261"/>
      <c r="H104" s="261"/>
      <c r="I104" s="261"/>
      <c r="J104" s="261"/>
      <c r="K104" s="261"/>
      <c r="L104" s="261"/>
      <c r="M104" s="261"/>
      <c r="N104" s="261"/>
    </row>
    <row r="105" spans="1:14" ht="24.75" customHeight="1">
      <c r="A105" s="262" t="s">
        <v>178</v>
      </c>
      <c r="B105" s="261"/>
      <c r="C105" s="261"/>
      <c r="D105" s="261"/>
      <c r="E105" s="261"/>
      <c r="F105" s="261"/>
      <c r="G105" s="261"/>
      <c r="H105" s="261"/>
      <c r="I105" s="261"/>
      <c r="J105" s="261"/>
      <c r="K105" s="261"/>
      <c r="L105" s="261"/>
      <c r="M105" s="261"/>
      <c r="N105" s="261"/>
    </row>
    <row r="106" spans="1:14" ht="39.5" customHeight="1">
      <c r="A106" s="259" t="s">
        <v>492</v>
      </c>
      <c r="B106" s="259"/>
      <c r="C106" s="259"/>
      <c r="D106" s="259"/>
      <c r="E106" s="259"/>
      <c r="F106" s="259"/>
    </row>
    <row r="109" spans="1:14" ht="25.5" customHeight="1">
      <c r="A109" s="260" t="s">
        <v>495</v>
      </c>
      <c r="B109" s="260"/>
      <c r="C109" s="260"/>
      <c r="D109" s="260"/>
      <c r="E109" s="260"/>
      <c r="F109" s="260"/>
    </row>
  </sheetData>
  <mergeCells count="181">
    <mergeCell ref="A1:N1"/>
    <mergeCell ref="C2:H2"/>
    <mergeCell ref="I2:N2"/>
    <mergeCell ref="D3:E3"/>
    <mergeCell ref="F3:H3"/>
    <mergeCell ref="D4:E4"/>
    <mergeCell ref="G4:H4"/>
    <mergeCell ref="D5:E5"/>
    <mergeCell ref="F5:H5"/>
    <mergeCell ref="D6:E6"/>
    <mergeCell ref="G6:H6"/>
    <mergeCell ref="D7:E7"/>
    <mergeCell ref="G7:H7"/>
    <mergeCell ref="D8:H8"/>
    <mergeCell ref="J9:K9"/>
    <mergeCell ref="M9:N9"/>
    <mergeCell ref="A10:D10"/>
    <mergeCell ref="E10:H10"/>
    <mergeCell ref="I10:N10"/>
    <mergeCell ref="A2:A8"/>
    <mergeCell ref="B2:B8"/>
    <mergeCell ref="J11:K11"/>
    <mergeCell ref="M11:N11"/>
    <mergeCell ref="J12:K12"/>
    <mergeCell ref="M12:N12"/>
    <mergeCell ref="J13:K13"/>
    <mergeCell ref="M13:N13"/>
    <mergeCell ref="J14:K14"/>
    <mergeCell ref="M14:N14"/>
    <mergeCell ref="J15:K15"/>
    <mergeCell ref="M15:N15"/>
    <mergeCell ref="J16:K16"/>
    <mergeCell ref="M16:N16"/>
    <mergeCell ref="J17:K17"/>
    <mergeCell ref="M17:N17"/>
    <mergeCell ref="J18:K18"/>
    <mergeCell ref="M18:N18"/>
    <mergeCell ref="J19:K19"/>
    <mergeCell ref="M19:N19"/>
    <mergeCell ref="J20:K20"/>
    <mergeCell ref="M20:N20"/>
    <mergeCell ref="I21:N21"/>
    <mergeCell ref="J22:K22"/>
    <mergeCell ref="M22:N22"/>
    <mergeCell ref="J23:K23"/>
    <mergeCell ref="M23:N23"/>
    <mergeCell ref="J24:K24"/>
    <mergeCell ref="M24:N24"/>
    <mergeCell ref="J25:K25"/>
    <mergeCell ref="M25:N25"/>
    <mergeCell ref="J26:K26"/>
    <mergeCell ref="M26:N26"/>
    <mergeCell ref="J27:K27"/>
    <mergeCell ref="M27:N27"/>
    <mergeCell ref="J28:K28"/>
    <mergeCell ref="M28:N28"/>
    <mergeCell ref="J29:K29"/>
    <mergeCell ref="M29:N29"/>
    <mergeCell ref="J30:K30"/>
    <mergeCell ref="M30:N30"/>
    <mergeCell ref="J31:K31"/>
    <mergeCell ref="M31:N31"/>
    <mergeCell ref="J32:K32"/>
    <mergeCell ref="M32:N32"/>
    <mergeCell ref="J33:K33"/>
    <mergeCell ref="M33:N33"/>
    <mergeCell ref="J34:K34"/>
    <mergeCell ref="M34:N34"/>
    <mergeCell ref="J35:K35"/>
    <mergeCell ref="M35:N35"/>
    <mergeCell ref="J36:K36"/>
    <mergeCell ref="M36:N36"/>
    <mergeCell ref="J37:K37"/>
    <mergeCell ref="M37:N37"/>
    <mergeCell ref="J38:K38"/>
    <mergeCell ref="M38:N38"/>
    <mergeCell ref="J39:K39"/>
    <mergeCell ref="M39:N39"/>
    <mergeCell ref="A40:D40"/>
    <mergeCell ref="E40:H40"/>
    <mergeCell ref="J40:K40"/>
    <mergeCell ref="J41:K41"/>
    <mergeCell ref="M41:N41"/>
    <mergeCell ref="J42:K42"/>
    <mergeCell ref="M42:N42"/>
    <mergeCell ref="J43:K43"/>
    <mergeCell ref="M43:N43"/>
    <mergeCell ref="J44:K44"/>
    <mergeCell ref="M44:N44"/>
    <mergeCell ref="J45:K45"/>
    <mergeCell ref="M45:N45"/>
    <mergeCell ref="J46:K46"/>
    <mergeCell ref="M46:N46"/>
    <mergeCell ref="J47:K47"/>
    <mergeCell ref="M47:N47"/>
    <mergeCell ref="J48:K48"/>
    <mergeCell ref="M48:N48"/>
    <mergeCell ref="J49:K49"/>
    <mergeCell ref="M49:N49"/>
    <mergeCell ref="J50:K50"/>
    <mergeCell ref="M50:N50"/>
    <mergeCell ref="J51:K51"/>
    <mergeCell ref="M51:N51"/>
    <mergeCell ref="J52:K52"/>
    <mergeCell ref="M52:N52"/>
    <mergeCell ref="J53:K53"/>
    <mergeCell ref="M53:N53"/>
    <mergeCell ref="J54:K54"/>
    <mergeCell ref="M54:N54"/>
    <mergeCell ref="J55:K55"/>
    <mergeCell ref="M55:N55"/>
    <mergeCell ref="J56:K56"/>
    <mergeCell ref="M56:N56"/>
    <mergeCell ref="J57:K57"/>
    <mergeCell ref="M57:N57"/>
    <mergeCell ref="J58:K58"/>
    <mergeCell ref="M58:N58"/>
    <mergeCell ref="J59:K59"/>
    <mergeCell ref="M59:N59"/>
    <mergeCell ref="J60:K60"/>
    <mergeCell ref="M60:N60"/>
    <mergeCell ref="J61:K61"/>
    <mergeCell ref="M61:N61"/>
    <mergeCell ref="J62:K62"/>
    <mergeCell ref="M62:N62"/>
    <mergeCell ref="J63:K63"/>
    <mergeCell ref="M63:N63"/>
    <mergeCell ref="J64:K64"/>
    <mergeCell ref="M64:N64"/>
    <mergeCell ref="J65:K65"/>
    <mergeCell ref="M65:N65"/>
    <mergeCell ref="A66:D66"/>
    <mergeCell ref="E66:H66"/>
    <mergeCell ref="J66:N66"/>
    <mergeCell ref="J67:K67"/>
    <mergeCell ref="M67:N67"/>
    <mergeCell ref="J68:K68"/>
    <mergeCell ref="M68:N68"/>
    <mergeCell ref="J69:K69"/>
    <mergeCell ref="M69:N69"/>
    <mergeCell ref="J70:K70"/>
    <mergeCell ref="M70:N70"/>
    <mergeCell ref="J71:K71"/>
    <mergeCell ref="M71:N71"/>
    <mergeCell ref="J72:K72"/>
    <mergeCell ref="M72:N72"/>
    <mergeCell ref="J73:K73"/>
    <mergeCell ref="M73:N73"/>
    <mergeCell ref="J74:K74"/>
    <mergeCell ref="M74:N74"/>
    <mergeCell ref="J75:K75"/>
    <mergeCell ref="M75:N75"/>
    <mergeCell ref="J76:K76"/>
    <mergeCell ref="M76:N76"/>
    <mergeCell ref="J77:K77"/>
    <mergeCell ref="M77:N77"/>
    <mergeCell ref="T77:U77"/>
    <mergeCell ref="J78:K78"/>
    <mergeCell ref="M78:N78"/>
    <mergeCell ref="T78:U78"/>
    <mergeCell ref="M79:N79"/>
    <mergeCell ref="M80:N80"/>
    <mergeCell ref="M81:N81"/>
    <mergeCell ref="M82:N82"/>
    <mergeCell ref="J83:K83"/>
    <mergeCell ref="M83:N83"/>
    <mergeCell ref="J92:K92"/>
    <mergeCell ref="M92:N92"/>
    <mergeCell ref="J93:K93"/>
    <mergeCell ref="M93:N93"/>
    <mergeCell ref="A106:F106"/>
    <mergeCell ref="A109:F109"/>
    <mergeCell ref="A97:N97"/>
    <mergeCell ref="A98:N98"/>
    <mergeCell ref="A99:N99"/>
    <mergeCell ref="A100:N100"/>
    <mergeCell ref="A101:N101"/>
    <mergeCell ref="A102:N102"/>
    <mergeCell ref="A103:N103"/>
    <mergeCell ref="A104:N104"/>
    <mergeCell ref="A105:N105"/>
  </mergeCells>
  <phoneticPr fontId="115" type="noConversion"/>
  <hyperlinks>
    <hyperlink ref="F11" location="不锈钢示例!A1" display="不锈钢" xr:uid="{00000000-0004-0000-0200-000000000000}"/>
  </hyperlinks>
  <pageMargins left="0.7" right="0.7" top="0.75" bottom="0.75" header="0.3" footer="0.3"/>
  <ignoredErrors>
    <ignoredError sqref="E11" numberStoredAsText="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heetPr>
  <dimension ref="A1:N45"/>
  <sheetViews>
    <sheetView zoomScale="115" zoomScaleNormal="115" workbookViewId="0">
      <selection activeCell="E45" sqref="E45"/>
    </sheetView>
  </sheetViews>
  <sheetFormatPr baseColWidth="10" defaultColWidth="9" defaultRowHeight="15" outlineLevelRow="6"/>
  <cols>
    <col min="1" max="1" width="3.33203125" customWidth="1"/>
    <col min="2" max="2" width="7.33203125" customWidth="1"/>
    <col min="3" max="3" width="10.33203125" customWidth="1"/>
    <col min="4" max="4" width="9.33203125" customWidth="1"/>
    <col min="5" max="5" width="13.6640625" customWidth="1"/>
    <col min="6" max="6" width="16" customWidth="1"/>
    <col min="7" max="7" width="18.1640625" customWidth="1"/>
    <col min="8" max="8" width="14.83203125" style="41" customWidth="1"/>
    <col min="9" max="9" width="6.33203125" style="41" customWidth="1"/>
    <col min="10" max="10" width="8.33203125" style="41" customWidth="1"/>
    <col min="11" max="12" width="11.5" customWidth="1"/>
    <col min="13" max="13" width="7.33203125" customWidth="1"/>
    <col min="14" max="14" width="28.1640625" customWidth="1"/>
  </cols>
  <sheetData>
    <row r="1" spans="1:14">
      <c r="F1" s="6" t="s">
        <v>179</v>
      </c>
      <c r="G1" s="6" t="s">
        <v>180</v>
      </c>
      <c r="I1" s="138" t="s">
        <v>181</v>
      </c>
      <c r="J1" s="138" t="s">
        <v>182</v>
      </c>
      <c r="K1" s="138" t="s">
        <v>183</v>
      </c>
    </row>
    <row r="2" spans="1:14">
      <c r="A2" s="133" t="s">
        <v>25</v>
      </c>
      <c r="B2" t="s">
        <v>26</v>
      </c>
      <c r="E2" s="6" t="s">
        <v>184</v>
      </c>
      <c r="F2" s="134">
        <v>5000</v>
      </c>
      <c r="G2" s="134">
        <v>3000</v>
      </c>
      <c r="I2" s="139">
        <f>I4+I35</f>
        <v>51260</v>
      </c>
      <c r="J2" s="139"/>
      <c r="K2" s="140">
        <f>K4+K35</f>
        <v>882491.43699999992</v>
      </c>
      <c r="L2" s="135" t="s">
        <v>185</v>
      </c>
      <c r="M2" t="s">
        <v>186</v>
      </c>
      <c r="N2" s="167" t="s">
        <v>187</v>
      </c>
    </row>
    <row r="3" spans="1:14">
      <c r="A3" s="133"/>
      <c r="I3" s="138"/>
      <c r="J3" s="138"/>
      <c r="K3" s="138"/>
    </row>
    <row r="4" spans="1:14" outlineLevel="1">
      <c r="B4" s="133" t="s">
        <v>74</v>
      </c>
      <c r="C4" t="s">
        <v>188</v>
      </c>
      <c r="E4" s="6" t="s">
        <v>184</v>
      </c>
      <c r="F4" s="134">
        <v>5000</v>
      </c>
      <c r="G4" s="134">
        <v>3000</v>
      </c>
      <c r="I4" s="141">
        <f>I6+I17+I26</f>
        <v>41840</v>
      </c>
      <c r="J4" s="141"/>
      <c r="K4" s="142">
        <f>K6+K17+K26</f>
        <v>811994.04099999997</v>
      </c>
      <c r="L4" s="135" t="s">
        <v>189</v>
      </c>
      <c r="M4" t="s">
        <v>190</v>
      </c>
      <c r="N4" s="167" t="s">
        <v>191</v>
      </c>
    </row>
    <row r="5" spans="1:14" outlineLevel="1">
      <c r="B5" s="133"/>
    </row>
    <row r="6" spans="1:14" outlineLevel="2">
      <c r="C6" s="167" t="s">
        <v>192</v>
      </c>
      <c r="D6" t="s">
        <v>193</v>
      </c>
      <c r="F6">
        <v>5000</v>
      </c>
      <c r="I6" s="143">
        <f>I8+I13</f>
        <v>12940</v>
      </c>
      <c r="J6" s="143"/>
      <c r="K6" s="144">
        <f>K8+K13</f>
        <v>247966.93599999999</v>
      </c>
      <c r="M6" t="s">
        <v>194</v>
      </c>
      <c r="N6" s="167" t="s">
        <v>195</v>
      </c>
    </row>
    <row r="7" spans="1:14" outlineLevel="2" collapsed="1">
      <c r="K7" s="145"/>
    </row>
    <row r="8" spans="1:14" hidden="1" outlineLevel="3">
      <c r="D8" s="167" t="s">
        <v>196</v>
      </c>
      <c r="E8" t="s">
        <v>197</v>
      </c>
      <c r="I8" s="146">
        <f>I10+I11</f>
        <v>5800</v>
      </c>
      <c r="J8" s="146"/>
      <c r="K8" s="147">
        <f>K10+K11</f>
        <v>110768.98</v>
      </c>
      <c r="M8" t="s">
        <v>198</v>
      </c>
      <c r="N8" s="167" t="s">
        <v>199</v>
      </c>
    </row>
    <row r="9" spans="1:14" hidden="1" outlineLevel="3" collapsed="1">
      <c r="I9" s="148"/>
      <c r="J9" s="148"/>
      <c r="K9" s="149"/>
    </row>
    <row r="10" spans="1:14" hidden="1" outlineLevel="4">
      <c r="E10" s="167" t="s">
        <v>200</v>
      </c>
      <c r="F10" t="s">
        <v>197</v>
      </c>
      <c r="G10" t="s">
        <v>201</v>
      </c>
      <c r="I10" s="148">
        <v>2000</v>
      </c>
      <c r="J10" s="148">
        <v>18.5015</v>
      </c>
      <c r="K10" s="150">
        <f>I10*J10</f>
        <v>37003</v>
      </c>
      <c r="M10" t="s">
        <v>202</v>
      </c>
    </row>
    <row r="11" spans="1:14" hidden="1" outlineLevel="4">
      <c r="E11" s="167" t="s">
        <v>203</v>
      </c>
      <c r="F11" t="s">
        <v>197</v>
      </c>
      <c r="G11" t="s">
        <v>204</v>
      </c>
      <c r="I11" s="148">
        <v>3800</v>
      </c>
      <c r="J11" s="148">
        <v>19.412099999999999</v>
      </c>
      <c r="K11" s="150">
        <f>I11*J11</f>
        <v>73765.98</v>
      </c>
      <c r="M11" t="s">
        <v>202</v>
      </c>
    </row>
    <row r="12" spans="1:14" hidden="1" outlineLevel="4">
      <c r="I12" s="148"/>
      <c r="J12" s="148"/>
      <c r="K12" s="150"/>
    </row>
    <row r="13" spans="1:14" hidden="1" outlineLevel="4">
      <c r="D13" s="168" t="s">
        <v>205</v>
      </c>
      <c r="E13" s="135" t="s">
        <v>206</v>
      </c>
      <c r="I13" s="146">
        <v>7140</v>
      </c>
      <c r="J13" s="146"/>
      <c r="K13" s="147">
        <v>137197.95600000001</v>
      </c>
      <c r="M13" t="s">
        <v>198</v>
      </c>
    </row>
    <row r="14" spans="1:14" hidden="1" outlineLevel="4">
      <c r="D14" s="135"/>
      <c r="E14" s="135"/>
      <c r="I14" s="148"/>
      <c r="J14" s="148"/>
      <c r="K14" s="149"/>
    </row>
    <row r="15" spans="1:14" hidden="1" outlineLevel="4">
      <c r="E15" s="135">
        <v>1010102001</v>
      </c>
      <c r="F15" s="135" t="s">
        <v>206</v>
      </c>
      <c r="G15" s="135" t="s">
        <v>207</v>
      </c>
      <c r="I15" s="41">
        <v>7140</v>
      </c>
      <c r="J15" s="41">
        <v>19.215399999999999</v>
      </c>
      <c r="K15" s="145">
        <f>I15*J15</f>
        <v>137197.95600000001</v>
      </c>
      <c r="M15" t="s">
        <v>202</v>
      </c>
    </row>
    <row r="16" spans="1:14" hidden="1" outlineLevel="4">
      <c r="E16" s="135"/>
      <c r="F16" s="135"/>
      <c r="G16" s="135"/>
      <c r="K16" s="145"/>
    </row>
    <row r="17" spans="3:14" outlineLevel="2">
      <c r="C17" s="167" t="s">
        <v>208</v>
      </c>
      <c r="D17" t="s">
        <v>209</v>
      </c>
      <c r="I17" s="143">
        <f>I19</f>
        <v>5650</v>
      </c>
      <c r="J17" s="143"/>
      <c r="K17" s="151">
        <v>118544.47500000001</v>
      </c>
      <c r="M17" t="s">
        <v>194</v>
      </c>
    </row>
    <row r="18" spans="3:14" outlineLevel="2" collapsed="1"/>
    <row r="19" spans="3:14" hidden="1" outlineLevel="3">
      <c r="D19" s="167" t="s">
        <v>210</v>
      </c>
      <c r="E19" t="s">
        <v>211</v>
      </c>
      <c r="I19" s="146">
        <v>5650</v>
      </c>
      <c r="J19" s="146"/>
      <c r="K19" s="152">
        <v>118544.47500000001</v>
      </c>
      <c r="M19" t="s">
        <v>198</v>
      </c>
    </row>
    <row r="20" spans="3:14" hidden="1" outlineLevel="3" collapsed="1">
      <c r="K20" s="145"/>
    </row>
    <row r="21" spans="3:14" hidden="1" outlineLevel="4">
      <c r="E21" s="167" t="s">
        <v>212</v>
      </c>
      <c r="F21" s="135" t="s">
        <v>213</v>
      </c>
      <c r="I21" s="153">
        <f>I23+I24</f>
        <v>5650</v>
      </c>
      <c r="J21" s="153"/>
      <c r="K21" s="154">
        <f>K23+K24</f>
        <v>118544.47500000001</v>
      </c>
      <c r="M21" t="s">
        <v>202</v>
      </c>
      <c r="N21" s="167" t="s">
        <v>214</v>
      </c>
    </row>
    <row r="22" spans="3:14" hidden="1" outlineLevel="4" collapsed="1">
      <c r="F22" s="135"/>
      <c r="K22" s="145"/>
    </row>
    <row r="23" spans="3:14" hidden="1" outlineLevel="6">
      <c r="F23" s="168" t="s">
        <v>215</v>
      </c>
      <c r="H23" s="41" t="s">
        <v>216</v>
      </c>
      <c r="I23" s="41">
        <v>1500</v>
      </c>
      <c r="J23" s="41">
        <v>21.415199999999999</v>
      </c>
      <c r="K23" s="145">
        <f>I23*J23</f>
        <v>32122.799999999999</v>
      </c>
      <c r="M23" t="s">
        <v>217</v>
      </c>
    </row>
    <row r="24" spans="3:14" hidden="1" outlineLevel="6">
      <c r="F24" s="168" t="s">
        <v>218</v>
      </c>
      <c r="H24" s="41" t="s">
        <v>219</v>
      </c>
      <c r="I24" s="41">
        <v>4150</v>
      </c>
      <c r="J24" s="41">
        <v>20.8245</v>
      </c>
      <c r="K24" s="145">
        <f>I24*J24</f>
        <v>86421.675000000003</v>
      </c>
      <c r="M24" t="s">
        <v>217</v>
      </c>
    </row>
    <row r="25" spans="3:14" hidden="1" outlineLevel="6">
      <c r="F25" s="135"/>
      <c r="K25" s="145"/>
    </row>
    <row r="26" spans="3:14" outlineLevel="2">
      <c r="C26" s="167" t="s">
        <v>220</v>
      </c>
      <c r="D26" t="s">
        <v>221</v>
      </c>
      <c r="F26">
        <v>1000</v>
      </c>
      <c r="I26" s="143">
        <v>23250</v>
      </c>
      <c r="J26" s="143"/>
      <c r="K26" s="151">
        <v>445482.63</v>
      </c>
      <c r="M26" t="s">
        <v>194</v>
      </c>
    </row>
    <row r="27" spans="3:14" outlineLevel="2"/>
    <row r="28" spans="3:14" outlineLevel="3">
      <c r="D28" s="167" t="s">
        <v>222</v>
      </c>
      <c r="E28" t="s">
        <v>223</v>
      </c>
      <c r="G28">
        <v>1000</v>
      </c>
      <c r="I28" s="146">
        <f>I30+I31</f>
        <v>23250</v>
      </c>
      <c r="J28" s="146"/>
      <c r="K28" s="152">
        <f>K30+K31</f>
        <v>445482.63</v>
      </c>
      <c r="M28" t="s">
        <v>198</v>
      </c>
    </row>
    <row r="29" spans="3:14" outlineLevel="3">
      <c r="K29" s="145"/>
    </row>
    <row r="30" spans="3:14" outlineLevel="4">
      <c r="E30" s="168" t="s">
        <v>224</v>
      </c>
      <c r="F30" t="s">
        <v>223</v>
      </c>
      <c r="G30" s="136" t="s">
        <v>225</v>
      </c>
      <c r="I30" s="41">
        <v>1800</v>
      </c>
      <c r="J30" s="41">
        <v>18.1541</v>
      </c>
      <c r="K30" s="145">
        <f>I30*J30</f>
        <v>32677.38</v>
      </c>
      <c r="M30" t="s">
        <v>202</v>
      </c>
    </row>
    <row r="31" spans="3:14" outlineLevel="4">
      <c r="E31" s="168" t="s">
        <v>226</v>
      </c>
      <c r="F31" t="s">
        <v>223</v>
      </c>
      <c r="G31" s="136" t="s">
        <v>227</v>
      </c>
      <c r="I31" s="41">
        <v>21450</v>
      </c>
      <c r="J31" s="41">
        <v>19.245000000000001</v>
      </c>
      <c r="K31" s="145">
        <f>I31*J31</f>
        <v>412805.25</v>
      </c>
      <c r="M31" t="s">
        <v>202</v>
      </c>
    </row>
    <row r="32" spans="3:14" outlineLevel="4">
      <c r="E32" s="135"/>
      <c r="G32" s="136"/>
      <c r="K32" s="145"/>
    </row>
    <row r="33" spans="2:14" outlineLevel="4">
      <c r="E33" s="135"/>
      <c r="G33" s="136"/>
      <c r="K33" s="145"/>
    </row>
    <row r="34" spans="2:14" outlineLevel="4">
      <c r="E34" s="135"/>
      <c r="G34" s="136"/>
      <c r="K34" s="145"/>
    </row>
    <row r="35" spans="2:14" outlineLevel="1">
      <c r="B35" s="137" t="s">
        <v>81</v>
      </c>
      <c r="C35" t="s">
        <v>228</v>
      </c>
      <c r="I35" s="155">
        <f>I37</f>
        <v>9420</v>
      </c>
      <c r="J35" s="155"/>
      <c r="K35" s="156">
        <v>70497.395999999993</v>
      </c>
      <c r="M35" t="s">
        <v>190</v>
      </c>
      <c r="N35" s="167" t="s">
        <v>191</v>
      </c>
    </row>
    <row r="36" spans="2:14" outlineLevel="1" collapsed="1">
      <c r="B36" s="137"/>
    </row>
    <row r="37" spans="2:14" hidden="1" outlineLevel="2">
      <c r="C37" s="167" t="s">
        <v>229</v>
      </c>
      <c r="D37" t="s">
        <v>221</v>
      </c>
      <c r="I37" s="143">
        <f>I39+I42</f>
        <v>9420</v>
      </c>
      <c r="J37" s="143"/>
      <c r="K37" s="151">
        <v>70497.395999999993</v>
      </c>
      <c r="M37" t="s">
        <v>194</v>
      </c>
    </row>
    <row r="38" spans="2:14" hidden="1" outlineLevel="2" collapsed="1"/>
    <row r="39" spans="2:14" hidden="1" outlineLevel="3">
      <c r="D39" s="168" t="s">
        <v>230</v>
      </c>
      <c r="E39" s="135" t="s">
        <v>223</v>
      </c>
      <c r="I39" s="146">
        <f>I41+I42</f>
        <v>6280</v>
      </c>
      <c r="J39" s="146"/>
      <c r="K39" s="157">
        <f>K41+K42</f>
        <v>134714.79199999999</v>
      </c>
      <c r="M39" t="s">
        <v>198</v>
      </c>
    </row>
    <row r="40" spans="2:14" hidden="1" outlineLevel="3" collapsed="1">
      <c r="D40" s="135"/>
      <c r="E40" s="135"/>
    </row>
    <row r="41" spans="2:14" hidden="1" outlineLevel="4">
      <c r="E41" s="167" t="s">
        <v>231</v>
      </c>
      <c r="F41" t="s">
        <v>232</v>
      </c>
      <c r="G41" t="s">
        <v>233</v>
      </c>
      <c r="I41" s="41">
        <v>3140</v>
      </c>
      <c r="J41" s="41">
        <v>20.4514</v>
      </c>
      <c r="K41">
        <f>I41*J41</f>
        <v>64217.396000000001</v>
      </c>
      <c r="M41" t="s">
        <v>202</v>
      </c>
    </row>
    <row r="42" spans="2:14" hidden="1" outlineLevel="4">
      <c r="E42" s="167" t="s">
        <v>234</v>
      </c>
      <c r="F42" t="s">
        <v>223</v>
      </c>
      <c r="G42" t="s">
        <v>235</v>
      </c>
      <c r="I42" s="41">
        <v>3140</v>
      </c>
      <c r="J42" s="41">
        <v>22.4514</v>
      </c>
      <c r="K42">
        <f>I42*J42</f>
        <v>70497.395999999993</v>
      </c>
      <c r="M42" t="s">
        <v>202</v>
      </c>
    </row>
    <row r="45" spans="2:14">
      <c r="E45" s="6" t="s">
        <v>236</v>
      </c>
    </row>
  </sheetData>
  <phoneticPr fontId="115"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D102"/>
  <sheetViews>
    <sheetView workbookViewId="0">
      <selection activeCell="B93" sqref="B93:M93"/>
    </sheetView>
  </sheetViews>
  <sheetFormatPr baseColWidth="10" defaultColWidth="7" defaultRowHeight="11"/>
  <cols>
    <col min="1" max="1" width="16.33203125" style="61" customWidth="1"/>
    <col min="2" max="2" width="17.83203125" style="61" customWidth="1"/>
    <col min="3" max="3" width="17.1640625" style="61" customWidth="1"/>
    <col min="4" max="6" width="11.6640625" style="61" customWidth="1"/>
    <col min="7" max="7" width="6" style="61" customWidth="1"/>
    <col min="8" max="8" width="22.1640625" style="61" customWidth="1"/>
    <col min="9" max="10" width="10" style="61" customWidth="1"/>
    <col min="11" max="11" width="6.83203125" style="61" customWidth="1"/>
    <col min="12" max="12" width="8.1640625" style="61" customWidth="1"/>
    <col min="13" max="13" width="10.6640625" style="61" customWidth="1"/>
    <col min="14" max="14" width="9.33203125" style="61" customWidth="1"/>
    <col min="15" max="15" width="16.1640625" style="61" customWidth="1"/>
    <col min="16" max="16" width="13.6640625" style="61" customWidth="1"/>
    <col min="17" max="17" width="17.83203125" style="61" customWidth="1"/>
    <col min="18" max="18" width="10.1640625" style="61" customWidth="1"/>
    <col min="19" max="19" width="11.83203125" style="61" customWidth="1"/>
    <col min="20" max="16374" width="7" style="61" customWidth="1"/>
    <col min="16375" max="16384" width="7" style="61"/>
  </cols>
  <sheetData>
    <row r="1" spans="1:30" ht="39" customHeight="1">
      <c r="A1" s="254" t="s">
        <v>237</v>
      </c>
      <c r="B1" s="254"/>
      <c r="C1" s="254"/>
      <c r="D1" s="254"/>
      <c r="E1" s="254"/>
      <c r="F1" s="254"/>
      <c r="G1" s="254"/>
      <c r="H1" s="254"/>
      <c r="I1" s="254"/>
      <c r="J1" s="254"/>
      <c r="K1" s="254"/>
      <c r="L1" s="254"/>
      <c r="M1" s="254"/>
      <c r="N1" s="254"/>
      <c r="O1" s="254"/>
      <c r="P1" s="254"/>
      <c r="Q1" s="254"/>
      <c r="R1" s="254"/>
    </row>
    <row r="2" spans="1:30" ht="14">
      <c r="A2" s="203"/>
      <c r="B2" s="206" t="s">
        <v>1</v>
      </c>
      <c r="C2" s="255" t="s">
        <v>2</v>
      </c>
      <c r="D2" s="255"/>
      <c r="E2" s="255"/>
      <c r="F2" s="255"/>
      <c r="G2" s="255"/>
      <c r="H2" s="255"/>
      <c r="I2" s="255"/>
      <c r="J2" s="256"/>
      <c r="K2" s="256"/>
      <c r="L2" s="256"/>
      <c r="M2" s="257" t="s">
        <v>3</v>
      </c>
      <c r="N2" s="257"/>
      <c r="O2" s="257"/>
      <c r="P2" s="257"/>
      <c r="Q2" s="257"/>
      <c r="R2" s="258"/>
      <c r="S2" s="98"/>
      <c r="T2" s="99"/>
      <c r="U2" s="99"/>
      <c r="V2" s="99"/>
      <c r="W2" s="98"/>
      <c r="X2" s="99"/>
      <c r="Y2" s="99"/>
      <c r="Z2" s="99"/>
      <c r="AA2" s="98"/>
      <c r="AB2" s="99"/>
      <c r="AC2" s="99"/>
      <c r="AD2" s="99"/>
    </row>
    <row r="3" spans="1:30" ht="13">
      <c r="A3" s="204"/>
      <c r="B3" s="207"/>
      <c r="C3" s="62" t="s">
        <v>6</v>
      </c>
      <c r="D3" s="246"/>
      <c r="E3" s="248"/>
      <c r="F3" s="248"/>
      <c r="G3" s="247"/>
      <c r="H3" s="239" t="s">
        <v>7</v>
      </c>
      <c r="I3" s="239"/>
      <c r="J3" s="246"/>
      <c r="K3" s="246"/>
      <c r="L3" s="246"/>
      <c r="M3" s="83" t="s">
        <v>6</v>
      </c>
      <c r="N3" s="63"/>
      <c r="O3" s="63" t="s">
        <v>7</v>
      </c>
      <c r="P3" s="63"/>
      <c r="Q3" s="63" t="s">
        <v>8</v>
      </c>
      <c r="R3" s="100"/>
      <c r="S3" s="98"/>
      <c r="T3" s="99"/>
      <c r="U3" s="99"/>
      <c r="V3" s="99"/>
      <c r="W3" s="98"/>
      <c r="X3" s="99"/>
      <c r="Y3" s="99"/>
      <c r="Z3" s="99"/>
      <c r="AA3" s="98"/>
      <c r="AB3" s="99"/>
      <c r="AC3" s="99"/>
      <c r="AD3" s="99"/>
    </row>
    <row r="4" spans="1:30" ht="13">
      <c r="A4" s="204"/>
      <c r="B4" s="207"/>
      <c r="C4" s="64" t="s">
        <v>4</v>
      </c>
      <c r="D4" s="246"/>
      <c r="E4" s="248"/>
      <c r="F4" s="248"/>
      <c r="G4" s="247"/>
      <c r="H4" s="63" t="s">
        <v>9</v>
      </c>
      <c r="I4" s="246"/>
      <c r="J4" s="248"/>
      <c r="K4" s="248"/>
      <c r="L4" s="248"/>
      <c r="M4" s="83" t="s">
        <v>6</v>
      </c>
      <c r="N4" s="63"/>
      <c r="O4" s="63" t="s">
        <v>7</v>
      </c>
      <c r="P4" s="63"/>
      <c r="Q4" s="63" t="s">
        <v>8</v>
      </c>
      <c r="R4" s="100"/>
      <c r="S4" s="98"/>
      <c r="T4" s="99"/>
      <c r="U4" s="99"/>
      <c r="V4" s="99"/>
      <c r="W4" s="98"/>
      <c r="X4" s="99"/>
      <c r="Y4" s="99"/>
      <c r="Z4" s="99"/>
      <c r="AA4" s="98"/>
      <c r="AB4" s="99"/>
      <c r="AC4" s="99"/>
      <c r="AD4" s="99"/>
    </row>
    <row r="5" spans="1:30" ht="13">
      <c r="A5" s="204"/>
      <c r="B5" s="207"/>
      <c r="C5" s="64" t="s">
        <v>5</v>
      </c>
      <c r="D5" s="246"/>
      <c r="E5" s="248"/>
      <c r="F5" s="248"/>
      <c r="G5" s="247"/>
      <c r="H5" s="264" t="s">
        <v>168</v>
      </c>
      <c r="I5" s="264"/>
      <c r="J5" s="265"/>
      <c r="K5" s="265"/>
      <c r="L5" s="265"/>
      <c r="M5" s="83" t="s">
        <v>6</v>
      </c>
      <c r="N5" s="63"/>
      <c r="O5" s="63" t="s">
        <v>7</v>
      </c>
      <c r="P5" s="63"/>
      <c r="Q5" s="63" t="s">
        <v>8</v>
      </c>
      <c r="R5" s="100"/>
      <c r="S5" s="98"/>
      <c r="T5" s="99"/>
      <c r="U5" s="99"/>
      <c r="V5" s="99"/>
      <c r="W5" s="98"/>
      <c r="X5" s="99"/>
      <c r="Y5" s="99"/>
      <c r="Z5" s="99"/>
      <c r="AA5" s="98"/>
      <c r="AB5" s="99"/>
      <c r="AC5" s="99"/>
      <c r="AD5" s="99"/>
    </row>
    <row r="6" spans="1:30" ht="13">
      <c r="A6" s="204"/>
      <c r="B6" s="207"/>
      <c r="C6" s="64" t="s">
        <v>10</v>
      </c>
      <c r="D6" s="246"/>
      <c r="E6" s="248"/>
      <c r="F6" s="248"/>
      <c r="G6" s="247"/>
      <c r="H6" s="63" t="s">
        <v>169</v>
      </c>
      <c r="I6" s="246"/>
      <c r="J6" s="248"/>
      <c r="K6" s="248"/>
      <c r="L6" s="248"/>
      <c r="M6" s="83" t="s">
        <v>6</v>
      </c>
      <c r="N6" s="63"/>
      <c r="O6" s="63" t="s">
        <v>7</v>
      </c>
      <c r="P6" s="63"/>
      <c r="Q6" s="63" t="s">
        <v>8</v>
      </c>
      <c r="R6" s="100"/>
      <c r="S6" s="98"/>
      <c r="T6" s="99"/>
      <c r="U6" s="99"/>
      <c r="V6" s="99"/>
      <c r="W6" s="98"/>
      <c r="X6" s="99"/>
      <c r="Y6" s="99"/>
      <c r="Z6" s="99"/>
      <c r="AA6" s="98"/>
      <c r="AB6" s="99"/>
      <c r="AC6" s="99"/>
      <c r="AD6" s="99"/>
    </row>
    <row r="7" spans="1:30" ht="26">
      <c r="A7" s="204"/>
      <c r="B7" s="207"/>
      <c r="C7" s="64" t="s">
        <v>11</v>
      </c>
      <c r="D7" s="246"/>
      <c r="E7" s="248"/>
      <c r="F7" s="248"/>
      <c r="G7" s="248"/>
      <c r="H7" s="65" t="s">
        <v>13</v>
      </c>
      <c r="I7" s="248">
        <f>SUM(R3:R8)</f>
        <v>0</v>
      </c>
      <c r="J7" s="248"/>
      <c r="K7" s="248"/>
      <c r="L7" s="248"/>
      <c r="M7" s="83" t="s">
        <v>6</v>
      </c>
      <c r="N7" s="63"/>
      <c r="O7" s="63" t="s">
        <v>7</v>
      </c>
      <c r="P7" s="63"/>
      <c r="Q7" s="63" t="s">
        <v>8</v>
      </c>
      <c r="R7" s="100"/>
      <c r="S7" s="98"/>
      <c r="T7" s="99"/>
      <c r="U7" s="99"/>
      <c r="V7" s="99"/>
      <c r="W7" s="98"/>
      <c r="X7" s="99"/>
      <c r="Y7" s="99"/>
      <c r="Z7" s="99"/>
      <c r="AA7" s="98"/>
      <c r="AB7" s="99"/>
      <c r="AC7" s="99"/>
      <c r="AD7" s="99"/>
    </row>
    <row r="8" spans="1:30" ht="13">
      <c r="A8" s="205"/>
      <c r="B8" s="208"/>
      <c r="C8" s="66" t="s">
        <v>15</v>
      </c>
      <c r="D8" s="249">
        <f>D7+I7</f>
        <v>0</v>
      </c>
      <c r="E8" s="250"/>
      <c r="F8" s="250"/>
      <c r="G8" s="250"/>
      <c r="H8" s="250"/>
      <c r="I8" s="250"/>
      <c r="J8" s="250"/>
      <c r="K8" s="250"/>
      <c r="L8" s="250"/>
      <c r="M8" s="84" t="s">
        <v>6</v>
      </c>
      <c r="N8" s="85"/>
      <c r="O8" s="85" t="s">
        <v>7</v>
      </c>
      <c r="P8" s="85"/>
      <c r="Q8" s="85" t="s">
        <v>8</v>
      </c>
      <c r="R8" s="101"/>
      <c r="S8" s="98"/>
      <c r="T8" s="99"/>
      <c r="U8" s="99"/>
      <c r="V8" s="99"/>
      <c r="W8" s="98"/>
      <c r="X8" s="99"/>
      <c r="Y8" s="99"/>
      <c r="Z8" s="99"/>
      <c r="AA8" s="98"/>
      <c r="AB8" s="99"/>
      <c r="AC8" s="99"/>
      <c r="AD8" s="99"/>
    </row>
    <row r="9" spans="1:30" s="59" customFormat="1" ht="26">
      <c r="A9" s="67" t="s">
        <v>17</v>
      </c>
      <c r="B9" s="68" t="s">
        <v>18</v>
      </c>
      <c r="C9" s="69" t="s">
        <v>19</v>
      </c>
      <c r="D9" s="69" t="s">
        <v>172</v>
      </c>
      <c r="E9" s="70" t="s">
        <v>238</v>
      </c>
      <c r="F9" s="70" t="s">
        <v>239</v>
      </c>
      <c r="G9" s="67" t="s">
        <v>17</v>
      </c>
      <c r="H9" s="68" t="s">
        <v>18</v>
      </c>
      <c r="I9" s="69" t="s">
        <v>19</v>
      </c>
      <c r="J9" s="69" t="s">
        <v>172</v>
      </c>
      <c r="K9" s="70" t="s">
        <v>238</v>
      </c>
      <c r="L9" s="70" t="s">
        <v>239</v>
      </c>
      <c r="M9" s="86" t="s">
        <v>17</v>
      </c>
      <c r="N9" s="251" t="s">
        <v>18</v>
      </c>
      <c r="O9" s="251"/>
      <c r="P9" s="86" t="s">
        <v>240</v>
      </c>
      <c r="Q9" s="252" t="s">
        <v>20</v>
      </c>
      <c r="R9" s="253"/>
      <c r="S9" s="102"/>
      <c r="T9" s="103"/>
      <c r="U9" s="103"/>
      <c r="V9" s="103"/>
      <c r="W9" s="102"/>
      <c r="X9" s="103"/>
      <c r="Y9" s="103"/>
      <c r="Z9" s="103"/>
      <c r="AA9" s="102"/>
      <c r="AB9" s="103"/>
      <c r="AC9" s="103"/>
      <c r="AD9" s="103"/>
    </row>
    <row r="10" spans="1:30" ht="12">
      <c r="A10" s="233" t="s">
        <v>21</v>
      </c>
      <c r="B10" s="234"/>
      <c r="C10" s="234"/>
      <c r="D10" s="234"/>
      <c r="E10" s="71"/>
      <c r="F10" s="71"/>
      <c r="G10" s="234" t="s">
        <v>22</v>
      </c>
      <c r="H10" s="234"/>
      <c r="I10" s="234"/>
      <c r="J10" s="234"/>
      <c r="K10" s="234"/>
      <c r="L10" s="234"/>
      <c r="M10" s="234" t="s">
        <v>23</v>
      </c>
      <c r="N10" s="234"/>
      <c r="O10" s="234"/>
      <c r="P10" s="234"/>
      <c r="Q10" s="234"/>
      <c r="R10" s="245"/>
      <c r="W10" s="99"/>
      <c r="X10" s="99"/>
      <c r="Y10" s="99"/>
      <c r="Z10" s="104"/>
    </row>
    <row r="11" spans="1:30" ht="14">
      <c r="A11" s="72">
        <v>22</v>
      </c>
      <c r="B11" s="73" t="s">
        <v>24</v>
      </c>
      <c r="C11" s="74"/>
      <c r="D11" s="75"/>
      <c r="E11" s="75"/>
      <c r="F11" s="75"/>
      <c r="G11" s="73" t="s">
        <v>25</v>
      </c>
      <c r="H11" s="76" t="s">
        <v>26</v>
      </c>
      <c r="I11" s="73"/>
      <c r="J11" s="73"/>
      <c r="K11" s="73"/>
      <c r="L11" s="74"/>
      <c r="M11" s="77" t="s">
        <v>27</v>
      </c>
      <c r="N11" s="239" t="s">
        <v>28</v>
      </c>
      <c r="O11" s="241"/>
      <c r="P11" s="74"/>
      <c r="Q11" s="242"/>
      <c r="R11" s="243"/>
      <c r="W11" s="99"/>
      <c r="X11" s="99"/>
      <c r="Y11" s="99"/>
      <c r="Z11" s="104"/>
    </row>
    <row r="12" spans="1:30" ht="13">
      <c r="A12" s="72">
        <v>23</v>
      </c>
      <c r="B12" s="73" t="s">
        <v>29</v>
      </c>
      <c r="C12" s="74"/>
      <c r="D12" s="75"/>
      <c r="E12" s="75"/>
      <c r="F12" s="75"/>
      <c r="G12" s="77" t="s">
        <v>30</v>
      </c>
      <c r="H12" s="78" t="s">
        <v>31</v>
      </c>
      <c r="I12" s="73"/>
      <c r="K12" s="73"/>
      <c r="L12" s="74"/>
      <c r="M12" s="73" t="s">
        <v>32</v>
      </c>
      <c r="N12" s="239" t="s">
        <v>33</v>
      </c>
      <c r="O12" s="241"/>
      <c r="P12" s="74"/>
      <c r="Q12" s="242" t="s">
        <v>34</v>
      </c>
      <c r="R12" s="243"/>
      <c r="W12" s="99"/>
      <c r="X12" s="99"/>
      <c r="Y12" s="99"/>
      <c r="Z12" s="104"/>
    </row>
    <row r="13" spans="1:30" ht="13">
      <c r="A13" s="72" t="s">
        <v>32</v>
      </c>
      <c r="B13" s="73" t="s">
        <v>35</v>
      </c>
      <c r="C13" s="74"/>
      <c r="D13" s="75"/>
      <c r="E13" s="75"/>
      <c r="F13" s="75"/>
      <c r="G13" s="77" t="s">
        <v>36</v>
      </c>
      <c r="H13" s="78" t="s">
        <v>37</v>
      </c>
      <c r="I13" s="73"/>
      <c r="K13" s="73"/>
      <c r="L13" s="74"/>
      <c r="M13" s="73" t="s">
        <v>32</v>
      </c>
      <c r="N13" s="239" t="s">
        <v>38</v>
      </c>
      <c r="O13" s="241"/>
      <c r="P13" s="74"/>
      <c r="Q13" s="242" t="s">
        <v>34</v>
      </c>
      <c r="R13" s="243"/>
      <c r="W13" s="99"/>
      <c r="X13" s="99"/>
      <c r="Y13" s="99"/>
      <c r="Z13" s="104"/>
    </row>
    <row r="14" spans="1:30" ht="13">
      <c r="A14" s="72"/>
      <c r="B14" s="73"/>
      <c r="C14" s="74"/>
      <c r="D14" s="75"/>
      <c r="E14" s="75"/>
      <c r="F14" s="75"/>
      <c r="G14" s="77" t="s">
        <v>39</v>
      </c>
      <c r="H14" s="78" t="s">
        <v>40</v>
      </c>
      <c r="I14" s="73"/>
      <c r="K14" s="73"/>
      <c r="L14" s="74"/>
      <c r="M14" s="73"/>
      <c r="N14" s="239"/>
      <c r="O14" s="241"/>
      <c r="P14" s="74"/>
      <c r="Q14" s="242"/>
      <c r="R14" s="243"/>
    </row>
    <row r="15" spans="1:30" ht="13">
      <c r="A15" s="72"/>
      <c r="B15" s="73"/>
      <c r="C15" s="74"/>
      <c r="D15" s="75"/>
      <c r="E15" s="75"/>
      <c r="F15" s="75"/>
      <c r="G15" s="77" t="s">
        <v>41</v>
      </c>
      <c r="H15" s="78" t="s">
        <v>42</v>
      </c>
      <c r="I15" s="73"/>
      <c r="K15" s="73"/>
      <c r="L15" s="74"/>
      <c r="M15" s="73"/>
      <c r="N15" s="239"/>
      <c r="O15" s="241"/>
      <c r="P15" s="74"/>
      <c r="Q15" s="242"/>
      <c r="R15" s="243"/>
    </row>
    <row r="16" spans="1:30" ht="12">
      <c r="A16" s="72"/>
      <c r="B16" s="73"/>
      <c r="C16" s="74"/>
      <c r="D16" s="75"/>
      <c r="E16" s="75"/>
      <c r="F16" s="75"/>
      <c r="G16" s="77" t="s">
        <v>43</v>
      </c>
      <c r="H16" s="73" t="s">
        <v>44</v>
      </c>
      <c r="I16" s="73"/>
      <c r="K16" s="73"/>
      <c r="L16" s="74"/>
      <c r="M16" s="73"/>
      <c r="N16" s="239"/>
      <c r="O16" s="241"/>
      <c r="P16" s="74"/>
      <c r="Q16" s="242"/>
      <c r="R16" s="243"/>
    </row>
    <row r="17" spans="1:26" ht="12">
      <c r="A17" s="72"/>
      <c r="B17" s="73"/>
      <c r="C17" s="74"/>
      <c r="D17" s="75"/>
      <c r="E17" s="75"/>
      <c r="F17" s="75"/>
      <c r="G17" s="77" t="s">
        <v>45</v>
      </c>
      <c r="H17" s="73" t="s">
        <v>46</v>
      </c>
      <c r="I17" s="73"/>
      <c r="K17" s="73"/>
      <c r="L17" s="74"/>
      <c r="M17" s="73"/>
      <c r="N17" s="239"/>
      <c r="O17" s="241"/>
      <c r="P17" s="74"/>
      <c r="Q17" s="242"/>
      <c r="R17" s="243"/>
    </row>
    <row r="18" spans="1:26" ht="12">
      <c r="A18" s="72"/>
      <c r="B18" s="73"/>
      <c r="C18" s="74"/>
      <c r="D18" s="75"/>
      <c r="E18" s="75"/>
      <c r="F18" s="75"/>
      <c r="G18" s="77" t="s">
        <v>47</v>
      </c>
      <c r="H18" s="73" t="s">
        <v>48</v>
      </c>
      <c r="I18" s="73"/>
      <c r="K18" s="73"/>
      <c r="L18" s="74"/>
      <c r="M18" s="73"/>
      <c r="N18" s="239"/>
      <c r="O18" s="241"/>
      <c r="P18" s="74"/>
      <c r="Q18" s="242"/>
      <c r="R18" s="243"/>
      <c r="S18" s="99"/>
      <c r="T18" s="99"/>
      <c r="U18" s="99"/>
      <c r="V18" s="104"/>
    </row>
    <row r="19" spans="1:26" ht="12">
      <c r="A19" s="72"/>
      <c r="B19" s="73"/>
      <c r="C19" s="74"/>
      <c r="D19" s="75"/>
      <c r="E19" s="75"/>
      <c r="F19" s="75"/>
      <c r="G19" s="77" t="s">
        <v>49</v>
      </c>
      <c r="H19" s="73" t="s">
        <v>50</v>
      </c>
      <c r="I19" s="73"/>
      <c r="J19" s="75"/>
      <c r="K19" s="73"/>
      <c r="L19" s="75"/>
      <c r="M19" s="73"/>
      <c r="N19" s="239"/>
      <c r="O19" s="241"/>
      <c r="P19" s="74"/>
      <c r="Q19" s="242"/>
      <c r="R19" s="243"/>
      <c r="S19" s="99"/>
      <c r="T19" s="99"/>
      <c r="U19" s="105"/>
      <c r="V19" s="104"/>
    </row>
    <row r="20" spans="1:26" ht="12">
      <c r="A20" s="72"/>
      <c r="B20" s="73"/>
      <c r="C20" s="74"/>
      <c r="D20" s="75"/>
      <c r="E20" s="75"/>
      <c r="F20" s="75"/>
      <c r="G20" s="73">
        <v>16</v>
      </c>
      <c r="H20" s="73" t="s">
        <v>51</v>
      </c>
      <c r="I20" s="73"/>
      <c r="J20" s="74"/>
      <c r="K20" s="73"/>
      <c r="L20" s="74"/>
      <c r="M20" s="73"/>
      <c r="N20" s="239" t="s">
        <v>52</v>
      </c>
      <c r="O20" s="241"/>
      <c r="P20" s="74">
        <f>SUM(P11:P19)</f>
        <v>0</v>
      </c>
      <c r="Q20" s="242"/>
      <c r="R20" s="243"/>
      <c r="S20" s="99"/>
      <c r="T20" s="99"/>
      <c r="U20" s="105"/>
      <c r="V20" s="104"/>
    </row>
    <row r="21" spans="1:26" ht="12">
      <c r="A21" s="72"/>
      <c r="B21" s="73"/>
      <c r="C21" s="74"/>
      <c r="D21" s="75"/>
      <c r="E21" s="75"/>
      <c r="F21" s="75"/>
      <c r="G21" s="73">
        <v>17</v>
      </c>
      <c r="H21" s="73" t="s">
        <v>53</v>
      </c>
      <c r="I21" s="73"/>
      <c r="K21" s="73"/>
      <c r="L21" s="74"/>
      <c r="M21" s="234" t="s">
        <v>54</v>
      </c>
      <c r="N21" s="234"/>
      <c r="O21" s="234"/>
      <c r="P21" s="234"/>
      <c r="Q21" s="234"/>
      <c r="R21" s="245"/>
      <c r="S21" s="99"/>
      <c r="T21" s="99"/>
      <c r="U21" s="105"/>
      <c r="V21" s="104"/>
    </row>
    <row r="22" spans="1:26" ht="12">
      <c r="A22" s="72"/>
      <c r="B22" s="73"/>
      <c r="C22" s="74"/>
      <c r="D22" s="75"/>
      <c r="E22" s="75"/>
      <c r="F22" s="75"/>
      <c r="G22" s="73">
        <v>18</v>
      </c>
      <c r="H22" s="73" t="s">
        <v>55</v>
      </c>
      <c r="I22" s="73"/>
      <c r="J22" s="74"/>
      <c r="K22" s="73"/>
      <c r="L22" s="74"/>
      <c r="M22" s="77" t="s">
        <v>56</v>
      </c>
      <c r="N22" s="239" t="s">
        <v>57</v>
      </c>
      <c r="O22" s="241"/>
      <c r="P22" s="74"/>
      <c r="Q22" s="242"/>
      <c r="R22" s="243"/>
      <c r="S22" s="99"/>
      <c r="T22" s="99"/>
      <c r="U22" s="105"/>
    </row>
    <row r="23" spans="1:26" ht="12">
      <c r="A23" s="72"/>
      <c r="B23" s="73"/>
      <c r="C23" s="74"/>
      <c r="D23" s="75"/>
      <c r="E23" s="75"/>
      <c r="F23" s="75"/>
      <c r="G23" s="73">
        <v>19</v>
      </c>
      <c r="H23" s="73" t="s">
        <v>58</v>
      </c>
      <c r="I23" s="73"/>
      <c r="J23" s="74"/>
      <c r="K23" s="73"/>
      <c r="L23" s="74"/>
      <c r="M23" s="77" t="s">
        <v>59</v>
      </c>
      <c r="N23" s="239" t="s">
        <v>60</v>
      </c>
      <c r="O23" s="241"/>
      <c r="P23" s="74"/>
      <c r="Q23" s="242"/>
      <c r="R23" s="243"/>
      <c r="S23" s="99"/>
      <c r="T23" s="99"/>
      <c r="U23" s="105"/>
      <c r="V23" s="104"/>
    </row>
    <row r="24" spans="1:26" ht="12">
      <c r="A24" s="72"/>
      <c r="B24" s="73"/>
      <c r="C24" s="74"/>
      <c r="D24" s="75"/>
      <c r="E24" s="75"/>
      <c r="F24" s="75"/>
      <c r="G24" s="73">
        <v>20</v>
      </c>
      <c r="H24" s="73" t="s">
        <v>61</v>
      </c>
      <c r="I24" s="73"/>
      <c r="J24" s="74"/>
      <c r="K24" s="73"/>
      <c r="L24" s="74"/>
      <c r="M24" s="73"/>
      <c r="N24" s="239"/>
      <c r="O24" s="241"/>
      <c r="P24" s="74"/>
      <c r="Q24" s="242"/>
      <c r="R24" s="243"/>
      <c r="S24" s="99"/>
      <c r="T24" s="99"/>
      <c r="U24" s="105"/>
      <c r="V24" s="104"/>
    </row>
    <row r="25" spans="1:26" ht="12">
      <c r="A25" s="72"/>
      <c r="B25" s="73"/>
      <c r="C25" s="74"/>
      <c r="D25" s="75"/>
      <c r="E25" s="75"/>
      <c r="F25" s="75"/>
      <c r="G25" s="73">
        <v>21</v>
      </c>
      <c r="H25" s="73" t="s">
        <v>62</v>
      </c>
      <c r="I25" s="73"/>
      <c r="J25" s="74"/>
      <c r="K25" s="73"/>
      <c r="L25" s="74"/>
      <c r="M25" s="73"/>
      <c r="N25" s="239"/>
      <c r="O25" s="241"/>
      <c r="P25" s="74"/>
      <c r="Q25" s="242"/>
      <c r="R25" s="243"/>
      <c r="S25" s="99"/>
      <c r="T25" s="99"/>
      <c r="U25" s="105"/>
      <c r="V25" s="104"/>
    </row>
    <row r="26" spans="1:26" ht="12">
      <c r="A26" s="72"/>
      <c r="B26" s="73"/>
      <c r="C26" s="74"/>
      <c r="D26" s="75"/>
      <c r="E26" s="75"/>
      <c r="F26" s="75"/>
      <c r="G26" s="73" t="s">
        <v>32</v>
      </c>
      <c r="H26" s="73" t="s">
        <v>35</v>
      </c>
      <c r="I26" s="73"/>
      <c r="J26" s="74"/>
      <c r="K26" s="73"/>
      <c r="L26" s="75"/>
      <c r="M26" s="73"/>
      <c r="N26" s="239"/>
      <c r="O26" s="241"/>
      <c r="P26" s="74"/>
      <c r="Q26" s="242"/>
      <c r="R26" s="243"/>
      <c r="S26" s="99"/>
      <c r="T26" s="99"/>
      <c r="U26" s="105"/>
      <c r="V26" s="104"/>
    </row>
    <row r="27" spans="1:26" ht="12">
      <c r="A27" s="72"/>
      <c r="B27" s="73"/>
      <c r="C27" s="74"/>
      <c r="D27" s="75"/>
      <c r="E27" s="75"/>
      <c r="F27" s="75"/>
      <c r="G27" s="73"/>
      <c r="H27" s="73"/>
      <c r="I27" s="73"/>
      <c r="J27" s="74"/>
      <c r="K27" s="73"/>
      <c r="L27" s="74"/>
      <c r="M27" s="73"/>
      <c r="N27" s="239"/>
      <c r="O27" s="241"/>
      <c r="P27" s="74"/>
      <c r="Q27" s="242"/>
      <c r="R27" s="243"/>
      <c r="S27" s="99"/>
      <c r="T27" s="99"/>
      <c r="U27" s="105"/>
      <c r="V27" s="104"/>
    </row>
    <row r="28" spans="1:26" ht="12">
      <c r="A28" s="72"/>
      <c r="B28" s="73"/>
      <c r="C28" s="74"/>
      <c r="D28" s="75"/>
      <c r="E28" s="75"/>
      <c r="F28" s="75"/>
      <c r="G28" s="73"/>
      <c r="H28" s="73"/>
      <c r="I28" s="73"/>
      <c r="J28" s="74"/>
      <c r="K28" s="73"/>
      <c r="L28" s="74"/>
      <c r="M28" s="73"/>
      <c r="N28" s="239"/>
      <c r="O28" s="241"/>
      <c r="P28" s="74"/>
      <c r="Q28" s="242"/>
      <c r="R28" s="243"/>
      <c r="S28" s="99"/>
      <c r="T28" s="99"/>
      <c r="U28" s="105"/>
      <c r="V28" s="104"/>
    </row>
    <row r="29" spans="1:26" ht="12">
      <c r="A29" s="72"/>
      <c r="B29" s="73"/>
      <c r="C29" s="74"/>
      <c r="D29" s="75"/>
      <c r="E29" s="75"/>
      <c r="F29" s="75"/>
      <c r="G29" s="73"/>
      <c r="H29" s="73"/>
      <c r="I29" s="73"/>
      <c r="J29" s="73"/>
      <c r="K29" s="73"/>
      <c r="L29" s="74"/>
      <c r="M29" s="73"/>
      <c r="N29" s="239"/>
      <c r="O29" s="241"/>
      <c r="P29" s="74"/>
      <c r="Q29" s="242"/>
      <c r="R29" s="243"/>
      <c r="S29" s="99"/>
      <c r="T29" s="99"/>
      <c r="U29" s="105"/>
      <c r="V29" s="104"/>
      <c r="W29" s="99"/>
      <c r="X29" s="99"/>
      <c r="Y29" s="99"/>
      <c r="Z29" s="104"/>
    </row>
    <row r="30" spans="1:26" ht="12">
      <c r="A30" s="72"/>
      <c r="B30" s="73"/>
      <c r="C30" s="74"/>
      <c r="D30" s="75"/>
      <c r="E30" s="75"/>
      <c r="F30" s="75"/>
      <c r="G30" s="73"/>
      <c r="H30" s="73"/>
      <c r="I30" s="73"/>
      <c r="J30" s="73"/>
      <c r="K30" s="73"/>
      <c r="L30" s="74"/>
      <c r="M30" s="73"/>
      <c r="N30" s="239"/>
      <c r="O30" s="241"/>
      <c r="P30" s="74"/>
      <c r="Q30" s="242"/>
      <c r="R30" s="243"/>
      <c r="S30" s="99"/>
      <c r="T30" s="99"/>
      <c r="U30" s="105"/>
      <c r="V30" s="104"/>
      <c r="W30" s="99"/>
      <c r="X30" s="99"/>
      <c r="Y30" s="99"/>
      <c r="Z30" s="104"/>
    </row>
    <row r="31" spans="1:26" ht="12">
      <c r="A31" s="72"/>
      <c r="B31" s="73"/>
      <c r="C31" s="74"/>
      <c r="D31" s="75"/>
      <c r="E31" s="75"/>
      <c r="F31" s="75"/>
      <c r="G31" s="73"/>
      <c r="H31" s="73"/>
      <c r="I31" s="73"/>
      <c r="J31" s="73"/>
      <c r="K31" s="73"/>
      <c r="L31" s="74"/>
      <c r="M31" s="73"/>
      <c r="N31" s="239"/>
      <c r="O31" s="241"/>
      <c r="P31" s="74"/>
      <c r="Q31" s="242"/>
      <c r="R31" s="243"/>
      <c r="S31" s="99"/>
      <c r="T31" s="99"/>
      <c r="U31" s="105"/>
      <c r="V31" s="104"/>
    </row>
    <row r="32" spans="1:26" ht="12">
      <c r="A32" s="72"/>
      <c r="B32" s="73"/>
      <c r="C32" s="74"/>
      <c r="D32" s="75"/>
      <c r="E32" s="75"/>
      <c r="F32" s="75"/>
      <c r="G32" s="73"/>
      <c r="H32" s="73"/>
      <c r="I32" s="73"/>
      <c r="J32" s="73"/>
      <c r="K32" s="73"/>
      <c r="L32" s="74"/>
      <c r="M32" s="73"/>
      <c r="N32" s="239"/>
      <c r="O32" s="241"/>
      <c r="P32" s="74"/>
      <c r="Q32" s="242"/>
      <c r="R32" s="243"/>
      <c r="S32" s="99"/>
      <c r="T32" s="99"/>
      <c r="U32" s="105"/>
      <c r="V32" s="104"/>
    </row>
    <row r="33" spans="1:30" ht="12">
      <c r="A33" s="72"/>
      <c r="B33" s="73" t="s">
        <v>52</v>
      </c>
      <c r="C33" s="74">
        <f>SUM(C11:C32)</f>
        <v>0</v>
      </c>
      <c r="D33" s="74">
        <f>SUM(D11:D32)</f>
        <v>0</v>
      </c>
      <c r="E33" s="74">
        <f>C33-D33</f>
        <v>0</v>
      </c>
      <c r="F33" s="74" t="e">
        <f>E33/C33</f>
        <v>#DIV/0!</v>
      </c>
      <c r="G33" s="73"/>
      <c r="H33" s="73" t="s">
        <v>52</v>
      </c>
      <c r="I33" s="73">
        <f>SUM(I11:I32)</f>
        <v>0</v>
      </c>
      <c r="J33" s="73">
        <f>SUM(J11:J32)</f>
        <v>0</v>
      </c>
      <c r="K33" s="73">
        <f>I33-J33</f>
        <v>0</v>
      </c>
      <c r="L33" s="74" t="e">
        <f>K33/I33</f>
        <v>#DIV/0!</v>
      </c>
      <c r="M33" s="73"/>
      <c r="N33" s="239" t="s">
        <v>52</v>
      </c>
      <c r="O33" s="241"/>
      <c r="P33" s="74">
        <f>SUM(P22:P32)</f>
        <v>0</v>
      </c>
      <c r="Q33" s="242"/>
      <c r="R33" s="243"/>
      <c r="S33" s="99"/>
      <c r="T33" s="99"/>
      <c r="U33" s="105"/>
      <c r="V33" s="104"/>
    </row>
    <row r="34" spans="1:30" ht="12">
      <c r="A34" s="233" t="s">
        <v>63</v>
      </c>
      <c r="B34" s="234"/>
      <c r="C34" s="234"/>
      <c r="D34" s="234"/>
      <c r="E34" s="71"/>
      <c r="F34" s="71"/>
      <c r="G34" s="234" t="s">
        <v>64</v>
      </c>
      <c r="H34" s="234"/>
      <c r="I34" s="234"/>
      <c r="J34" s="234"/>
      <c r="K34" s="234"/>
      <c r="L34" s="234"/>
      <c r="M34" s="87"/>
      <c r="N34" s="234" t="s">
        <v>65</v>
      </c>
      <c r="O34" s="244"/>
      <c r="P34" s="88"/>
      <c r="Q34" s="106"/>
      <c r="R34" s="107"/>
      <c r="S34" s="99"/>
      <c r="T34" s="99"/>
      <c r="U34" s="99"/>
      <c r="V34" s="104"/>
    </row>
    <row r="35" spans="1:30" ht="12">
      <c r="A35" s="72">
        <v>10</v>
      </c>
      <c r="B35" s="73" t="s">
        <v>66</v>
      </c>
      <c r="C35" s="74"/>
      <c r="D35" s="75"/>
      <c r="E35" s="75"/>
      <c r="F35" s="75"/>
      <c r="G35" s="79">
        <v>24</v>
      </c>
      <c r="H35" s="73" t="s">
        <v>67</v>
      </c>
      <c r="I35" s="73"/>
      <c r="J35" s="73"/>
      <c r="K35" s="73"/>
      <c r="L35" s="74"/>
      <c r="M35" s="73" t="s">
        <v>32</v>
      </c>
      <c r="N35" s="239" t="s">
        <v>69</v>
      </c>
      <c r="O35" s="241"/>
      <c r="P35" s="74"/>
      <c r="Q35" s="242" t="s">
        <v>34</v>
      </c>
      <c r="R35" s="243"/>
      <c r="S35" s="99"/>
      <c r="T35" s="99"/>
      <c r="U35" s="99"/>
      <c r="V35" s="104"/>
    </row>
    <row r="36" spans="1:30" ht="12">
      <c r="A36" s="72">
        <v>11</v>
      </c>
      <c r="B36" s="73" t="s">
        <v>70</v>
      </c>
      <c r="C36" s="74"/>
      <c r="D36" s="75"/>
      <c r="E36" s="75"/>
      <c r="F36" s="75"/>
      <c r="G36" s="79">
        <v>25</v>
      </c>
      <c r="H36" s="73" t="s">
        <v>71</v>
      </c>
      <c r="I36" s="73"/>
      <c r="J36" s="73"/>
      <c r="K36" s="73"/>
      <c r="L36" s="74"/>
      <c r="M36" s="73" t="s">
        <v>32</v>
      </c>
      <c r="N36" s="239" t="s">
        <v>72</v>
      </c>
      <c r="O36" s="241"/>
      <c r="P36" s="74"/>
      <c r="Q36" s="242" t="s">
        <v>34</v>
      </c>
      <c r="R36" s="243"/>
      <c r="S36" s="104"/>
      <c r="T36" s="99"/>
      <c r="U36" s="99"/>
      <c r="V36" s="104"/>
    </row>
    <row r="37" spans="1:30" ht="13">
      <c r="A37" s="72">
        <v>13</v>
      </c>
      <c r="B37" s="73" t="s">
        <v>73</v>
      </c>
      <c r="C37" s="74"/>
      <c r="D37" s="75"/>
      <c r="E37" s="75"/>
      <c r="F37" s="75"/>
      <c r="G37" s="77" t="s">
        <v>74</v>
      </c>
      <c r="H37" s="80" t="s">
        <v>75</v>
      </c>
      <c r="I37" s="73"/>
      <c r="J37" s="73"/>
      <c r="K37" s="73"/>
      <c r="L37" s="74"/>
      <c r="M37" s="73" t="s">
        <v>32</v>
      </c>
      <c r="N37" s="239" t="s">
        <v>76</v>
      </c>
      <c r="O37" s="241"/>
      <c r="P37" s="74"/>
      <c r="Q37" s="242" t="s">
        <v>34</v>
      </c>
      <c r="R37" s="243"/>
      <c r="S37" s="105"/>
      <c r="T37" s="99"/>
      <c r="U37" s="99"/>
      <c r="V37" s="104"/>
      <c r="W37" s="99"/>
      <c r="X37" s="99"/>
      <c r="Y37" s="99"/>
      <c r="Z37" s="114"/>
      <c r="AA37" s="99"/>
      <c r="AB37" s="99"/>
      <c r="AC37" s="99"/>
      <c r="AD37" s="99"/>
    </row>
    <row r="38" spans="1:30" ht="13">
      <c r="A38" s="72">
        <v>14</v>
      </c>
      <c r="B38" s="73" t="s">
        <v>77</v>
      </c>
      <c r="C38" s="74"/>
      <c r="D38" s="75"/>
      <c r="E38" s="75"/>
      <c r="F38" s="75"/>
      <c r="G38" s="77" t="s">
        <v>78</v>
      </c>
      <c r="H38" s="80" t="s">
        <v>79</v>
      </c>
      <c r="I38" s="73" t="s">
        <v>80</v>
      </c>
      <c r="J38" s="73"/>
      <c r="K38" s="73"/>
      <c r="L38" s="74"/>
      <c r="M38" s="89"/>
      <c r="N38" s="239"/>
      <c r="O38" s="241"/>
      <c r="P38" s="74"/>
      <c r="Q38" s="242"/>
      <c r="R38" s="243"/>
      <c r="S38" s="99"/>
      <c r="T38" s="99"/>
      <c r="U38" s="99"/>
      <c r="V38" s="104"/>
      <c r="W38" s="99"/>
      <c r="X38" s="99"/>
      <c r="Y38" s="99"/>
      <c r="Z38" s="114"/>
      <c r="AA38" s="99"/>
      <c r="AB38" s="99"/>
      <c r="AC38" s="99"/>
      <c r="AD38" s="99"/>
    </row>
    <row r="39" spans="1:30" ht="13">
      <c r="A39" s="72" t="s">
        <v>32</v>
      </c>
      <c r="B39" s="73" t="s">
        <v>35</v>
      </c>
      <c r="C39" s="74"/>
      <c r="D39" s="75"/>
      <c r="E39" s="75"/>
      <c r="F39" s="75"/>
      <c r="G39" s="77" t="s">
        <v>81</v>
      </c>
      <c r="H39" s="80" t="s">
        <v>82</v>
      </c>
      <c r="I39" s="73"/>
      <c r="J39" s="73"/>
      <c r="K39" s="73"/>
      <c r="L39" s="74"/>
      <c r="M39" s="73"/>
      <c r="N39" s="239"/>
      <c r="O39" s="241"/>
      <c r="P39" s="74"/>
      <c r="Q39" s="242"/>
      <c r="R39" s="243"/>
      <c r="S39" s="99"/>
      <c r="T39" s="99"/>
      <c r="U39" s="99"/>
      <c r="V39" s="104"/>
    </row>
    <row r="40" spans="1:30" ht="13">
      <c r="A40" s="72"/>
      <c r="B40" s="73"/>
      <c r="C40" s="74"/>
      <c r="D40" s="75"/>
      <c r="E40" s="75"/>
      <c r="F40" s="75"/>
      <c r="G40" s="77" t="s">
        <v>83</v>
      </c>
      <c r="H40" s="80" t="s">
        <v>84</v>
      </c>
      <c r="I40" s="73"/>
      <c r="J40" s="73"/>
      <c r="K40" s="73"/>
      <c r="L40" s="74"/>
      <c r="M40" s="73"/>
      <c r="N40" s="239"/>
      <c r="O40" s="241"/>
      <c r="P40" s="74"/>
      <c r="Q40" s="242"/>
      <c r="R40" s="243"/>
      <c r="S40" s="99"/>
      <c r="T40" s="99"/>
      <c r="U40" s="99"/>
      <c r="V40" s="104"/>
      <c r="W40" s="99"/>
    </row>
    <row r="41" spans="1:30" ht="13">
      <c r="A41" s="72"/>
      <c r="B41" s="73"/>
      <c r="C41" s="74"/>
      <c r="D41" s="75"/>
      <c r="E41" s="75"/>
      <c r="F41" s="75"/>
      <c r="G41" s="81" t="s">
        <v>85</v>
      </c>
      <c r="H41" s="80" t="s">
        <v>86</v>
      </c>
      <c r="I41" s="73"/>
      <c r="J41" s="73"/>
      <c r="K41" s="73"/>
      <c r="L41" s="74"/>
      <c r="M41" s="73"/>
      <c r="N41" s="239"/>
      <c r="O41" s="241"/>
      <c r="P41" s="74"/>
      <c r="Q41" s="242"/>
      <c r="R41" s="243"/>
      <c r="S41" s="99"/>
      <c r="T41" s="99"/>
      <c r="U41" s="99"/>
      <c r="V41" s="104"/>
      <c r="W41" s="99"/>
    </row>
    <row r="42" spans="1:30" ht="12">
      <c r="A42" s="72"/>
      <c r="B42" s="73"/>
      <c r="C42" s="74"/>
      <c r="D42" s="75"/>
      <c r="E42" s="75"/>
      <c r="F42" s="75"/>
      <c r="G42" s="77" t="s">
        <v>87</v>
      </c>
      <c r="H42" s="79" t="s">
        <v>88</v>
      </c>
      <c r="I42" s="73"/>
      <c r="J42" s="73"/>
      <c r="K42" s="73"/>
      <c r="L42" s="74"/>
      <c r="M42" s="73"/>
      <c r="N42" s="239"/>
      <c r="O42" s="241"/>
      <c r="P42" s="74"/>
      <c r="Q42" s="242"/>
      <c r="R42" s="243"/>
      <c r="S42" s="108"/>
      <c r="T42" s="99"/>
      <c r="U42" s="99"/>
      <c r="V42" s="104"/>
      <c r="W42" s="99"/>
    </row>
    <row r="43" spans="1:30" ht="12">
      <c r="A43" s="72"/>
      <c r="B43" s="73"/>
      <c r="C43" s="74"/>
      <c r="D43" s="75"/>
      <c r="E43" s="75"/>
      <c r="F43" s="75"/>
      <c r="G43" s="77" t="s">
        <v>89</v>
      </c>
      <c r="H43" s="79" t="s">
        <v>90</v>
      </c>
      <c r="I43" s="73"/>
      <c r="J43" s="73"/>
      <c r="K43" s="73"/>
      <c r="L43" s="74"/>
      <c r="M43" s="73"/>
      <c r="N43" s="239"/>
      <c r="O43" s="241"/>
      <c r="P43" s="74"/>
      <c r="Q43" s="242"/>
      <c r="R43" s="243"/>
      <c r="S43" s="109"/>
      <c r="T43" s="99"/>
      <c r="U43" s="99"/>
      <c r="V43" s="104"/>
      <c r="W43" s="99"/>
    </row>
    <row r="44" spans="1:30" ht="12">
      <c r="A44" s="72"/>
      <c r="B44" s="73"/>
      <c r="C44" s="74"/>
      <c r="D44" s="75"/>
      <c r="E44" s="75"/>
      <c r="F44" s="75"/>
      <c r="G44" s="77" t="s">
        <v>91</v>
      </c>
      <c r="H44" s="79" t="s">
        <v>92</v>
      </c>
      <c r="I44" s="73"/>
      <c r="J44" s="73"/>
      <c r="K44" s="73"/>
      <c r="L44" s="74"/>
      <c r="M44" s="73"/>
      <c r="N44" s="239"/>
      <c r="O44" s="241"/>
      <c r="P44" s="74"/>
      <c r="Q44" s="242"/>
      <c r="R44" s="243"/>
      <c r="S44" s="99"/>
      <c r="T44" s="99"/>
      <c r="U44" s="99"/>
      <c r="V44" s="104"/>
      <c r="W44" s="99"/>
    </row>
    <row r="45" spans="1:30" ht="12">
      <c r="A45" s="72"/>
      <c r="B45" s="73"/>
      <c r="C45" s="74"/>
      <c r="D45" s="75"/>
      <c r="E45" s="75"/>
      <c r="F45" s="75"/>
      <c r="G45" s="77" t="s">
        <v>93</v>
      </c>
      <c r="H45" s="79" t="s">
        <v>94</v>
      </c>
      <c r="I45" s="73"/>
      <c r="J45" s="73"/>
      <c r="K45" s="73"/>
      <c r="L45" s="74"/>
      <c r="M45" s="73"/>
      <c r="N45" s="239"/>
      <c r="O45" s="241"/>
      <c r="P45" s="74"/>
      <c r="Q45" s="242"/>
      <c r="R45" s="243"/>
      <c r="S45" s="99"/>
      <c r="T45" s="99"/>
      <c r="U45" s="99"/>
      <c r="V45" s="104"/>
      <c r="W45" s="99"/>
    </row>
    <row r="46" spans="1:30" ht="12">
      <c r="A46" s="72"/>
      <c r="B46" s="73"/>
      <c r="C46" s="74"/>
      <c r="D46" s="75"/>
      <c r="E46" s="75"/>
      <c r="F46" s="75"/>
      <c r="G46" s="77" t="s">
        <v>95</v>
      </c>
      <c r="H46" s="79" t="s">
        <v>96</v>
      </c>
      <c r="I46" s="73"/>
      <c r="J46" s="73"/>
      <c r="K46" s="73"/>
      <c r="L46" s="74"/>
      <c r="M46" s="73"/>
      <c r="N46" s="239"/>
      <c r="O46" s="241"/>
      <c r="P46" s="74"/>
      <c r="Q46" s="242"/>
      <c r="R46" s="243"/>
      <c r="S46" s="99"/>
      <c r="T46" s="99"/>
      <c r="U46" s="99"/>
      <c r="V46" s="104"/>
      <c r="W46" s="99"/>
    </row>
    <row r="47" spans="1:30" ht="12">
      <c r="A47" s="72"/>
      <c r="B47" s="73"/>
      <c r="C47" s="74"/>
      <c r="D47" s="75"/>
      <c r="E47" s="75"/>
      <c r="F47" s="75"/>
      <c r="G47" s="77" t="s">
        <v>97</v>
      </c>
      <c r="H47" s="79" t="s">
        <v>98</v>
      </c>
      <c r="I47" s="73"/>
      <c r="J47" s="73"/>
      <c r="K47" s="73"/>
      <c r="L47" s="74"/>
      <c r="M47" s="73"/>
      <c r="N47" s="239"/>
      <c r="O47" s="241"/>
      <c r="P47" s="74"/>
      <c r="Q47" s="242"/>
      <c r="R47" s="243"/>
      <c r="S47" s="99"/>
      <c r="T47" s="99"/>
      <c r="U47" s="99"/>
      <c r="V47" s="104"/>
      <c r="W47" s="99"/>
    </row>
    <row r="48" spans="1:30" ht="12">
      <c r="A48" s="72"/>
      <c r="B48" s="73"/>
      <c r="C48" s="74"/>
      <c r="D48" s="75"/>
      <c r="E48" s="75"/>
      <c r="F48" s="75"/>
      <c r="G48" s="77" t="s">
        <v>99</v>
      </c>
      <c r="H48" s="79" t="s">
        <v>100</v>
      </c>
      <c r="I48" s="73"/>
      <c r="J48" s="73"/>
      <c r="K48" s="73"/>
      <c r="L48" s="74"/>
      <c r="M48" s="73"/>
      <c r="N48" s="239"/>
      <c r="O48" s="241"/>
      <c r="P48" s="74"/>
      <c r="Q48" s="242"/>
      <c r="R48" s="243"/>
      <c r="S48" s="99"/>
      <c r="T48" s="99"/>
      <c r="U48" s="99"/>
      <c r="V48" s="104"/>
      <c r="W48" s="99"/>
    </row>
    <row r="49" spans="1:30" ht="12">
      <c r="A49" s="72"/>
      <c r="B49" s="73"/>
      <c r="C49" s="74"/>
      <c r="D49" s="75"/>
      <c r="E49" s="75"/>
      <c r="F49" s="75"/>
      <c r="G49" s="77" t="s">
        <v>101</v>
      </c>
      <c r="H49" s="79" t="s">
        <v>102</v>
      </c>
      <c r="I49" s="73"/>
      <c r="J49" s="73"/>
      <c r="K49" s="73"/>
      <c r="L49" s="74"/>
      <c r="M49" s="73"/>
      <c r="N49" s="239"/>
      <c r="O49" s="241"/>
      <c r="P49" s="74"/>
      <c r="Q49" s="242"/>
      <c r="R49" s="243"/>
      <c r="S49" s="99"/>
      <c r="T49" s="99"/>
      <c r="U49" s="99"/>
      <c r="V49" s="104"/>
      <c r="W49" s="99"/>
    </row>
    <row r="50" spans="1:30" ht="12">
      <c r="A50" s="72"/>
      <c r="B50" s="73"/>
      <c r="C50" s="74"/>
      <c r="D50" s="75"/>
      <c r="E50" s="75"/>
      <c r="F50" s="75"/>
      <c r="G50" s="77" t="s">
        <v>103</v>
      </c>
      <c r="H50" s="79" t="s">
        <v>104</v>
      </c>
      <c r="I50" s="73"/>
      <c r="J50" s="74" t="s">
        <v>105</v>
      </c>
      <c r="K50" s="73"/>
      <c r="L50" s="74"/>
      <c r="M50" s="73"/>
      <c r="N50" s="239"/>
      <c r="O50" s="241"/>
      <c r="P50" s="74"/>
      <c r="Q50" s="242"/>
      <c r="R50" s="243"/>
      <c r="S50" s="99"/>
      <c r="T50" s="99"/>
      <c r="U50" s="99"/>
      <c r="V50" s="104"/>
      <c r="W50" s="99"/>
    </row>
    <row r="51" spans="1:30" ht="12">
      <c r="A51" s="72"/>
      <c r="B51" s="73"/>
      <c r="C51" s="74"/>
      <c r="D51" s="75"/>
      <c r="E51" s="75"/>
      <c r="F51" s="75"/>
      <c r="G51" s="77" t="s">
        <v>106</v>
      </c>
      <c r="H51" s="79" t="s">
        <v>107</v>
      </c>
      <c r="I51" s="73"/>
      <c r="J51" s="73"/>
      <c r="K51" s="73"/>
      <c r="L51" s="74"/>
      <c r="M51" s="73"/>
      <c r="N51" s="239"/>
      <c r="O51" s="241"/>
      <c r="P51" s="74"/>
      <c r="Q51" s="242"/>
      <c r="R51" s="243"/>
      <c r="S51" s="99"/>
      <c r="T51" s="99"/>
      <c r="U51" s="99"/>
      <c r="V51" s="104"/>
      <c r="W51" s="99"/>
    </row>
    <row r="52" spans="1:30" ht="12">
      <c r="A52" s="72"/>
      <c r="B52" s="73"/>
      <c r="C52" s="74"/>
      <c r="D52" s="75"/>
      <c r="E52" s="75"/>
      <c r="F52" s="75"/>
      <c r="G52" s="77" t="s">
        <v>108</v>
      </c>
      <c r="H52" s="79" t="s">
        <v>109</v>
      </c>
      <c r="I52" s="73"/>
      <c r="J52" s="73"/>
      <c r="K52" s="73"/>
      <c r="L52" s="74"/>
      <c r="M52" s="73"/>
      <c r="N52" s="239"/>
      <c r="O52" s="241"/>
      <c r="P52" s="74"/>
      <c r="Q52" s="242"/>
      <c r="R52" s="243"/>
      <c r="S52" s="99"/>
      <c r="T52" s="99"/>
      <c r="U52" s="110"/>
      <c r="V52" s="104"/>
      <c r="W52" s="99"/>
    </row>
    <row r="53" spans="1:30" ht="12">
      <c r="A53" s="72"/>
      <c r="B53" s="73"/>
      <c r="C53" s="74"/>
      <c r="D53" s="75"/>
      <c r="E53" s="75"/>
      <c r="F53" s="75"/>
      <c r="G53" s="77" t="s">
        <v>110</v>
      </c>
      <c r="H53" s="79" t="s">
        <v>111</v>
      </c>
      <c r="I53" s="73"/>
      <c r="J53" s="73"/>
      <c r="K53" s="73"/>
      <c r="L53" s="74"/>
      <c r="M53" s="73"/>
      <c r="N53" s="239"/>
      <c r="O53" s="241"/>
      <c r="P53" s="74"/>
      <c r="Q53" s="242"/>
      <c r="R53" s="243"/>
      <c r="S53" s="99"/>
      <c r="T53" s="99"/>
      <c r="U53" s="99"/>
      <c r="V53" s="104"/>
      <c r="W53" s="99"/>
    </row>
    <row r="54" spans="1:30" ht="12">
      <c r="A54" s="72"/>
      <c r="B54" s="73"/>
      <c r="C54" s="74"/>
      <c r="D54" s="75"/>
      <c r="E54" s="75"/>
      <c r="F54" s="75"/>
      <c r="G54" s="77" t="s">
        <v>112</v>
      </c>
      <c r="H54" s="79" t="s">
        <v>113</v>
      </c>
      <c r="I54" s="73"/>
      <c r="J54" s="73"/>
      <c r="K54" s="73"/>
      <c r="L54" s="74"/>
      <c r="M54" s="73"/>
      <c r="N54" s="239"/>
      <c r="O54" s="241"/>
      <c r="P54" s="74"/>
      <c r="Q54" s="242"/>
      <c r="R54" s="243"/>
      <c r="S54" s="99"/>
      <c r="T54" s="99"/>
      <c r="U54" s="99"/>
      <c r="V54" s="104"/>
      <c r="W54" s="99"/>
    </row>
    <row r="55" spans="1:30" ht="12">
      <c r="A55" s="72"/>
      <c r="B55" s="73"/>
      <c r="C55" s="74"/>
      <c r="D55" s="75"/>
      <c r="E55" s="75"/>
      <c r="F55" s="75"/>
      <c r="G55" s="77" t="s">
        <v>114</v>
      </c>
      <c r="H55" s="79" t="s">
        <v>115</v>
      </c>
      <c r="I55" s="73"/>
      <c r="J55" s="73"/>
      <c r="K55" s="73"/>
      <c r="L55" s="74"/>
      <c r="M55" s="73"/>
      <c r="N55" s="239"/>
      <c r="O55" s="241"/>
      <c r="P55" s="74"/>
      <c r="Q55" s="242"/>
      <c r="R55" s="243"/>
      <c r="S55" s="99"/>
      <c r="T55" s="99"/>
      <c r="U55" s="99"/>
      <c r="V55" s="104"/>
      <c r="W55" s="99"/>
    </row>
    <row r="56" spans="1:30" ht="12">
      <c r="A56" s="72"/>
      <c r="B56" s="73"/>
      <c r="C56" s="74"/>
      <c r="D56" s="75"/>
      <c r="E56" s="75"/>
      <c r="F56" s="75"/>
      <c r="G56" s="77" t="s">
        <v>116</v>
      </c>
      <c r="H56" s="79" t="s">
        <v>117</v>
      </c>
      <c r="K56" s="73"/>
      <c r="L56" s="74"/>
      <c r="M56" s="73"/>
      <c r="N56" s="239"/>
      <c r="O56" s="241"/>
      <c r="P56" s="74"/>
      <c r="Q56" s="242"/>
      <c r="R56" s="243"/>
      <c r="U56" s="99"/>
      <c r="V56" s="104"/>
      <c r="W56" s="99"/>
    </row>
    <row r="57" spans="1:30" ht="12">
      <c r="A57" s="72"/>
      <c r="B57" s="73"/>
      <c r="C57" s="74"/>
      <c r="D57" s="75"/>
      <c r="E57" s="75"/>
      <c r="F57" s="75"/>
      <c r="G57" s="77"/>
      <c r="H57" s="79"/>
      <c r="M57" s="73"/>
      <c r="N57" s="239"/>
      <c r="O57" s="241"/>
      <c r="P57" s="74"/>
      <c r="Q57" s="242"/>
      <c r="R57" s="243"/>
      <c r="U57" s="99"/>
      <c r="V57" s="104"/>
      <c r="W57" s="99"/>
    </row>
    <row r="58" spans="1:30" ht="12">
      <c r="A58" s="72"/>
      <c r="B58" s="73"/>
      <c r="C58" s="74"/>
      <c r="D58" s="75"/>
      <c r="E58" s="75"/>
      <c r="F58" s="75"/>
      <c r="G58" s="77"/>
      <c r="H58" s="79"/>
      <c r="I58" s="73"/>
      <c r="J58" s="73"/>
      <c r="K58" s="73"/>
      <c r="L58" s="74"/>
      <c r="M58" s="73"/>
      <c r="N58" s="239"/>
      <c r="O58" s="241"/>
      <c r="P58" s="74"/>
      <c r="Q58" s="242"/>
      <c r="R58" s="243"/>
      <c r="U58" s="99"/>
      <c r="V58" s="104"/>
      <c r="W58" s="99"/>
    </row>
    <row r="59" spans="1:30" ht="12">
      <c r="A59" s="72"/>
      <c r="B59" s="73" t="s">
        <v>52</v>
      </c>
      <c r="C59" s="74">
        <f>SUM(C35:C58)</f>
        <v>0</v>
      </c>
      <c r="D59" s="74">
        <f>SUM(D35:D58)</f>
        <v>0</v>
      </c>
      <c r="E59" s="74">
        <f>C59-D59</f>
        <v>0</v>
      </c>
      <c r="F59" s="74" t="e">
        <f>E59/C59</f>
        <v>#DIV/0!</v>
      </c>
      <c r="G59" s="82"/>
      <c r="H59" s="73" t="s">
        <v>52</v>
      </c>
      <c r="I59" s="73">
        <f>SUM(I36:I58)</f>
        <v>0</v>
      </c>
      <c r="J59" s="73">
        <f>SUM(J36:J58)</f>
        <v>0</v>
      </c>
      <c r="K59" s="73">
        <f>I59-J59</f>
        <v>0</v>
      </c>
      <c r="L59" s="73" t="e">
        <f>K59/I59</f>
        <v>#DIV/0!</v>
      </c>
      <c r="M59" s="90"/>
      <c r="N59" s="274" t="s">
        <v>52</v>
      </c>
      <c r="O59" s="275"/>
      <c r="P59" s="91">
        <f>SUM(P35:P58)</f>
        <v>0</v>
      </c>
      <c r="Q59" s="242"/>
      <c r="R59" s="243"/>
      <c r="T59" s="99"/>
      <c r="U59" s="99"/>
      <c r="V59" s="104"/>
      <c r="W59" s="99"/>
    </row>
    <row r="60" spans="1:30" ht="12">
      <c r="A60" s="233" t="s">
        <v>118</v>
      </c>
      <c r="B60" s="234"/>
      <c r="C60" s="234"/>
      <c r="D60" s="234"/>
      <c r="E60" s="71"/>
      <c r="F60" s="71"/>
      <c r="G60" s="235" t="s">
        <v>119</v>
      </c>
      <c r="H60" s="235"/>
      <c r="I60" s="235"/>
      <c r="J60" s="235"/>
      <c r="K60" s="235"/>
      <c r="L60" s="235"/>
      <c r="M60" s="227" t="s">
        <v>241</v>
      </c>
      <c r="N60" s="271"/>
      <c r="O60" s="271"/>
      <c r="P60" s="271"/>
      <c r="Q60" s="271"/>
      <c r="R60" s="272"/>
      <c r="U60" s="99"/>
      <c r="V60" s="104"/>
      <c r="W60" s="99"/>
    </row>
    <row r="61" spans="1:30" ht="13">
      <c r="A61" s="72">
        <v>12</v>
      </c>
      <c r="B61" s="73" t="s">
        <v>120</v>
      </c>
      <c r="C61" s="74"/>
      <c r="D61" s="75"/>
      <c r="E61" s="75"/>
      <c r="F61" s="75"/>
      <c r="G61" s="77" t="s">
        <v>121</v>
      </c>
      <c r="H61" s="79" t="s">
        <v>122</v>
      </c>
      <c r="I61" s="73"/>
      <c r="J61" s="73"/>
      <c r="K61" s="73"/>
      <c r="L61" s="92"/>
      <c r="M61" s="273" t="s">
        <v>242</v>
      </c>
      <c r="N61" s="273"/>
      <c r="O61" s="93" t="s">
        <v>243</v>
      </c>
      <c r="P61" s="94" t="s">
        <v>244</v>
      </c>
      <c r="Q61" s="111" t="s">
        <v>245</v>
      </c>
      <c r="R61" s="112" t="s">
        <v>246</v>
      </c>
      <c r="T61" s="99"/>
      <c r="U61" s="99"/>
      <c r="V61" s="104"/>
      <c r="W61" s="99"/>
    </row>
    <row r="62" spans="1:30" ht="13">
      <c r="A62" s="72">
        <v>15</v>
      </c>
      <c r="B62" s="73" t="s">
        <v>125</v>
      </c>
      <c r="C62" s="74"/>
      <c r="D62" s="75"/>
      <c r="E62" s="75"/>
      <c r="F62" s="75"/>
      <c r="G62" s="77" t="s">
        <v>126</v>
      </c>
      <c r="H62" s="79" t="s">
        <v>127</v>
      </c>
      <c r="I62" s="73"/>
      <c r="J62" s="73"/>
      <c r="K62" s="73"/>
      <c r="L62" s="95"/>
      <c r="M62" s="267" t="s">
        <v>21</v>
      </c>
      <c r="N62" s="267"/>
      <c r="O62" s="96">
        <f>C33</f>
        <v>0</v>
      </c>
      <c r="P62" s="97">
        <f>D33</f>
        <v>0</v>
      </c>
      <c r="Q62" s="97">
        <f>E33</f>
        <v>0</v>
      </c>
      <c r="R62" s="113" t="e">
        <f t="shared" ref="R62:R67" si="0">Q62/P62</f>
        <v>#DIV/0!</v>
      </c>
      <c r="S62" s="99"/>
      <c r="T62" s="99"/>
      <c r="U62" s="99"/>
      <c r="V62" s="104"/>
      <c r="W62" s="99"/>
    </row>
    <row r="63" spans="1:30" ht="13">
      <c r="A63" s="72" t="s">
        <v>32</v>
      </c>
      <c r="B63" s="73" t="s">
        <v>35</v>
      </c>
      <c r="C63" s="74"/>
      <c r="D63" s="75"/>
      <c r="E63" s="75"/>
      <c r="F63" s="75"/>
      <c r="G63" s="77" t="s">
        <v>128</v>
      </c>
      <c r="H63" s="79" t="s">
        <v>129</v>
      </c>
      <c r="I63" s="73"/>
      <c r="J63" s="73"/>
      <c r="K63" s="73"/>
      <c r="L63" s="95"/>
      <c r="M63" s="267" t="s">
        <v>63</v>
      </c>
      <c r="N63" s="267"/>
      <c r="O63" s="96">
        <f>C59</f>
        <v>0</v>
      </c>
      <c r="P63" s="97">
        <f>D59</f>
        <v>0</v>
      </c>
      <c r="Q63" s="97">
        <f>E59</f>
        <v>0</v>
      </c>
      <c r="R63" s="113" t="e">
        <f t="shared" si="0"/>
        <v>#DIV/0!</v>
      </c>
      <c r="S63" s="99"/>
      <c r="T63" s="99"/>
      <c r="U63" s="99"/>
      <c r="V63" s="104"/>
      <c r="W63" s="99"/>
      <c r="X63" s="99"/>
      <c r="Y63" s="99"/>
      <c r="AA63" s="99"/>
      <c r="AB63" s="99"/>
      <c r="AC63" s="99"/>
      <c r="AD63" s="99"/>
    </row>
    <row r="64" spans="1:30" ht="13">
      <c r="A64" s="72"/>
      <c r="B64" s="73"/>
      <c r="C64" s="74"/>
      <c r="D64" s="75"/>
      <c r="E64" s="75"/>
      <c r="F64" s="75"/>
      <c r="G64" s="77" t="s">
        <v>130</v>
      </c>
      <c r="H64" s="79" t="s">
        <v>131</v>
      </c>
      <c r="I64" s="73"/>
      <c r="J64" s="73"/>
      <c r="K64" s="73"/>
      <c r="L64" s="95"/>
      <c r="M64" s="267" t="s">
        <v>118</v>
      </c>
      <c r="N64" s="267"/>
      <c r="O64" s="96">
        <f>C87</f>
        <v>0</v>
      </c>
      <c r="P64" s="97">
        <f>D87</f>
        <v>0</v>
      </c>
      <c r="Q64" s="97">
        <f>E87</f>
        <v>0</v>
      </c>
      <c r="R64" s="113" t="e">
        <f t="shared" si="0"/>
        <v>#DIV/0!</v>
      </c>
      <c r="S64" s="99"/>
      <c r="T64" s="99"/>
      <c r="U64" s="99"/>
      <c r="V64" s="104"/>
      <c r="W64" s="99"/>
      <c r="X64" s="99"/>
      <c r="Y64" s="99"/>
      <c r="AA64" s="99"/>
      <c r="AB64" s="99"/>
      <c r="AC64" s="99"/>
      <c r="AD64" s="99"/>
    </row>
    <row r="65" spans="1:30" ht="13">
      <c r="A65" s="72"/>
      <c r="B65" s="73"/>
      <c r="C65" s="74"/>
      <c r="D65" s="75"/>
      <c r="E65" s="75"/>
      <c r="F65" s="75"/>
      <c r="G65" s="81" t="s">
        <v>132</v>
      </c>
      <c r="H65" s="79" t="s">
        <v>133</v>
      </c>
      <c r="I65" s="73"/>
      <c r="J65" s="73"/>
      <c r="K65" s="73"/>
      <c r="L65" s="95"/>
      <c r="M65" s="267" t="s">
        <v>22</v>
      </c>
      <c r="N65" s="267"/>
      <c r="O65" s="96">
        <f>I33</f>
        <v>0</v>
      </c>
      <c r="P65" s="97">
        <f>J33</f>
        <v>0</v>
      </c>
      <c r="Q65" s="97">
        <f>K33</f>
        <v>0</v>
      </c>
      <c r="R65" s="113" t="e">
        <f t="shared" si="0"/>
        <v>#DIV/0!</v>
      </c>
      <c r="S65" s="99"/>
      <c r="T65" s="99"/>
      <c r="U65" s="99"/>
      <c r="V65" s="104"/>
      <c r="W65" s="99"/>
      <c r="X65" s="99"/>
      <c r="Y65" s="99"/>
      <c r="AA65" s="99"/>
      <c r="AB65" s="99"/>
      <c r="AC65" s="99"/>
      <c r="AD65" s="99"/>
    </row>
    <row r="66" spans="1:30" ht="13">
      <c r="A66" s="72"/>
      <c r="B66" s="73"/>
      <c r="C66" s="74"/>
      <c r="D66" s="75"/>
      <c r="E66" s="75"/>
      <c r="F66" s="75"/>
      <c r="G66" s="77" t="s">
        <v>134</v>
      </c>
      <c r="H66" s="79" t="s">
        <v>135</v>
      </c>
      <c r="I66" s="73"/>
      <c r="J66" s="73"/>
      <c r="K66" s="73"/>
      <c r="L66" s="95"/>
      <c r="M66" s="267" t="s">
        <v>64</v>
      </c>
      <c r="N66" s="267"/>
      <c r="O66" s="96">
        <f>I59</f>
        <v>0</v>
      </c>
      <c r="P66" s="97">
        <f>J59</f>
        <v>0</v>
      </c>
      <c r="Q66" s="97">
        <f>K59</f>
        <v>0</v>
      </c>
      <c r="R66" s="113" t="e">
        <f t="shared" si="0"/>
        <v>#DIV/0!</v>
      </c>
      <c r="S66" s="99"/>
      <c r="T66" s="99"/>
      <c r="U66" s="99"/>
      <c r="V66" s="104"/>
      <c r="W66" s="99"/>
      <c r="X66" s="99"/>
      <c r="Y66" s="99"/>
      <c r="AA66" s="99"/>
      <c r="AB66" s="99"/>
      <c r="AC66" s="99"/>
      <c r="AD66" s="99"/>
    </row>
    <row r="67" spans="1:30" ht="13">
      <c r="A67" s="72"/>
      <c r="B67" s="73"/>
      <c r="C67" s="74"/>
      <c r="D67" s="75"/>
      <c r="E67" s="75"/>
      <c r="F67" s="75"/>
      <c r="G67" s="77" t="s">
        <v>136</v>
      </c>
      <c r="H67" s="79" t="s">
        <v>137</v>
      </c>
      <c r="I67" s="73"/>
      <c r="J67" s="73"/>
      <c r="K67" s="73"/>
      <c r="L67" s="95"/>
      <c r="M67" s="267" t="s">
        <v>119</v>
      </c>
      <c r="N67" s="267"/>
      <c r="O67" s="96">
        <f>I87</f>
        <v>0</v>
      </c>
      <c r="P67" s="97">
        <f>J87</f>
        <v>0</v>
      </c>
      <c r="Q67" s="97">
        <f>K87</f>
        <v>0</v>
      </c>
      <c r="R67" s="113" t="e">
        <f t="shared" si="0"/>
        <v>#DIV/0!</v>
      </c>
      <c r="S67" s="99"/>
      <c r="T67" s="99"/>
      <c r="U67" s="99"/>
      <c r="V67" s="104"/>
      <c r="W67" s="99"/>
      <c r="X67" s="99"/>
      <c r="Y67" s="99"/>
      <c r="Z67" s="114"/>
      <c r="AA67" s="99"/>
      <c r="AB67" s="99"/>
      <c r="AC67" s="99"/>
      <c r="AD67" s="99"/>
    </row>
    <row r="68" spans="1:30" ht="13">
      <c r="A68" s="72"/>
      <c r="B68" s="73"/>
      <c r="C68" s="74"/>
      <c r="D68" s="75"/>
      <c r="E68" s="75"/>
      <c r="F68" s="75"/>
      <c r="G68" s="77" t="s">
        <v>138</v>
      </c>
      <c r="H68" s="79" t="s">
        <v>139</v>
      </c>
      <c r="I68" s="73"/>
      <c r="J68" s="73"/>
      <c r="K68" s="73"/>
      <c r="L68" s="95"/>
      <c r="M68" s="267" t="s">
        <v>23</v>
      </c>
      <c r="N68" s="267"/>
      <c r="O68" s="96"/>
      <c r="P68" s="97">
        <f>P20</f>
        <v>0</v>
      </c>
      <c r="Q68" s="97" t="s">
        <v>32</v>
      </c>
      <c r="R68" s="113" t="s">
        <v>32</v>
      </c>
      <c r="S68" s="99"/>
      <c r="T68" s="99"/>
      <c r="U68" s="99"/>
      <c r="V68" s="104"/>
      <c r="W68" s="99"/>
      <c r="X68" s="99"/>
      <c r="Y68" s="99"/>
      <c r="Z68" s="114"/>
      <c r="AA68" s="99"/>
      <c r="AB68" s="99"/>
      <c r="AC68" s="99"/>
      <c r="AD68" s="99"/>
    </row>
    <row r="69" spans="1:30" ht="13">
      <c r="A69" s="72"/>
      <c r="B69" s="73"/>
      <c r="C69" s="74"/>
      <c r="D69" s="75"/>
      <c r="E69" s="75"/>
      <c r="F69" s="75"/>
      <c r="G69" s="77" t="s">
        <v>140</v>
      </c>
      <c r="H69" s="79" t="s">
        <v>141</v>
      </c>
      <c r="I69" s="73"/>
      <c r="J69" s="73"/>
      <c r="K69" s="73"/>
      <c r="L69" s="92"/>
      <c r="M69" s="267" t="s">
        <v>54</v>
      </c>
      <c r="N69" s="267"/>
      <c r="O69" s="96"/>
      <c r="P69" s="97">
        <f>P33</f>
        <v>0</v>
      </c>
      <c r="Q69" s="97" t="s">
        <v>32</v>
      </c>
      <c r="R69" s="113" t="s">
        <v>32</v>
      </c>
      <c r="S69" s="99"/>
      <c r="T69" s="99"/>
      <c r="U69" s="99"/>
      <c r="V69" s="104"/>
      <c r="W69" s="99"/>
      <c r="X69" s="99"/>
      <c r="Y69" s="99"/>
      <c r="Z69" s="114"/>
      <c r="AA69" s="99"/>
      <c r="AB69" s="99"/>
      <c r="AC69" s="99"/>
      <c r="AD69" s="99"/>
    </row>
    <row r="70" spans="1:30" ht="13">
      <c r="A70" s="72"/>
      <c r="B70" s="73"/>
      <c r="C70" s="74"/>
      <c r="D70" s="75"/>
      <c r="E70" s="75"/>
      <c r="F70" s="75"/>
      <c r="G70" s="77" t="s">
        <v>142</v>
      </c>
      <c r="H70" s="79" t="s">
        <v>143</v>
      </c>
      <c r="I70" s="73"/>
      <c r="J70" s="73"/>
      <c r="K70" s="73"/>
      <c r="L70" s="92"/>
      <c r="M70" s="267" t="s">
        <v>65</v>
      </c>
      <c r="N70" s="267"/>
      <c r="O70" s="96"/>
      <c r="P70" s="97">
        <f>P59</f>
        <v>0</v>
      </c>
      <c r="Q70" s="97" t="s">
        <v>32</v>
      </c>
      <c r="R70" s="113" t="s">
        <v>32</v>
      </c>
      <c r="S70" s="99"/>
      <c r="T70" s="99"/>
      <c r="U70" s="99"/>
      <c r="V70" s="104"/>
      <c r="W70" s="99"/>
      <c r="X70" s="99"/>
      <c r="Y70" s="99"/>
      <c r="Z70" s="114"/>
      <c r="AA70" s="99"/>
      <c r="AB70" s="99"/>
      <c r="AC70" s="99"/>
      <c r="AD70" s="99"/>
    </row>
    <row r="71" spans="1:30" ht="12">
      <c r="A71" s="72"/>
      <c r="B71" s="73"/>
      <c r="C71" s="74"/>
      <c r="D71" s="75"/>
      <c r="E71" s="75"/>
      <c r="F71" s="75"/>
      <c r="G71" s="77" t="s">
        <v>144</v>
      </c>
      <c r="H71" s="79" t="s">
        <v>145</v>
      </c>
      <c r="I71" s="73"/>
      <c r="J71" s="73"/>
      <c r="K71" s="73"/>
      <c r="L71" s="74"/>
      <c r="M71" s="121"/>
      <c r="N71" s="268"/>
      <c r="O71" s="269"/>
      <c r="P71" s="121"/>
      <c r="Q71" s="268"/>
      <c r="R71" s="270"/>
      <c r="S71" s="99"/>
      <c r="U71" s="99"/>
      <c r="V71" s="104"/>
      <c r="W71" s="99"/>
      <c r="X71" s="231"/>
      <c r="Y71" s="231"/>
      <c r="Z71" s="114"/>
      <c r="AA71" s="99"/>
      <c r="AB71" s="99"/>
      <c r="AC71" s="99"/>
      <c r="AD71" s="99"/>
    </row>
    <row r="72" spans="1:30" ht="12">
      <c r="A72" s="72"/>
      <c r="B72" s="73"/>
      <c r="C72" s="74"/>
      <c r="D72" s="75"/>
      <c r="E72" s="75"/>
      <c r="F72" s="75"/>
      <c r="G72" s="77" t="s">
        <v>147</v>
      </c>
      <c r="H72" s="79" t="s">
        <v>148</v>
      </c>
      <c r="I72" s="73"/>
      <c r="J72" s="73"/>
      <c r="K72" s="73"/>
      <c r="L72" s="74"/>
      <c r="M72" s="122"/>
      <c r="N72" s="229"/>
      <c r="O72" s="232"/>
      <c r="P72" s="122"/>
      <c r="Q72" s="229"/>
      <c r="R72" s="230"/>
      <c r="S72" s="99"/>
      <c r="T72" s="99"/>
      <c r="U72" s="99"/>
      <c r="V72" s="104"/>
      <c r="W72" s="99"/>
      <c r="X72" s="231"/>
      <c r="Y72" s="231"/>
      <c r="Z72" s="114"/>
      <c r="AA72" s="99"/>
      <c r="AB72" s="99"/>
      <c r="AC72" s="99"/>
      <c r="AD72" s="99"/>
    </row>
    <row r="73" spans="1:30" ht="12">
      <c r="A73" s="72"/>
      <c r="B73" s="73"/>
      <c r="C73" s="74"/>
      <c r="D73" s="75"/>
      <c r="E73" s="75"/>
      <c r="F73" s="75"/>
      <c r="G73" s="77" t="s">
        <v>149</v>
      </c>
      <c r="H73" s="79" t="s">
        <v>150</v>
      </c>
      <c r="I73" s="73"/>
      <c r="J73" s="73"/>
      <c r="K73" s="73"/>
      <c r="L73" s="74"/>
      <c r="M73" s="122"/>
      <c r="N73" s="122"/>
      <c r="O73" s="123"/>
      <c r="P73" s="122"/>
      <c r="Q73" s="210"/>
      <c r="R73" s="211"/>
      <c r="S73" s="99"/>
      <c r="T73" s="99"/>
      <c r="U73" s="99"/>
      <c r="V73" s="104"/>
      <c r="W73" s="99"/>
      <c r="X73" s="99"/>
      <c r="Y73" s="99"/>
      <c r="Z73" s="99"/>
      <c r="AA73" s="99"/>
      <c r="AB73" s="99"/>
      <c r="AC73" s="99"/>
      <c r="AD73" s="99"/>
    </row>
    <row r="74" spans="1:30" ht="12">
      <c r="A74" s="72"/>
      <c r="B74" s="73"/>
      <c r="C74" s="74"/>
      <c r="D74" s="75"/>
      <c r="E74" s="75"/>
      <c r="F74" s="75"/>
      <c r="G74" s="77" t="s">
        <v>151</v>
      </c>
      <c r="H74" s="79" t="s">
        <v>152</v>
      </c>
      <c r="I74" s="73"/>
      <c r="J74" s="73"/>
      <c r="K74" s="73"/>
      <c r="L74" s="74"/>
      <c r="M74" s="122"/>
      <c r="N74" s="122"/>
      <c r="O74" s="123"/>
      <c r="P74" s="122"/>
      <c r="Q74" s="210"/>
      <c r="R74" s="211"/>
      <c r="S74" s="99"/>
      <c r="T74" s="99"/>
      <c r="U74" s="99"/>
      <c r="V74" s="104"/>
      <c r="W74" s="99"/>
      <c r="AD74" s="99"/>
    </row>
    <row r="75" spans="1:30" ht="12">
      <c r="A75" s="72"/>
      <c r="B75" s="73"/>
      <c r="C75" s="74"/>
      <c r="D75" s="75"/>
      <c r="E75" s="75"/>
      <c r="F75" s="75"/>
      <c r="G75" s="77" t="s">
        <v>154</v>
      </c>
      <c r="H75" s="79" t="s">
        <v>155</v>
      </c>
      <c r="I75" s="73"/>
      <c r="J75" s="73"/>
      <c r="K75" s="73"/>
      <c r="L75" s="74"/>
      <c r="M75" s="122"/>
      <c r="N75" s="122"/>
      <c r="O75" s="124"/>
      <c r="P75" s="122"/>
      <c r="Q75" s="212"/>
      <c r="R75" s="213"/>
      <c r="S75" s="99"/>
      <c r="T75" s="99"/>
      <c r="U75" s="99"/>
      <c r="V75" s="104"/>
      <c r="W75" s="99"/>
      <c r="AD75" s="99"/>
    </row>
    <row r="76" spans="1:30" ht="12">
      <c r="A76" s="72"/>
      <c r="B76" s="73"/>
      <c r="C76" s="74"/>
      <c r="D76" s="75"/>
      <c r="E76" s="75"/>
      <c r="F76" s="75"/>
      <c r="G76" s="77" t="s">
        <v>156</v>
      </c>
      <c r="H76" s="79" t="s">
        <v>157</v>
      </c>
      <c r="I76" s="73"/>
      <c r="J76" s="73"/>
      <c r="K76" s="73"/>
      <c r="L76" s="74"/>
      <c r="M76" s="122"/>
      <c r="N76" s="122"/>
      <c r="O76" s="125"/>
      <c r="P76" s="122"/>
      <c r="Q76" s="214"/>
      <c r="R76" s="215"/>
      <c r="S76" s="99"/>
      <c r="T76" s="99"/>
      <c r="U76" s="99"/>
      <c r="V76" s="104"/>
      <c r="W76" s="99"/>
      <c r="AD76" s="99"/>
    </row>
    <row r="77" spans="1:30" ht="13">
      <c r="A77" s="72"/>
      <c r="B77" s="73"/>
      <c r="C77" s="74"/>
      <c r="D77" s="75"/>
      <c r="E77" s="75"/>
      <c r="F77" s="75"/>
      <c r="G77" s="77" t="s">
        <v>158</v>
      </c>
      <c r="H77" s="79" t="s">
        <v>159</v>
      </c>
      <c r="I77" s="73"/>
      <c r="J77" s="73"/>
      <c r="K77" s="73"/>
      <c r="L77" s="74"/>
      <c r="M77" s="122"/>
      <c r="N77" s="216"/>
      <c r="O77" s="216"/>
      <c r="P77" s="73"/>
      <c r="Q77" s="217"/>
      <c r="R77" s="218"/>
      <c r="S77" s="99"/>
      <c r="T77" s="99"/>
      <c r="U77" s="99"/>
      <c r="V77" s="104"/>
      <c r="W77" s="99"/>
      <c r="AD77" s="99"/>
    </row>
    <row r="78" spans="1:30" ht="13">
      <c r="A78" s="72"/>
      <c r="B78" s="73"/>
      <c r="C78" s="74"/>
      <c r="D78" s="75"/>
      <c r="E78" s="75"/>
      <c r="F78" s="75"/>
      <c r="G78" s="77" t="s">
        <v>160</v>
      </c>
      <c r="H78" s="79" t="s">
        <v>161</v>
      </c>
      <c r="I78" s="73"/>
      <c r="J78" s="73"/>
      <c r="K78" s="73"/>
      <c r="L78" s="74"/>
      <c r="M78" s="122"/>
      <c r="N78" s="126"/>
      <c r="O78" s="126"/>
      <c r="P78" s="73"/>
      <c r="Q78" s="131"/>
      <c r="R78" s="132"/>
      <c r="S78" s="99"/>
      <c r="T78" s="99"/>
      <c r="U78" s="99"/>
      <c r="V78" s="104"/>
      <c r="W78" s="99"/>
      <c r="AD78" s="99"/>
    </row>
    <row r="79" spans="1:30" ht="13">
      <c r="A79" s="72"/>
      <c r="B79" s="73"/>
      <c r="C79" s="74"/>
      <c r="D79" s="75"/>
      <c r="E79" s="75"/>
      <c r="F79" s="75"/>
      <c r="G79" s="77" t="s">
        <v>162</v>
      </c>
      <c r="H79" s="79" t="s">
        <v>163</v>
      </c>
      <c r="I79" s="73"/>
      <c r="J79" s="73"/>
      <c r="K79" s="73"/>
      <c r="L79" s="74"/>
      <c r="M79" s="122"/>
      <c r="N79" s="126"/>
      <c r="O79" s="126"/>
      <c r="P79" s="73"/>
      <c r="Q79" s="131"/>
      <c r="R79" s="132"/>
      <c r="T79" s="99"/>
      <c r="U79" s="99"/>
      <c r="V79" s="104"/>
      <c r="W79" s="99"/>
      <c r="AD79" s="99"/>
    </row>
    <row r="80" spans="1:30" ht="13">
      <c r="A80" s="72"/>
      <c r="B80" s="73"/>
      <c r="C80" s="74"/>
      <c r="D80" s="75"/>
      <c r="E80" s="75"/>
      <c r="F80" s="75"/>
      <c r="G80" s="77" t="s">
        <v>164</v>
      </c>
      <c r="H80" s="79" t="s">
        <v>165</v>
      </c>
      <c r="I80" s="73"/>
      <c r="J80" s="73"/>
      <c r="K80" s="73"/>
      <c r="L80" s="74"/>
      <c r="M80" s="122"/>
      <c r="N80" s="126"/>
      <c r="O80" s="126"/>
      <c r="P80" s="73"/>
      <c r="Q80" s="131"/>
      <c r="R80" s="132"/>
      <c r="T80" s="99"/>
      <c r="U80" s="99"/>
      <c r="V80" s="104"/>
      <c r="W80" s="99"/>
      <c r="AD80" s="99"/>
    </row>
    <row r="81" spans="1:30" ht="13">
      <c r="A81" s="72"/>
      <c r="B81" s="73"/>
      <c r="C81" s="74"/>
      <c r="D81" s="75"/>
      <c r="E81" s="75"/>
      <c r="F81" s="75"/>
      <c r="G81" s="79"/>
      <c r="H81" s="73"/>
      <c r="I81" s="73"/>
      <c r="J81" s="73"/>
      <c r="K81" s="73"/>
      <c r="L81" s="74"/>
      <c r="M81" s="122"/>
      <c r="N81" s="126"/>
      <c r="O81" s="126"/>
      <c r="P81" s="73"/>
      <c r="Q81" s="131"/>
      <c r="R81" s="132"/>
      <c r="T81" s="99"/>
      <c r="U81" s="99"/>
      <c r="V81" s="104"/>
      <c r="W81" s="99"/>
      <c r="AD81" s="99"/>
    </row>
    <row r="82" spans="1:30" ht="13">
      <c r="A82" s="72"/>
      <c r="B82" s="73"/>
      <c r="C82" s="74"/>
      <c r="D82" s="75"/>
      <c r="E82" s="75"/>
      <c r="F82" s="75"/>
      <c r="G82" s="79"/>
      <c r="H82" s="73"/>
      <c r="I82" s="73"/>
      <c r="J82" s="73"/>
      <c r="K82" s="73"/>
      <c r="L82" s="74"/>
      <c r="M82" s="122"/>
      <c r="N82" s="126"/>
      <c r="O82" s="126"/>
      <c r="P82" s="73"/>
      <c r="Q82" s="131"/>
      <c r="R82" s="132"/>
      <c r="T82" s="99"/>
      <c r="U82" s="99"/>
      <c r="V82" s="104"/>
      <c r="W82" s="99"/>
      <c r="AD82" s="99"/>
    </row>
    <row r="83" spans="1:30" ht="13">
      <c r="A83" s="72"/>
      <c r="B83" s="73"/>
      <c r="C83" s="74"/>
      <c r="D83" s="75"/>
      <c r="E83" s="75"/>
      <c r="F83" s="75"/>
      <c r="G83" s="79"/>
      <c r="H83" s="73"/>
      <c r="I83" s="73"/>
      <c r="J83" s="73"/>
      <c r="K83" s="73"/>
      <c r="L83" s="74"/>
      <c r="M83" s="122"/>
      <c r="N83" s="126"/>
      <c r="O83" s="126"/>
      <c r="P83" s="73"/>
      <c r="Q83" s="131"/>
      <c r="R83" s="132"/>
      <c r="T83" s="99"/>
      <c r="U83" s="99"/>
      <c r="V83" s="104"/>
      <c r="W83" s="99"/>
      <c r="AD83" s="99"/>
    </row>
    <row r="84" spans="1:30" ht="13">
      <c r="A84" s="72"/>
      <c r="B84" s="73"/>
      <c r="C84" s="74"/>
      <c r="D84" s="75"/>
      <c r="E84" s="75"/>
      <c r="F84" s="75"/>
      <c r="G84" s="79"/>
      <c r="H84" s="73"/>
      <c r="I84" s="73"/>
      <c r="J84" s="73"/>
      <c r="K84" s="73"/>
      <c r="L84" s="74"/>
      <c r="M84" s="122"/>
      <c r="N84" s="126"/>
      <c r="O84" s="126"/>
      <c r="P84" s="73"/>
      <c r="Q84" s="131"/>
      <c r="R84" s="132"/>
      <c r="T84" s="99"/>
      <c r="U84" s="99"/>
      <c r="V84" s="104"/>
      <c r="W84" s="99"/>
      <c r="AD84" s="99"/>
    </row>
    <row r="85" spans="1:30" ht="13">
      <c r="A85" s="72"/>
      <c r="B85" s="73"/>
      <c r="C85" s="74"/>
      <c r="D85" s="75"/>
      <c r="E85" s="75"/>
      <c r="F85" s="75"/>
      <c r="G85" s="79"/>
      <c r="H85" s="73"/>
      <c r="I85" s="73"/>
      <c r="J85" s="73"/>
      <c r="K85" s="73"/>
      <c r="L85" s="74"/>
      <c r="M85" s="122"/>
      <c r="N85" s="126"/>
      <c r="O85" s="126"/>
      <c r="P85" s="73"/>
      <c r="Q85" s="131"/>
      <c r="R85" s="132"/>
      <c r="T85" s="99"/>
      <c r="U85" s="99"/>
      <c r="V85" s="104"/>
      <c r="W85" s="99"/>
      <c r="AD85" s="99"/>
    </row>
    <row r="86" spans="1:30" ht="13">
      <c r="A86" s="72"/>
      <c r="B86" s="73"/>
      <c r="C86" s="74"/>
      <c r="D86" s="75"/>
      <c r="E86" s="75"/>
      <c r="F86" s="75"/>
      <c r="G86" s="79"/>
      <c r="H86" s="73"/>
      <c r="I86" s="73"/>
      <c r="J86" s="73"/>
      <c r="K86" s="73"/>
      <c r="L86" s="74"/>
      <c r="M86" s="127"/>
      <c r="N86" s="216"/>
      <c r="O86" s="216"/>
      <c r="P86" s="73"/>
      <c r="Q86" s="217"/>
      <c r="R86" s="218"/>
      <c r="T86" s="99"/>
      <c r="U86" s="99"/>
      <c r="V86" s="104"/>
      <c r="W86" s="99"/>
      <c r="AD86" s="99"/>
    </row>
    <row r="87" spans="1:30" ht="12">
      <c r="A87" s="115"/>
      <c r="B87" s="116" t="s">
        <v>52</v>
      </c>
      <c r="C87" s="117">
        <f>SUM(C61:C86)</f>
        <v>0</v>
      </c>
      <c r="D87" s="117">
        <f>SUM(D61:D86)</f>
        <v>0</v>
      </c>
      <c r="E87" s="117">
        <f>C87-D87</f>
        <v>0</v>
      </c>
      <c r="F87" s="117" t="e">
        <f>E87/C87</f>
        <v>#DIV/0!</v>
      </c>
      <c r="G87" s="118"/>
      <c r="H87" s="118" t="s">
        <v>52</v>
      </c>
      <c r="I87" s="118">
        <f>SUM(I61:I86)</f>
        <v>0</v>
      </c>
      <c r="J87" s="118">
        <f>SUM(J61:J86)</f>
        <v>0</v>
      </c>
      <c r="K87" s="118">
        <f>I87-J87</f>
        <v>0</v>
      </c>
      <c r="L87" s="128" t="e">
        <f>K87/I87</f>
        <v>#DIV/0!</v>
      </c>
      <c r="M87" s="129"/>
      <c r="N87" s="219"/>
      <c r="O87" s="220"/>
      <c r="P87" s="130"/>
      <c r="Q87" s="221"/>
      <c r="R87" s="222"/>
      <c r="T87" s="99"/>
      <c r="U87" s="99"/>
      <c r="V87" s="104"/>
      <c r="W87" s="99"/>
      <c r="AD87" s="99"/>
    </row>
    <row r="88" spans="1:30" ht="12">
      <c r="A88" s="99"/>
      <c r="B88" s="99"/>
      <c r="C88" s="99"/>
      <c r="D88" s="99"/>
      <c r="E88" s="99"/>
      <c r="F88" s="99"/>
      <c r="G88" s="114"/>
      <c r="H88" s="99"/>
      <c r="I88" s="99"/>
      <c r="J88" s="99"/>
      <c r="K88" s="99"/>
      <c r="L88" s="99"/>
      <c r="M88" s="99"/>
      <c r="N88" s="99"/>
      <c r="O88" s="99"/>
      <c r="P88" s="104"/>
      <c r="Q88" s="104"/>
      <c r="R88" s="104"/>
      <c r="T88" s="99"/>
      <c r="W88" s="99"/>
      <c r="X88" s="99"/>
      <c r="Y88" s="99"/>
      <c r="Z88" s="99"/>
      <c r="AA88" s="99"/>
      <c r="AB88" s="99"/>
      <c r="AC88" s="99"/>
      <c r="AD88" s="99"/>
    </row>
    <row r="92" spans="1:30" s="60" customFormat="1" ht="25" customHeight="1">
      <c r="A92" s="119" t="s">
        <v>247</v>
      </c>
      <c r="B92" s="266" t="s">
        <v>248</v>
      </c>
      <c r="C92" s="266"/>
      <c r="D92" s="266"/>
      <c r="E92" s="266"/>
      <c r="F92" s="266"/>
      <c r="G92" s="266"/>
      <c r="H92" s="266"/>
      <c r="I92" s="266"/>
      <c r="J92" s="266"/>
      <c r="K92" s="266"/>
      <c r="L92" s="266"/>
      <c r="M92" s="266"/>
    </row>
    <row r="93" spans="1:30" ht="25" customHeight="1">
      <c r="A93" s="120"/>
      <c r="B93" s="266" t="s">
        <v>493</v>
      </c>
      <c r="C93" s="266"/>
      <c r="D93" s="266"/>
      <c r="E93" s="266"/>
      <c r="F93" s="266"/>
      <c r="G93" s="266"/>
      <c r="H93" s="266"/>
      <c r="I93" s="266"/>
      <c r="J93" s="266"/>
      <c r="K93" s="266"/>
      <c r="L93" s="266"/>
      <c r="M93" s="266"/>
    </row>
    <row r="94" spans="1:30" ht="25" customHeight="1"/>
    <row r="95" spans="1:30" ht="25" customHeight="1"/>
    <row r="96" spans="1:30" ht="25" customHeight="1"/>
    <row r="97" ht="25" customHeight="1"/>
    <row r="98" ht="25" customHeight="1"/>
    <row r="99" ht="25" customHeight="1"/>
    <row r="100" ht="25" customHeight="1"/>
    <row r="101" ht="25" customHeight="1"/>
    <row r="102" ht="25" customHeight="1"/>
  </sheetData>
  <mergeCells count="150">
    <mergeCell ref="A1:R1"/>
    <mergeCell ref="C2:L2"/>
    <mergeCell ref="M2:R2"/>
    <mergeCell ref="D3:G3"/>
    <mergeCell ref="H3:L3"/>
    <mergeCell ref="D4:G4"/>
    <mergeCell ref="I4:L4"/>
    <mergeCell ref="D5:G5"/>
    <mergeCell ref="H5:L5"/>
    <mergeCell ref="D6:G6"/>
    <mergeCell ref="I6:L6"/>
    <mergeCell ref="D7:G7"/>
    <mergeCell ref="I7:L7"/>
    <mergeCell ref="D8:L8"/>
    <mergeCell ref="N9:O9"/>
    <mergeCell ref="Q9:R9"/>
    <mergeCell ref="A10:D10"/>
    <mergeCell ref="G10:L10"/>
    <mergeCell ref="M10:R10"/>
    <mergeCell ref="N11:O11"/>
    <mergeCell ref="Q11:R11"/>
    <mergeCell ref="N12:O12"/>
    <mergeCell ref="Q12:R12"/>
    <mergeCell ref="N13:O13"/>
    <mergeCell ref="Q13:R13"/>
    <mergeCell ref="N14:O14"/>
    <mergeCell ref="Q14:R14"/>
    <mergeCell ref="N15:O15"/>
    <mergeCell ref="Q15:R15"/>
    <mergeCell ref="N16:O16"/>
    <mergeCell ref="Q16:R16"/>
    <mergeCell ref="N17:O17"/>
    <mergeCell ref="Q17:R17"/>
    <mergeCell ref="N18:O18"/>
    <mergeCell ref="Q18:R18"/>
    <mergeCell ref="N19:O19"/>
    <mergeCell ref="Q19:R19"/>
    <mergeCell ref="N20:O20"/>
    <mergeCell ref="Q20:R20"/>
    <mergeCell ref="M21:R21"/>
    <mergeCell ref="N22:O22"/>
    <mergeCell ref="Q22:R22"/>
    <mergeCell ref="N23:O23"/>
    <mergeCell ref="Q23:R23"/>
    <mergeCell ref="N24:O24"/>
    <mergeCell ref="Q24:R24"/>
    <mergeCell ref="N25:O25"/>
    <mergeCell ref="Q25:R25"/>
    <mergeCell ref="N26:O26"/>
    <mergeCell ref="Q26:R26"/>
    <mergeCell ref="N27:O27"/>
    <mergeCell ref="Q27:R27"/>
    <mergeCell ref="N28:O28"/>
    <mergeCell ref="Q28:R28"/>
    <mergeCell ref="N29:O29"/>
    <mergeCell ref="Q29:R29"/>
    <mergeCell ref="N30:O30"/>
    <mergeCell ref="Q30:R30"/>
    <mergeCell ref="N31:O31"/>
    <mergeCell ref="Q31:R31"/>
    <mergeCell ref="N32:O32"/>
    <mergeCell ref="Q32:R32"/>
    <mergeCell ref="N33:O33"/>
    <mergeCell ref="Q33:R33"/>
    <mergeCell ref="A34:D34"/>
    <mergeCell ref="G34:L34"/>
    <mergeCell ref="N34:O34"/>
    <mergeCell ref="N35:O35"/>
    <mergeCell ref="Q35:R35"/>
    <mergeCell ref="N36:O36"/>
    <mergeCell ref="Q36:R36"/>
    <mergeCell ref="N37:O37"/>
    <mergeCell ref="Q37:R37"/>
    <mergeCell ref="N38:O38"/>
    <mergeCell ref="Q38:R38"/>
    <mergeCell ref="N39:O39"/>
    <mergeCell ref="Q39:R39"/>
    <mergeCell ref="N40:O40"/>
    <mergeCell ref="Q40:R40"/>
    <mergeCell ref="N41:O41"/>
    <mergeCell ref="Q41:R41"/>
    <mergeCell ref="N42:O42"/>
    <mergeCell ref="Q42:R42"/>
    <mergeCell ref="N43:O43"/>
    <mergeCell ref="Q43:R43"/>
    <mergeCell ref="N44:O44"/>
    <mergeCell ref="Q44:R44"/>
    <mergeCell ref="N45:O45"/>
    <mergeCell ref="Q45:R45"/>
    <mergeCell ref="N46:O46"/>
    <mergeCell ref="Q46:R46"/>
    <mergeCell ref="N47:O47"/>
    <mergeCell ref="Q47:R47"/>
    <mergeCell ref="N48:O48"/>
    <mergeCell ref="Q48:R48"/>
    <mergeCell ref="N49:O49"/>
    <mergeCell ref="Q49:R49"/>
    <mergeCell ref="N57:O57"/>
    <mergeCell ref="Q57:R57"/>
    <mergeCell ref="N58:O58"/>
    <mergeCell ref="Q58:R58"/>
    <mergeCell ref="N59:O59"/>
    <mergeCell ref="Q59:R59"/>
    <mergeCell ref="N50:O50"/>
    <mergeCell ref="Q50:R50"/>
    <mergeCell ref="N51:O51"/>
    <mergeCell ref="Q51:R51"/>
    <mergeCell ref="N52:O52"/>
    <mergeCell ref="Q52:R52"/>
    <mergeCell ref="N53:O53"/>
    <mergeCell ref="Q53:R53"/>
    <mergeCell ref="N54:O54"/>
    <mergeCell ref="Q54:R54"/>
    <mergeCell ref="X71:Y71"/>
    <mergeCell ref="N72:O72"/>
    <mergeCell ref="Q72:R72"/>
    <mergeCell ref="X72:Y72"/>
    <mergeCell ref="A60:D60"/>
    <mergeCell ref="G60:L60"/>
    <mergeCell ref="M60:R60"/>
    <mergeCell ref="M61:N61"/>
    <mergeCell ref="M62:N62"/>
    <mergeCell ref="M63:N63"/>
    <mergeCell ref="M64:N64"/>
    <mergeCell ref="M65:N65"/>
    <mergeCell ref="M66:N66"/>
    <mergeCell ref="B92:M92"/>
    <mergeCell ref="B93:M93"/>
    <mergeCell ref="A2:A8"/>
    <mergeCell ref="B2:B8"/>
    <mergeCell ref="Q73:R73"/>
    <mergeCell ref="Q74:R74"/>
    <mergeCell ref="Q75:R75"/>
    <mergeCell ref="Q76:R76"/>
    <mergeCell ref="N77:O77"/>
    <mergeCell ref="Q77:R77"/>
    <mergeCell ref="N86:O86"/>
    <mergeCell ref="Q86:R86"/>
    <mergeCell ref="N87:O87"/>
    <mergeCell ref="Q87:R87"/>
    <mergeCell ref="M67:N67"/>
    <mergeCell ref="M68:N68"/>
    <mergeCell ref="M69:N69"/>
    <mergeCell ref="M70:N70"/>
    <mergeCell ref="N71:O71"/>
    <mergeCell ref="Q71:R71"/>
    <mergeCell ref="N55:O55"/>
    <mergeCell ref="Q55:R55"/>
    <mergeCell ref="N56:O56"/>
    <mergeCell ref="Q56:R56"/>
  </mergeCells>
  <phoneticPr fontId="115" type="noConversion"/>
  <hyperlinks>
    <hyperlink ref="H11" location="不锈钢示例!A1" display="不锈钢" xr:uid="{00000000-0004-0000-04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XFA18"/>
  <sheetViews>
    <sheetView topLeftCell="B1" workbookViewId="0">
      <selection activeCell="K3" sqref="K3"/>
    </sheetView>
  </sheetViews>
  <sheetFormatPr baseColWidth="10" defaultColWidth="9" defaultRowHeight="15" customHeight="1"/>
  <cols>
    <col min="1" max="1" width="4.6640625" style="46" customWidth="1"/>
    <col min="2" max="2" width="4.33203125" style="42" customWidth="1"/>
    <col min="3" max="3" width="6.6640625" style="42" customWidth="1"/>
    <col min="4" max="4" width="20.6640625" style="43" customWidth="1"/>
    <col min="5" max="5" width="8.83203125" style="44" customWidth="1"/>
    <col min="6" max="6" width="17.1640625" style="43" customWidth="1"/>
    <col min="7" max="7" width="13.6640625" style="43" customWidth="1"/>
    <col min="8" max="8" width="24.83203125" style="44" customWidth="1"/>
    <col min="9" max="9" width="21.33203125" style="43" customWidth="1"/>
    <col min="10" max="10" width="17.33203125" style="43" customWidth="1"/>
    <col min="11" max="11" width="19.6640625" style="45" customWidth="1"/>
    <col min="12" max="12" width="26" style="45" customWidth="1"/>
    <col min="13" max="13" width="26.33203125" style="44" customWidth="1"/>
    <col min="14" max="14" width="26.1640625" style="44" customWidth="1"/>
    <col min="15" max="15" width="18.1640625" style="44" customWidth="1"/>
    <col min="16" max="34" width="9" style="44"/>
    <col min="35" max="16381" width="9" style="46"/>
  </cols>
  <sheetData>
    <row r="1" spans="2:15" ht="34.5" customHeight="1">
      <c r="B1" s="277" t="s">
        <v>249</v>
      </c>
      <c r="C1" s="277"/>
      <c r="D1" s="277"/>
      <c r="E1" s="277"/>
      <c r="F1" s="277"/>
      <c r="G1" s="277"/>
      <c r="H1" s="277"/>
      <c r="I1" s="277"/>
      <c r="J1" s="277"/>
      <c r="K1" s="278"/>
      <c r="L1" s="278"/>
      <c r="M1" s="277"/>
      <c r="N1" s="277"/>
      <c r="O1" s="54"/>
    </row>
    <row r="2" spans="2:15" ht="36" customHeight="1">
      <c r="B2" s="47" t="s">
        <v>250</v>
      </c>
      <c r="C2" s="47" t="s">
        <v>251</v>
      </c>
      <c r="D2" s="48" t="s">
        <v>4</v>
      </c>
      <c r="E2" s="49" t="s">
        <v>16</v>
      </c>
      <c r="F2" s="48" t="s">
        <v>252</v>
      </c>
      <c r="G2" s="48" t="s">
        <v>253</v>
      </c>
      <c r="H2" s="49" t="s">
        <v>7</v>
      </c>
      <c r="I2" s="48" t="s">
        <v>254</v>
      </c>
      <c r="J2" s="48" t="s">
        <v>255</v>
      </c>
      <c r="K2" s="50" t="s">
        <v>256</v>
      </c>
      <c r="L2" s="50" t="s">
        <v>257</v>
      </c>
      <c r="M2" s="49" t="s">
        <v>258</v>
      </c>
      <c r="N2" s="49" t="s">
        <v>259</v>
      </c>
      <c r="O2" s="55"/>
    </row>
    <row r="3" spans="2:15" ht="30">
      <c r="B3" s="48">
        <v>1</v>
      </c>
      <c r="C3" s="47" t="s">
        <v>260</v>
      </c>
      <c r="D3" s="48" t="s">
        <v>261</v>
      </c>
      <c r="E3" s="48">
        <v>2022</v>
      </c>
      <c r="F3" s="48" t="s">
        <v>262</v>
      </c>
      <c r="G3" s="50" t="s">
        <v>263</v>
      </c>
      <c r="H3" s="51">
        <v>86171168</v>
      </c>
      <c r="I3" s="50" t="s">
        <v>264</v>
      </c>
      <c r="J3" s="50">
        <v>1000</v>
      </c>
      <c r="K3" s="169" t="s">
        <v>265</v>
      </c>
      <c r="L3" s="50" t="s">
        <v>266</v>
      </c>
      <c r="M3" s="48" t="s">
        <v>267</v>
      </c>
      <c r="N3" s="48" t="s">
        <v>268</v>
      </c>
      <c r="O3" s="54"/>
    </row>
    <row r="4" spans="2:15" ht="30">
      <c r="B4" s="48"/>
      <c r="C4" s="47" t="s">
        <v>260</v>
      </c>
      <c r="D4" s="48" t="s">
        <v>261</v>
      </c>
      <c r="E4" s="48">
        <v>2022</v>
      </c>
      <c r="F4" s="48" t="s">
        <v>262</v>
      </c>
      <c r="G4" s="50" t="s">
        <v>263</v>
      </c>
      <c r="H4" s="51">
        <v>86166712</v>
      </c>
      <c r="I4" s="50" t="s">
        <v>269</v>
      </c>
      <c r="J4" s="50">
        <v>3000</v>
      </c>
      <c r="K4" s="169" t="s">
        <v>265</v>
      </c>
      <c r="L4" s="50" t="s">
        <v>270</v>
      </c>
      <c r="M4" s="48" t="s">
        <v>267</v>
      </c>
      <c r="N4" s="48" t="s">
        <v>268</v>
      </c>
      <c r="O4" s="54"/>
    </row>
    <row r="5" spans="2:15" ht="30">
      <c r="B5" s="56"/>
      <c r="C5" s="57"/>
      <c r="D5" s="56" t="s">
        <v>52</v>
      </c>
      <c r="E5" s="58"/>
      <c r="F5" s="56"/>
      <c r="G5" s="56"/>
      <c r="H5" s="58"/>
      <c r="I5" s="56"/>
      <c r="J5" s="56" t="s">
        <v>271</v>
      </c>
      <c r="K5" s="56" t="s">
        <v>272</v>
      </c>
      <c r="L5" s="56" t="s">
        <v>273</v>
      </c>
      <c r="M5" s="48" t="s">
        <v>274</v>
      </c>
      <c r="N5" s="48" t="s">
        <v>275</v>
      </c>
      <c r="O5" s="55"/>
    </row>
    <row r="6" spans="2:15" ht="32" customHeight="1">
      <c r="B6" s="48">
        <v>2</v>
      </c>
      <c r="C6" s="47" t="s">
        <v>276</v>
      </c>
      <c r="D6" s="48" t="s">
        <v>277</v>
      </c>
      <c r="E6" s="49">
        <v>2022</v>
      </c>
      <c r="F6" s="48" t="s">
        <v>262</v>
      </c>
      <c r="G6" s="48" t="s">
        <v>263</v>
      </c>
      <c r="H6" s="51">
        <v>321321</v>
      </c>
      <c r="I6" s="50" t="s">
        <v>278</v>
      </c>
      <c r="J6" s="50">
        <v>5000</v>
      </c>
      <c r="K6" s="169" t="s">
        <v>265</v>
      </c>
      <c r="L6" s="50" t="s">
        <v>279</v>
      </c>
      <c r="M6" s="48" t="s">
        <v>267</v>
      </c>
      <c r="N6" s="48" t="s">
        <v>268</v>
      </c>
      <c r="O6" s="54"/>
    </row>
    <row r="7" spans="2:15" ht="35" customHeight="1">
      <c r="B7" s="56"/>
      <c r="C7" s="57"/>
      <c r="D7" s="56" t="s">
        <v>52</v>
      </c>
      <c r="E7" s="58"/>
      <c r="F7" s="56"/>
      <c r="G7" s="56"/>
      <c r="H7" s="58"/>
      <c r="I7" s="56"/>
      <c r="J7" s="56" t="s">
        <v>280</v>
      </c>
      <c r="K7" s="56" t="s">
        <v>272</v>
      </c>
      <c r="L7" s="56" t="s">
        <v>281</v>
      </c>
      <c r="M7" s="48" t="s">
        <v>282</v>
      </c>
      <c r="N7" s="48" t="s">
        <v>283</v>
      </c>
      <c r="O7" s="55"/>
    </row>
    <row r="8" spans="2:15" ht="32" customHeight="1">
      <c r="B8" s="48">
        <v>3</v>
      </c>
      <c r="C8" s="47" t="s">
        <v>284</v>
      </c>
      <c r="D8" s="48" t="s">
        <v>285</v>
      </c>
      <c r="E8" s="49">
        <v>2022</v>
      </c>
      <c r="F8" s="48" t="s">
        <v>262</v>
      </c>
      <c r="G8" s="48" t="s">
        <v>263</v>
      </c>
      <c r="H8" s="51">
        <v>789789</v>
      </c>
      <c r="I8" s="50" t="s">
        <v>286</v>
      </c>
      <c r="J8" s="50">
        <v>30000</v>
      </c>
      <c r="K8" s="50">
        <v>0</v>
      </c>
      <c r="L8" s="50" t="s">
        <v>287</v>
      </c>
      <c r="M8" s="48" t="s">
        <v>267</v>
      </c>
      <c r="N8" s="48" t="s">
        <v>268</v>
      </c>
      <c r="O8" s="54"/>
    </row>
    <row r="9" spans="2:15" ht="27" customHeight="1">
      <c r="B9" s="48"/>
      <c r="C9" s="47" t="s">
        <v>284</v>
      </c>
      <c r="D9" s="48" t="s">
        <v>285</v>
      </c>
      <c r="E9" s="48">
        <v>2022</v>
      </c>
      <c r="F9" s="48" t="s">
        <v>262</v>
      </c>
      <c r="G9" s="48" t="s">
        <v>263</v>
      </c>
      <c r="H9" s="51">
        <v>456456</v>
      </c>
      <c r="I9" s="50" t="s">
        <v>288</v>
      </c>
      <c r="J9" s="50">
        <v>10000</v>
      </c>
      <c r="K9" s="50">
        <v>0</v>
      </c>
      <c r="L9" s="50" t="s">
        <v>289</v>
      </c>
      <c r="M9" s="48" t="s">
        <v>267</v>
      </c>
      <c r="N9" s="48" t="s">
        <v>268</v>
      </c>
      <c r="O9" s="55"/>
    </row>
    <row r="10" spans="2:15" ht="27" customHeight="1">
      <c r="B10" s="48"/>
      <c r="C10" s="47" t="s">
        <v>284</v>
      </c>
      <c r="D10" s="48" t="s">
        <v>285</v>
      </c>
      <c r="E10" s="48">
        <v>2022</v>
      </c>
      <c r="F10" s="48" t="s">
        <v>262</v>
      </c>
      <c r="G10" s="48" t="s">
        <v>263</v>
      </c>
      <c r="H10" s="51">
        <v>357357</v>
      </c>
      <c r="I10" s="50" t="s">
        <v>290</v>
      </c>
      <c r="J10" s="50">
        <v>20000</v>
      </c>
      <c r="K10" s="50">
        <v>0</v>
      </c>
      <c r="L10" s="50" t="s">
        <v>291</v>
      </c>
      <c r="M10" s="48" t="s">
        <v>267</v>
      </c>
      <c r="N10" s="48" t="s">
        <v>268</v>
      </c>
      <c r="O10" s="55"/>
    </row>
    <row r="11" spans="2:15" ht="30" customHeight="1">
      <c r="B11" s="48"/>
      <c r="C11" s="47"/>
      <c r="D11" s="48" t="s">
        <v>52</v>
      </c>
      <c r="E11" s="49"/>
      <c r="F11" s="48"/>
      <c r="G11" s="48"/>
      <c r="H11" s="49"/>
      <c r="I11" s="48"/>
      <c r="J11" s="48" t="s">
        <v>292</v>
      </c>
      <c r="K11" s="50" t="s">
        <v>272</v>
      </c>
      <c r="L11" s="50" t="s">
        <v>293</v>
      </c>
      <c r="M11" s="48" t="s">
        <v>294</v>
      </c>
      <c r="N11" s="48" t="s">
        <v>295</v>
      </c>
      <c r="O11" s="55"/>
    </row>
    <row r="12" spans="2:15" ht="33" customHeight="1">
      <c r="B12" s="47"/>
      <c r="C12" s="47"/>
      <c r="D12" s="48" t="s">
        <v>146</v>
      </c>
      <c r="E12" s="49"/>
      <c r="F12" s="48"/>
      <c r="G12" s="48"/>
      <c r="H12" s="49"/>
      <c r="I12" s="48"/>
      <c r="J12" s="48" t="s">
        <v>296</v>
      </c>
      <c r="K12" s="50" t="s">
        <v>272</v>
      </c>
      <c r="L12" s="50" t="s">
        <v>297</v>
      </c>
      <c r="M12" s="48" t="s">
        <v>298</v>
      </c>
      <c r="N12" s="48" t="s">
        <v>299</v>
      </c>
      <c r="O12" s="54"/>
    </row>
    <row r="14" spans="2:15" ht="15" customHeight="1">
      <c r="D14" s="276" t="s">
        <v>494</v>
      </c>
      <c r="E14" s="276"/>
      <c r="F14" s="276"/>
      <c r="G14" s="276"/>
      <c r="H14" s="276"/>
      <c r="I14" s="276"/>
      <c r="J14" s="276"/>
      <c r="K14" s="276"/>
      <c r="L14" s="276"/>
    </row>
    <row r="15" spans="2:15" ht="27.75" customHeight="1">
      <c r="B15" s="276" t="s">
        <v>496</v>
      </c>
      <c r="C15" s="276"/>
      <c r="D15" s="276"/>
      <c r="E15" s="276"/>
      <c r="F15" s="276"/>
      <c r="G15" s="276"/>
      <c r="H15" s="276"/>
      <c r="I15" s="276"/>
      <c r="J15" s="276"/>
      <c r="K15" s="276"/>
      <c r="L15" s="276"/>
      <c r="M15" s="276"/>
      <c r="N15" s="276"/>
    </row>
    <row r="16" spans="2:15" ht="23.25" customHeight="1">
      <c r="B16" s="276" t="s">
        <v>300</v>
      </c>
      <c r="C16" s="276"/>
      <c r="D16" s="276"/>
      <c r="E16" s="276"/>
      <c r="F16" s="276"/>
      <c r="G16" s="276"/>
      <c r="H16" s="276"/>
      <c r="I16" s="276"/>
      <c r="J16" s="276"/>
      <c r="K16" s="276"/>
      <c r="L16" s="276"/>
      <c r="M16" s="276"/>
      <c r="N16" s="276"/>
    </row>
    <row r="17" spans="2:15" ht="20.25" customHeight="1">
      <c r="B17" s="276" t="s">
        <v>497</v>
      </c>
      <c r="C17" s="276"/>
      <c r="D17" s="276"/>
      <c r="E17" s="276"/>
      <c r="F17" s="276"/>
      <c r="G17" s="276"/>
      <c r="H17" s="276"/>
      <c r="I17" s="276"/>
      <c r="J17" s="276"/>
      <c r="K17" s="276"/>
      <c r="L17" s="276"/>
      <c r="M17" s="276"/>
      <c r="N17" s="276"/>
      <c r="O17" s="52"/>
    </row>
    <row r="18" spans="2:15" ht="24" customHeight="1">
      <c r="D18" s="276" t="s">
        <v>302</v>
      </c>
      <c r="E18" s="276"/>
      <c r="F18" s="276"/>
      <c r="G18" s="276"/>
      <c r="H18" s="276"/>
      <c r="I18" s="276"/>
      <c r="J18" s="276"/>
      <c r="K18" s="276"/>
      <c r="L18" s="276"/>
    </row>
  </sheetData>
  <mergeCells count="6">
    <mergeCell ref="D18:L18"/>
    <mergeCell ref="B1:N1"/>
    <mergeCell ref="D14:L14"/>
    <mergeCell ref="B15:N15"/>
    <mergeCell ref="B16:N16"/>
    <mergeCell ref="B17:N17"/>
  </mergeCells>
  <phoneticPr fontId="115"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XEX51"/>
  <sheetViews>
    <sheetView workbookViewId="0">
      <selection activeCell="G10" sqref="G10"/>
    </sheetView>
  </sheetViews>
  <sheetFormatPr baseColWidth="10" defaultColWidth="9" defaultRowHeight="15" customHeight="1"/>
  <cols>
    <col min="1" max="1" width="3.33203125" style="42" customWidth="1"/>
    <col min="2" max="2" width="10.33203125" style="42" customWidth="1"/>
    <col min="3" max="3" width="19.1640625" style="43" customWidth="1"/>
    <col min="4" max="4" width="24.1640625" style="44" customWidth="1"/>
    <col min="5" max="5" width="9.5" style="44" customWidth="1"/>
    <col min="6" max="6" width="23.83203125" style="43" customWidth="1"/>
    <col min="7" max="7" width="24.5" style="43" customWidth="1"/>
    <col min="8" max="8" width="20.5" style="45" customWidth="1"/>
    <col min="9" max="9" width="27.6640625" style="45" customWidth="1"/>
    <col min="10" max="10" width="27.6640625" style="44" customWidth="1"/>
    <col min="11" max="11" width="28.6640625" style="44" customWidth="1"/>
    <col min="12" max="12" width="18.1640625" style="44" customWidth="1"/>
    <col min="13" max="31" width="9" style="44"/>
    <col min="32" max="16378" width="9" style="46"/>
  </cols>
  <sheetData>
    <row r="1" spans="1:31" ht="38.25" customHeight="1">
      <c r="A1" s="277" t="s">
        <v>303</v>
      </c>
      <c r="B1" s="277"/>
      <c r="C1" s="277"/>
      <c r="D1" s="277"/>
      <c r="E1" s="277"/>
      <c r="F1" s="277"/>
      <c r="G1" s="277"/>
      <c r="H1" s="278"/>
      <c r="I1" s="278"/>
      <c r="J1" s="277"/>
      <c r="K1" s="277"/>
      <c r="L1" s="54"/>
    </row>
    <row r="2" spans="1:31" ht="36" customHeight="1">
      <c r="A2" s="47" t="s">
        <v>250</v>
      </c>
      <c r="B2" s="49" t="s">
        <v>16</v>
      </c>
      <c r="C2" s="49" t="s">
        <v>505</v>
      </c>
      <c r="D2" s="48" t="s">
        <v>4</v>
      </c>
      <c r="E2" s="49" t="s">
        <v>7</v>
      </c>
      <c r="F2" s="48" t="s">
        <v>254</v>
      </c>
      <c r="G2" s="48" t="s">
        <v>255</v>
      </c>
      <c r="H2" s="50" t="s">
        <v>510</v>
      </c>
      <c r="I2" s="50" t="s">
        <v>257</v>
      </c>
      <c r="J2" s="49" t="s">
        <v>258</v>
      </c>
      <c r="K2" s="49" t="s">
        <v>259</v>
      </c>
      <c r="L2" s="55"/>
    </row>
    <row r="3" spans="1:31" ht="30">
      <c r="A3" s="48">
        <v>1</v>
      </c>
      <c r="B3" s="48">
        <v>2022</v>
      </c>
      <c r="C3" s="48" t="s">
        <v>506</v>
      </c>
      <c r="D3" s="48" t="s">
        <v>261</v>
      </c>
      <c r="E3" s="51">
        <v>86171168</v>
      </c>
      <c r="F3" s="50" t="s">
        <v>264</v>
      </c>
      <c r="G3" s="50">
        <v>1000</v>
      </c>
      <c r="H3" s="169" t="s">
        <v>265</v>
      </c>
      <c r="I3" s="50" t="s">
        <v>266</v>
      </c>
      <c r="J3" s="48" t="s">
        <v>267</v>
      </c>
      <c r="K3" s="48" t="s">
        <v>268</v>
      </c>
      <c r="L3" s="54"/>
    </row>
    <row r="4" spans="1:31" ht="30">
      <c r="A4" s="48"/>
      <c r="B4" s="48">
        <v>2022</v>
      </c>
      <c r="C4" s="48" t="s">
        <v>506</v>
      </c>
      <c r="D4" s="48" t="s">
        <v>261</v>
      </c>
      <c r="E4" s="51">
        <v>86166712</v>
      </c>
      <c r="F4" s="50" t="s">
        <v>269</v>
      </c>
      <c r="G4" s="50">
        <v>3000</v>
      </c>
      <c r="H4" s="169" t="s">
        <v>265</v>
      </c>
      <c r="I4" s="50" t="s">
        <v>270</v>
      </c>
      <c r="J4" s="48" t="s">
        <v>267</v>
      </c>
      <c r="K4" s="48" t="s">
        <v>268</v>
      </c>
      <c r="L4" s="54"/>
    </row>
    <row r="5" spans="1:31" ht="30">
      <c r="A5" s="48"/>
      <c r="B5" s="49"/>
      <c r="C5" s="49"/>
      <c r="D5" s="48" t="s">
        <v>52</v>
      </c>
      <c r="E5" s="51"/>
      <c r="F5" s="50"/>
      <c r="G5" s="50" t="s">
        <v>271</v>
      </c>
      <c r="H5" s="50" t="s">
        <v>272</v>
      </c>
      <c r="I5" s="50" t="s">
        <v>273</v>
      </c>
      <c r="J5" s="48" t="s">
        <v>274</v>
      </c>
      <c r="K5" s="48" t="s">
        <v>275</v>
      </c>
      <c r="L5" s="55"/>
    </row>
    <row r="6" spans="1:31" ht="32" customHeight="1">
      <c r="A6" s="48">
        <v>2</v>
      </c>
      <c r="B6" s="49">
        <v>2022</v>
      </c>
      <c r="C6" s="48" t="s">
        <v>506</v>
      </c>
      <c r="D6" s="48" t="s">
        <v>277</v>
      </c>
      <c r="E6" s="51">
        <v>321321</v>
      </c>
      <c r="F6" s="50" t="s">
        <v>278</v>
      </c>
      <c r="G6" s="50">
        <v>5000</v>
      </c>
      <c r="H6" s="169" t="s">
        <v>265</v>
      </c>
      <c r="I6" s="50" t="s">
        <v>279</v>
      </c>
      <c r="J6" s="48" t="s">
        <v>267</v>
      </c>
      <c r="K6" s="48" t="s">
        <v>268</v>
      </c>
      <c r="L6" s="54"/>
    </row>
    <row r="7" spans="1:31" ht="35" customHeight="1">
      <c r="A7" s="48"/>
      <c r="B7" s="49"/>
      <c r="C7" s="49"/>
      <c r="D7" s="48" t="s">
        <v>52</v>
      </c>
      <c r="E7" s="51"/>
      <c r="F7" s="50"/>
      <c r="G7" s="50" t="s">
        <v>280</v>
      </c>
      <c r="H7" s="50" t="s">
        <v>272</v>
      </c>
      <c r="I7" s="50" t="s">
        <v>281</v>
      </c>
      <c r="J7" s="48" t="s">
        <v>282</v>
      </c>
      <c r="K7" s="48" t="s">
        <v>283</v>
      </c>
      <c r="L7" s="55"/>
    </row>
    <row r="8" spans="1:31" ht="35" customHeight="1">
      <c r="A8" s="48"/>
      <c r="B8" s="49"/>
      <c r="C8" s="49" t="s">
        <v>506</v>
      </c>
      <c r="D8" s="48" t="s">
        <v>508</v>
      </c>
      <c r="E8" s="287" t="s">
        <v>516</v>
      </c>
      <c r="F8" s="287"/>
      <c r="G8" s="287"/>
      <c r="H8" s="287"/>
      <c r="I8" s="288"/>
      <c r="J8" s="48"/>
      <c r="K8" s="48"/>
      <c r="L8" s="55"/>
      <c r="M8" s="199"/>
      <c r="N8" s="199"/>
      <c r="O8" s="199"/>
      <c r="P8" s="199"/>
      <c r="Q8" s="199"/>
      <c r="R8" s="199"/>
      <c r="S8" s="199"/>
      <c r="T8" s="199"/>
      <c r="U8" s="199"/>
      <c r="V8" s="199"/>
      <c r="W8" s="199"/>
      <c r="X8" s="199"/>
      <c r="Y8" s="199"/>
      <c r="Z8" s="199"/>
      <c r="AA8" s="199"/>
      <c r="AB8" s="199"/>
      <c r="AC8" s="199"/>
      <c r="AD8" s="199"/>
      <c r="AE8" s="199"/>
    </row>
    <row r="9" spans="1:31" ht="32" customHeight="1">
      <c r="A9" s="48">
        <v>3</v>
      </c>
      <c r="B9" s="49">
        <v>2022</v>
      </c>
      <c r="C9" s="49" t="s">
        <v>507</v>
      </c>
      <c r="D9" s="48" t="s">
        <v>285</v>
      </c>
      <c r="E9" s="51"/>
      <c r="F9" s="50" t="s">
        <v>286</v>
      </c>
      <c r="G9" s="48"/>
      <c r="H9" s="50">
        <v>30000</v>
      </c>
      <c r="I9" s="50" t="s">
        <v>287</v>
      </c>
      <c r="J9" s="279" t="s">
        <v>267</v>
      </c>
      <c r="K9" s="279" t="s">
        <v>268</v>
      </c>
      <c r="L9" s="54"/>
    </row>
    <row r="10" spans="1:31" ht="27" customHeight="1">
      <c r="A10" s="48"/>
      <c r="B10" s="48">
        <v>2022</v>
      </c>
      <c r="C10" s="49" t="s">
        <v>507</v>
      </c>
      <c r="D10" s="48" t="s">
        <v>514</v>
      </c>
      <c r="E10" s="51">
        <v>456456</v>
      </c>
      <c r="F10" s="50" t="s">
        <v>288</v>
      </c>
      <c r="G10" s="48"/>
      <c r="H10" s="50">
        <v>10000</v>
      </c>
      <c r="I10" s="50" t="s">
        <v>289</v>
      </c>
      <c r="J10" s="280"/>
      <c r="K10" s="280"/>
      <c r="L10" s="55"/>
    </row>
    <row r="11" spans="1:31" ht="27" customHeight="1">
      <c r="A11" s="48"/>
      <c r="B11" s="48">
        <v>2022</v>
      </c>
      <c r="C11" s="49" t="s">
        <v>507</v>
      </c>
      <c r="D11" s="48" t="s">
        <v>515</v>
      </c>
      <c r="E11" s="51">
        <v>357357</v>
      </c>
      <c r="F11" s="50" t="s">
        <v>290</v>
      </c>
      <c r="G11" s="48"/>
      <c r="H11" s="50">
        <v>20000</v>
      </c>
      <c r="I11" s="50" t="s">
        <v>291</v>
      </c>
      <c r="J11" s="281"/>
      <c r="K11" s="281"/>
      <c r="L11" s="55"/>
    </row>
    <row r="12" spans="1:31" ht="30" customHeight="1">
      <c r="A12" s="48"/>
      <c r="B12" s="49"/>
      <c r="C12" s="49"/>
      <c r="D12" s="48" t="s">
        <v>52</v>
      </c>
      <c r="E12" s="49"/>
      <c r="F12" s="48"/>
      <c r="G12" s="48" t="s">
        <v>292</v>
      </c>
      <c r="H12" s="50" t="s">
        <v>272</v>
      </c>
      <c r="I12" s="50" t="s">
        <v>293</v>
      </c>
      <c r="J12" s="48" t="s">
        <v>294</v>
      </c>
      <c r="K12" s="48" t="s">
        <v>295</v>
      </c>
      <c r="L12" s="55"/>
    </row>
    <row r="13" spans="1:31" ht="33" customHeight="1">
      <c r="A13" s="47"/>
      <c r="B13" s="49"/>
      <c r="C13" s="49" t="s">
        <v>507</v>
      </c>
      <c r="D13" s="48" t="s">
        <v>508</v>
      </c>
      <c r="E13" s="49"/>
      <c r="F13" s="200"/>
      <c r="G13" s="200" t="s">
        <v>513</v>
      </c>
      <c r="H13" s="200" t="s">
        <v>272</v>
      </c>
      <c r="I13" s="200" t="s">
        <v>297</v>
      </c>
      <c r="J13" s="200" t="s">
        <v>298</v>
      </c>
      <c r="K13" s="200" t="s">
        <v>299</v>
      </c>
      <c r="L13" s="54"/>
    </row>
    <row r="14" spans="1:31" ht="33.75" customHeight="1">
      <c r="A14" s="47"/>
      <c r="B14" s="47"/>
      <c r="C14" s="48"/>
      <c r="D14" s="49" t="s">
        <v>511</v>
      </c>
      <c r="E14" s="49"/>
      <c r="F14" s="282" t="s">
        <v>512</v>
      </c>
      <c r="G14" s="283"/>
      <c r="H14" s="283"/>
      <c r="I14" s="283"/>
      <c r="J14" s="283"/>
      <c r="K14" s="284"/>
    </row>
    <row r="16" spans="1:31" ht="42.75" customHeight="1">
      <c r="C16" s="276" t="s">
        <v>498</v>
      </c>
      <c r="D16" s="276"/>
      <c r="E16" s="276"/>
      <c r="F16" s="276"/>
      <c r="G16" s="276"/>
      <c r="H16" s="276"/>
      <c r="I16" s="276"/>
    </row>
    <row r="17" spans="1:31" ht="60" customHeight="1">
      <c r="A17" s="276" t="s">
        <v>304</v>
      </c>
      <c r="B17" s="276"/>
      <c r="C17" s="276"/>
      <c r="D17" s="276"/>
      <c r="E17" s="276"/>
      <c r="F17" s="276"/>
      <c r="G17" s="276"/>
      <c r="H17" s="276"/>
      <c r="I17" s="276"/>
      <c r="J17" s="276"/>
      <c r="K17" s="276"/>
    </row>
    <row r="18" spans="1:31" ht="42.75" customHeight="1">
      <c r="A18" s="276" t="s">
        <v>300</v>
      </c>
      <c r="B18" s="276"/>
      <c r="C18" s="276"/>
      <c r="D18" s="276"/>
      <c r="E18" s="276"/>
      <c r="F18" s="276"/>
      <c r="G18" s="276"/>
      <c r="H18" s="276"/>
      <c r="I18" s="276"/>
      <c r="J18" s="276"/>
      <c r="K18" s="276"/>
    </row>
    <row r="19" spans="1:31" ht="42.75" customHeight="1">
      <c r="A19" s="276" t="s">
        <v>301</v>
      </c>
      <c r="B19" s="276"/>
      <c r="C19" s="276"/>
      <c r="D19" s="276"/>
      <c r="E19" s="276"/>
      <c r="F19" s="276"/>
      <c r="G19" s="276"/>
      <c r="H19" s="276"/>
      <c r="I19" s="276"/>
      <c r="J19" s="276"/>
      <c r="K19" s="276"/>
    </row>
    <row r="20" spans="1:31" ht="42.75" customHeight="1">
      <c r="A20" s="198"/>
      <c r="B20" s="198"/>
      <c r="C20" s="276" t="s">
        <v>509</v>
      </c>
      <c r="D20" s="276"/>
      <c r="E20" s="276"/>
      <c r="F20" s="276"/>
      <c r="G20" s="198"/>
      <c r="H20" s="198"/>
      <c r="I20" s="198"/>
      <c r="J20" s="198"/>
      <c r="K20" s="198"/>
      <c r="L20" s="199"/>
      <c r="M20" s="199"/>
      <c r="N20" s="199"/>
      <c r="O20" s="199"/>
      <c r="P20" s="199"/>
      <c r="Q20" s="199"/>
      <c r="R20" s="199"/>
      <c r="S20" s="199"/>
      <c r="T20" s="199"/>
      <c r="U20" s="199"/>
      <c r="V20" s="199"/>
      <c r="W20" s="199"/>
      <c r="X20" s="199"/>
      <c r="Y20" s="199"/>
      <c r="Z20" s="199"/>
      <c r="AA20" s="199"/>
      <c r="AB20" s="199"/>
      <c r="AC20" s="199"/>
      <c r="AD20" s="199"/>
      <c r="AE20" s="199"/>
    </row>
    <row r="21" spans="1:31" ht="49.5" customHeight="1">
      <c r="B21" s="53" t="s">
        <v>305</v>
      </c>
      <c r="C21" s="286"/>
      <c r="D21" s="286"/>
      <c r="E21" s="286"/>
      <c r="F21" s="286"/>
      <c r="G21" s="286"/>
      <c r="H21" s="286"/>
      <c r="I21" s="286"/>
      <c r="J21" s="286"/>
    </row>
    <row r="22" spans="1:31" ht="15" customHeight="1">
      <c r="D22" s="285" t="s">
        <v>306</v>
      </c>
      <c r="E22" s="285"/>
      <c r="F22" s="285"/>
      <c r="G22" s="285"/>
      <c r="H22" s="285"/>
      <c r="I22" s="285"/>
    </row>
    <row r="23" spans="1:31" ht="15" customHeight="1">
      <c r="D23" s="286" t="s">
        <v>307</v>
      </c>
      <c r="E23" s="286"/>
      <c r="F23" s="286"/>
      <c r="G23" s="286"/>
      <c r="H23" s="286"/>
      <c r="I23" s="286"/>
    </row>
    <row r="24" spans="1:31" ht="15" customHeight="1">
      <c r="D24" s="286" t="s">
        <v>308</v>
      </c>
      <c r="E24" s="286"/>
      <c r="F24" s="286"/>
      <c r="G24" s="286"/>
      <c r="H24" s="286"/>
      <c r="I24" s="286"/>
    </row>
    <row r="25" spans="1:31" ht="15" customHeight="1">
      <c r="D25" s="285" t="s">
        <v>309</v>
      </c>
      <c r="E25" s="285"/>
      <c r="F25" s="285"/>
      <c r="G25" s="285"/>
      <c r="H25" s="285"/>
      <c r="I25" s="285"/>
    </row>
    <row r="26" spans="1:31" ht="15" customHeight="1">
      <c r="D26" s="285" t="s">
        <v>310</v>
      </c>
      <c r="E26" s="285"/>
      <c r="F26" s="285"/>
      <c r="G26" s="285"/>
      <c r="H26" s="285"/>
      <c r="I26" s="285"/>
    </row>
    <row r="27" spans="1:31" ht="15" customHeight="1">
      <c r="D27" s="285" t="s">
        <v>311</v>
      </c>
      <c r="E27" s="285"/>
      <c r="F27" s="285"/>
      <c r="G27" s="285"/>
      <c r="H27" s="285"/>
      <c r="I27" s="285"/>
    </row>
    <row r="28" spans="1:31" ht="15" customHeight="1">
      <c r="D28" s="286"/>
      <c r="E28" s="286"/>
      <c r="F28" s="286"/>
      <c r="G28" s="286"/>
      <c r="H28" s="286"/>
      <c r="I28" s="286"/>
    </row>
    <row r="31" spans="1:31" ht="53.25" customHeight="1">
      <c r="D31" s="44" t="s">
        <v>312</v>
      </c>
      <c r="E31" s="276"/>
      <c r="F31" s="276"/>
      <c r="G31" s="276"/>
      <c r="H31" s="276"/>
      <c r="I31" s="43" t="s">
        <v>313</v>
      </c>
    </row>
    <row r="32" spans="1:31" ht="22.5" customHeight="1">
      <c r="E32" s="44">
        <v>2022</v>
      </c>
      <c r="F32" s="43">
        <v>200</v>
      </c>
      <c r="G32" s="43">
        <v>60</v>
      </c>
      <c r="H32" s="43"/>
      <c r="I32" s="43"/>
    </row>
    <row r="33" spans="5:10" ht="22.5" customHeight="1">
      <c r="E33" s="44">
        <v>2023</v>
      </c>
      <c r="G33" s="43">
        <v>130</v>
      </c>
      <c r="H33" s="43"/>
      <c r="I33" s="43"/>
    </row>
    <row r="34" spans="5:10" ht="22.5" customHeight="1">
      <c r="E34" s="44">
        <v>2024</v>
      </c>
      <c r="G34" s="43">
        <v>80</v>
      </c>
      <c r="H34" s="43"/>
      <c r="I34" s="43"/>
    </row>
    <row r="35" spans="5:10" ht="22.5" customHeight="1">
      <c r="H35" s="43"/>
      <c r="I35" s="43"/>
    </row>
    <row r="36" spans="5:10" ht="22.5" customHeight="1">
      <c r="H36" s="43"/>
      <c r="I36" s="43"/>
    </row>
    <row r="37" spans="5:10" ht="22.5" customHeight="1">
      <c r="E37" s="44" t="s">
        <v>314</v>
      </c>
      <c r="F37" s="43" t="s">
        <v>315</v>
      </c>
      <c r="G37" s="43" t="s">
        <v>316</v>
      </c>
      <c r="H37" s="43" t="s">
        <v>317</v>
      </c>
      <c r="I37" s="43" t="s">
        <v>318</v>
      </c>
    </row>
    <row r="38" spans="5:10" ht="22.5" customHeight="1">
      <c r="E38" s="44">
        <v>2021</v>
      </c>
      <c r="F38" s="43">
        <v>200</v>
      </c>
      <c r="G38" s="43">
        <v>60</v>
      </c>
      <c r="H38" s="43" t="s">
        <v>32</v>
      </c>
      <c r="I38" s="43">
        <v>60</v>
      </c>
    </row>
    <row r="39" spans="5:10" ht="22.5" customHeight="1">
      <c r="E39" s="44">
        <v>2022</v>
      </c>
      <c r="G39" s="43">
        <v>130</v>
      </c>
      <c r="H39" s="43" t="s">
        <v>32</v>
      </c>
      <c r="I39" s="43">
        <v>130</v>
      </c>
    </row>
    <row r="40" spans="5:10" ht="22.5" customHeight="1">
      <c r="E40" s="44">
        <v>2023</v>
      </c>
      <c r="H40" s="43">
        <v>180</v>
      </c>
      <c r="I40" s="43">
        <v>-10</v>
      </c>
      <c r="J40" s="43" t="s">
        <v>319</v>
      </c>
    </row>
    <row r="41" spans="5:10" ht="22.5" customHeight="1">
      <c r="H41" s="43">
        <v>200</v>
      </c>
      <c r="I41" s="43">
        <v>20</v>
      </c>
    </row>
    <row r="42" spans="5:10" ht="39" customHeight="1">
      <c r="H42" s="43"/>
      <c r="I42" s="276"/>
      <c r="J42" s="276"/>
    </row>
    <row r="43" spans="5:10" ht="22.5" customHeight="1">
      <c r="H43" s="43"/>
      <c r="I43" s="43"/>
    </row>
    <row r="44" spans="5:10" ht="15" customHeight="1">
      <c r="H44" s="43"/>
      <c r="I44" s="43"/>
    </row>
    <row r="45" spans="5:10" ht="15" customHeight="1">
      <c r="H45" s="43"/>
      <c r="I45" s="43"/>
    </row>
    <row r="46" spans="5:10" ht="15" customHeight="1">
      <c r="H46" s="43"/>
      <c r="I46" s="43"/>
    </row>
    <row r="47" spans="5:10" ht="37.5" customHeight="1">
      <c r="H47" s="43"/>
      <c r="I47" s="43"/>
    </row>
    <row r="48" spans="5:10" ht="15" customHeight="1">
      <c r="H48" s="43"/>
      <c r="I48" s="43"/>
    </row>
    <row r="49" spans="8:9" ht="38.25" customHeight="1">
      <c r="H49" s="43"/>
      <c r="I49" s="43"/>
    </row>
    <row r="50" spans="8:9" ht="15" customHeight="1">
      <c r="H50" s="43"/>
      <c r="I50" s="43"/>
    </row>
    <row r="51" spans="8:9" ht="15" customHeight="1">
      <c r="H51" s="43"/>
      <c r="I51" s="43"/>
    </row>
  </sheetData>
  <mergeCells count="21">
    <mergeCell ref="A1:K1"/>
    <mergeCell ref="C16:I16"/>
    <mergeCell ref="A17:K17"/>
    <mergeCell ref="A18:K18"/>
    <mergeCell ref="A19:K19"/>
    <mergeCell ref="E8:I8"/>
    <mergeCell ref="C20:F20"/>
    <mergeCell ref="J9:J11"/>
    <mergeCell ref="K9:K11"/>
    <mergeCell ref="F14:K14"/>
    <mergeCell ref="I42:J42"/>
    <mergeCell ref="D25:I25"/>
    <mergeCell ref="D26:I26"/>
    <mergeCell ref="D27:I27"/>
    <mergeCell ref="D28:I28"/>
    <mergeCell ref="E31:H31"/>
    <mergeCell ref="C21:H21"/>
    <mergeCell ref="I21:J21"/>
    <mergeCell ref="D22:I22"/>
    <mergeCell ref="D23:I23"/>
    <mergeCell ref="D24:I24"/>
  </mergeCells>
  <phoneticPr fontId="115" type="noConversion"/>
  <pageMargins left="0" right="0" top="0.15748031496063" bottom="0" header="0.31496062992126" footer="0.31496062992126"/>
  <pageSetup paperSize="9" scale="80"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B20:U26"/>
  <sheetViews>
    <sheetView workbookViewId="0">
      <selection activeCell="B20" sqref="B20:U20"/>
    </sheetView>
  </sheetViews>
  <sheetFormatPr baseColWidth="10" defaultColWidth="9" defaultRowHeight="15"/>
  <sheetData>
    <row r="20" spans="2:21" ht="25" customHeight="1">
      <c r="B20" s="289" t="s">
        <v>499</v>
      </c>
      <c r="C20" s="289"/>
      <c r="D20" s="289"/>
      <c r="E20" s="289"/>
      <c r="F20" s="289"/>
      <c r="G20" s="289"/>
      <c r="H20" s="289"/>
      <c r="I20" s="289"/>
      <c r="J20" s="289"/>
      <c r="K20" s="289"/>
      <c r="L20" s="289"/>
      <c r="M20" s="289"/>
      <c r="N20" s="289"/>
      <c r="O20" s="289"/>
      <c r="P20" s="289"/>
      <c r="Q20" s="289"/>
      <c r="R20" s="289"/>
      <c r="S20" s="289"/>
      <c r="T20" s="289"/>
      <c r="U20" s="289"/>
    </row>
    <row r="21" spans="2:21" ht="25" customHeight="1">
      <c r="B21" s="290"/>
      <c r="C21" s="290"/>
      <c r="D21" s="290"/>
      <c r="E21" s="290"/>
      <c r="F21" s="290"/>
      <c r="G21" s="290"/>
      <c r="H21" s="290"/>
      <c r="I21" s="290"/>
      <c r="J21" s="290"/>
      <c r="K21" s="290"/>
      <c r="L21" s="290"/>
      <c r="M21" s="290"/>
      <c r="N21" s="290"/>
      <c r="O21" s="290"/>
      <c r="P21" s="290"/>
      <c r="Q21" s="290"/>
      <c r="R21" s="290"/>
      <c r="S21" s="290"/>
      <c r="T21" s="290"/>
      <c r="U21" s="290"/>
    </row>
    <row r="22" spans="2:21" ht="25" customHeight="1">
      <c r="B22" s="290"/>
      <c r="C22" s="290"/>
      <c r="D22" s="290"/>
      <c r="E22" s="290"/>
      <c r="F22" s="290"/>
      <c r="G22" s="290"/>
      <c r="H22" s="290"/>
      <c r="I22" s="290"/>
      <c r="J22" s="290"/>
      <c r="K22" s="290"/>
      <c r="L22" s="290"/>
      <c r="M22" s="290"/>
      <c r="N22" s="290"/>
      <c r="O22" s="290"/>
      <c r="P22" s="290"/>
      <c r="Q22" s="290"/>
      <c r="R22" s="290"/>
      <c r="S22" s="290"/>
      <c r="T22" s="290"/>
      <c r="U22" s="290"/>
    </row>
    <row r="23" spans="2:21" ht="25" customHeight="1">
      <c r="B23" s="290"/>
      <c r="C23" s="290"/>
      <c r="D23" s="290"/>
      <c r="E23" s="290"/>
      <c r="F23" s="290"/>
      <c r="G23" s="290"/>
      <c r="H23" s="290"/>
      <c r="I23" s="290"/>
      <c r="J23" s="290"/>
      <c r="K23" s="290"/>
      <c r="L23" s="290"/>
      <c r="M23" s="290"/>
      <c r="N23" s="290"/>
      <c r="O23" s="290"/>
      <c r="P23" s="290"/>
      <c r="Q23" s="290"/>
      <c r="R23" s="290"/>
      <c r="S23" s="290"/>
      <c r="T23" s="290"/>
      <c r="U23" s="290"/>
    </row>
    <row r="24" spans="2:21" ht="25" customHeight="1">
      <c r="B24" s="290"/>
      <c r="C24" s="290"/>
      <c r="D24" s="290"/>
      <c r="E24" s="290"/>
      <c r="F24" s="290"/>
      <c r="G24" s="290"/>
      <c r="H24" s="290"/>
      <c r="I24" s="290"/>
      <c r="J24" s="290"/>
      <c r="K24" s="290"/>
      <c r="L24" s="290"/>
      <c r="M24" s="290"/>
      <c r="N24" s="290"/>
      <c r="O24" s="290"/>
      <c r="P24" s="290"/>
      <c r="Q24" s="290"/>
      <c r="R24" s="290"/>
      <c r="S24" s="290"/>
      <c r="T24" s="290"/>
      <c r="U24" s="290"/>
    </row>
    <row r="25" spans="2:21" ht="25" customHeight="1"/>
    <row r="26" spans="2:21" ht="25" customHeight="1"/>
  </sheetData>
  <mergeCells count="5">
    <mergeCell ref="B20:U20"/>
    <mergeCell ref="B21:U21"/>
    <mergeCell ref="B22:U22"/>
    <mergeCell ref="B23:U23"/>
    <mergeCell ref="B24:U24"/>
  </mergeCells>
  <phoneticPr fontId="115"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R23"/>
  <sheetViews>
    <sheetView workbookViewId="0">
      <selection activeCell="F21" sqref="F21"/>
    </sheetView>
  </sheetViews>
  <sheetFormatPr baseColWidth="10" defaultColWidth="9" defaultRowHeight="15"/>
  <cols>
    <col min="3" max="3" width="18.33203125" customWidth="1"/>
    <col min="4" max="5" width="19" customWidth="1"/>
    <col min="6" max="6" width="22.83203125" customWidth="1"/>
    <col min="7" max="7" width="16.5" customWidth="1"/>
    <col min="8" max="8" width="21.1640625" customWidth="1"/>
    <col min="9" max="9" width="15" customWidth="1"/>
    <col min="10" max="10" width="14.6640625" customWidth="1"/>
    <col min="11" max="11" width="13.83203125" customWidth="1"/>
    <col min="12" max="12" width="12.6640625" customWidth="1"/>
    <col min="13" max="13" width="13.6640625" customWidth="1"/>
    <col min="14" max="14" width="14.33203125" customWidth="1"/>
    <col min="15" max="15" width="13.1640625" customWidth="1"/>
    <col min="16" max="16" width="23.83203125" customWidth="1"/>
    <col min="17" max="17" width="15.83203125" customWidth="1"/>
    <col min="18" max="18" width="16.1640625" customWidth="1"/>
  </cols>
  <sheetData>
    <row r="2" spans="2:18" ht="22.5" customHeight="1">
      <c r="B2" s="296" t="s">
        <v>320</v>
      </c>
      <c r="C2" s="296"/>
      <c r="D2" s="296"/>
      <c r="E2" s="296"/>
      <c r="F2" s="296"/>
      <c r="G2" s="296"/>
      <c r="H2" s="296"/>
      <c r="I2" s="296"/>
      <c r="J2" s="296"/>
      <c r="K2" s="296"/>
      <c r="L2" s="296"/>
      <c r="M2" s="296"/>
      <c r="N2" s="296"/>
      <c r="O2" s="296"/>
      <c r="P2" s="296"/>
      <c r="Q2" s="296"/>
    </row>
    <row r="5" spans="2:18" ht="12.75" customHeight="1">
      <c r="B5" s="21" t="s">
        <v>321</v>
      </c>
      <c r="C5" t="s">
        <v>322</v>
      </c>
      <c r="F5" s="21" t="s">
        <v>323</v>
      </c>
      <c r="H5" s="21" t="s">
        <v>324</v>
      </c>
    </row>
    <row r="6" spans="2:18" ht="12.75" customHeight="1">
      <c r="B6" s="21" t="s">
        <v>325</v>
      </c>
      <c r="F6" s="21" t="s">
        <v>326</v>
      </c>
      <c r="H6" s="21" t="s">
        <v>327</v>
      </c>
    </row>
    <row r="7" spans="2:18" ht="12.75" customHeight="1">
      <c r="B7" s="21" t="s">
        <v>328</v>
      </c>
    </row>
    <row r="8" spans="2:18">
      <c r="B8" s="292" t="s">
        <v>329</v>
      </c>
      <c r="C8" s="292" t="s">
        <v>330</v>
      </c>
      <c r="D8" s="292" t="s">
        <v>331</v>
      </c>
      <c r="E8" s="292" t="s">
        <v>332</v>
      </c>
      <c r="F8" s="292" t="s">
        <v>333</v>
      </c>
      <c r="G8" s="294" t="s">
        <v>334</v>
      </c>
      <c r="H8" s="292" t="s">
        <v>335</v>
      </c>
      <c r="I8" s="294" t="s">
        <v>336</v>
      </c>
      <c r="J8" s="294" t="s">
        <v>337</v>
      </c>
      <c r="K8" s="292" t="s">
        <v>338</v>
      </c>
      <c r="L8" s="292" t="s">
        <v>339</v>
      </c>
      <c r="M8" s="297" t="s">
        <v>340</v>
      </c>
      <c r="N8" s="298"/>
      <c r="O8" s="299" t="s">
        <v>341</v>
      </c>
      <c r="P8" s="300"/>
      <c r="Q8" s="299" t="s">
        <v>342</v>
      </c>
      <c r="R8" s="300"/>
    </row>
    <row r="9" spans="2:18" ht="21.75" customHeight="1">
      <c r="B9" s="293"/>
      <c r="C9" s="293"/>
      <c r="D9" s="293"/>
      <c r="E9" s="293"/>
      <c r="F9" s="293"/>
      <c r="G9" s="295"/>
      <c r="H9" s="293"/>
      <c r="I9" s="295"/>
      <c r="J9" s="295"/>
      <c r="K9" s="293"/>
      <c r="L9" s="293"/>
      <c r="M9" s="28" t="s">
        <v>343</v>
      </c>
      <c r="N9" s="28" t="s">
        <v>344</v>
      </c>
      <c r="O9" s="29" t="s">
        <v>345</v>
      </c>
      <c r="P9" s="30" t="s">
        <v>346</v>
      </c>
      <c r="Q9" s="39" t="s">
        <v>347</v>
      </c>
      <c r="R9" s="30" t="s">
        <v>348</v>
      </c>
    </row>
    <row r="10" spans="2:18" ht="12.75" customHeight="1">
      <c r="B10" s="22" t="s">
        <v>349</v>
      </c>
      <c r="C10" s="23" t="s">
        <v>350</v>
      </c>
      <c r="D10" s="24" t="s">
        <v>261</v>
      </c>
      <c r="E10" s="24"/>
      <c r="F10" s="25" t="s">
        <v>351</v>
      </c>
      <c r="G10" s="26">
        <v>721672.6</v>
      </c>
      <c r="H10" s="27" t="s">
        <v>352</v>
      </c>
      <c r="I10" s="31">
        <v>715111.94</v>
      </c>
      <c r="J10" s="32">
        <v>650000</v>
      </c>
      <c r="K10" s="33">
        <v>643600.75</v>
      </c>
      <c r="L10" s="34">
        <v>643600.75</v>
      </c>
      <c r="M10" s="35"/>
      <c r="N10" s="36">
        <v>71511.19</v>
      </c>
      <c r="O10" s="37"/>
      <c r="P10" s="38">
        <v>71511.19</v>
      </c>
      <c r="Q10" s="37"/>
      <c r="R10" s="40">
        <v>721672.6</v>
      </c>
    </row>
    <row r="11" spans="2:18" ht="12.75" customHeight="1">
      <c r="B11" s="22" t="s">
        <v>349</v>
      </c>
      <c r="C11" s="23" t="s">
        <v>353</v>
      </c>
      <c r="D11" s="24" t="s">
        <v>354</v>
      </c>
      <c r="E11" s="24"/>
      <c r="F11" s="25" t="s">
        <v>355</v>
      </c>
      <c r="G11" s="26">
        <v>13080</v>
      </c>
      <c r="H11" s="27" t="s">
        <v>356</v>
      </c>
      <c r="I11" s="31">
        <v>13080</v>
      </c>
      <c r="J11" s="32"/>
      <c r="K11" s="33"/>
      <c r="L11" s="34"/>
      <c r="M11" s="35"/>
      <c r="N11" s="36">
        <v>13080</v>
      </c>
      <c r="O11" s="37"/>
      <c r="P11" s="38">
        <v>13080</v>
      </c>
      <c r="Q11" s="37"/>
      <c r="R11" s="40">
        <v>13080</v>
      </c>
    </row>
    <row r="12" spans="2:18" ht="12.75" customHeight="1">
      <c r="B12" s="22" t="s">
        <v>349</v>
      </c>
      <c r="C12" s="23" t="s">
        <v>357</v>
      </c>
      <c r="D12" s="24" t="s">
        <v>358</v>
      </c>
      <c r="E12" s="24"/>
      <c r="F12" s="25" t="s">
        <v>359</v>
      </c>
      <c r="G12" s="26">
        <v>828400</v>
      </c>
      <c r="H12" s="27" t="s">
        <v>360</v>
      </c>
      <c r="I12" s="31">
        <v>828400</v>
      </c>
      <c r="J12" s="32"/>
      <c r="K12" s="33"/>
      <c r="L12" s="34"/>
      <c r="M12" s="35"/>
      <c r="N12" s="36">
        <v>828400</v>
      </c>
      <c r="O12" s="37"/>
      <c r="P12" s="38">
        <v>828400</v>
      </c>
      <c r="Q12" s="37"/>
      <c r="R12" s="40">
        <v>828400</v>
      </c>
    </row>
    <row r="13" spans="2:18" ht="12.75" customHeight="1">
      <c r="B13" s="22" t="s">
        <v>349</v>
      </c>
      <c r="C13" s="23" t="s">
        <v>361</v>
      </c>
      <c r="D13" s="24" t="s">
        <v>358</v>
      </c>
      <c r="E13" s="24"/>
      <c r="F13" s="25" t="s">
        <v>362</v>
      </c>
      <c r="G13" s="26">
        <v>763000</v>
      </c>
      <c r="H13" s="27" t="s">
        <v>363</v>
      </c>
      <c r="I13" s="31">
        <v>763000</v>
      </c>
      <c r="J13" s="32"/>
      <c r="K13" s="33"/>
      <c r="L13" s="34"/>
      <c r="M13" s="35"/>
      <c r="N13" s="36">
        <v>763000</v>
      </c>
      <c r="O13" s="37"/>
      <c r="P13" s="38">
        <v>763000</v>
      </c>
      <c r="Q13" s="37"/>
      <c r="R13" s="40">
        <v>763000</v>
      </c>
    </row>
    <row r="14" spans="2:18" ht="12.75" customHeight="1">
      <c r="B14" s="22" t="s">
        <v>349</v>
      </c>
      <c r="C14" s="23" t="s">
        <v>364</v>
      </c>
      <c r="D14" s="24" t="s">
        <v>365</v>
      </c>
      <c r="E14" s="24"/>
      <c r="F14" s="25" t="s">
        <v>366</v>
      </c>
      <c r="G14" s="26">
        <v>285674</v>
      </c>
      <c r="H14" s="27" t="s">
        <v>367</v>
      </c>
      <c r="I14" s="31">
        <v>285674</v>
      </c>
      <c r="J14" s="32"/>
      <c r="K14" s="33"/>
      <c r="L14" s="34"/>
      <c r="M14" s="35"/>
      <c r="N14" s="36">
        <v>285674</v>
      </c>
      <c r="O14" s="37"/>
      <c r="P14" s="38">
        <v>285674</v>
      </c>
      <c r="Q14" s="37"/>
      <c r="R14" s="40">
        <v>285674</v>
      </c>
    </row>
    <row r="15" spans="2:18" ht="12.75" customHeight="1">
      <c r="B15" s="22" t="s">
        <v>349</v>
      </c>
      <c r="C15" s="23" t="s">
        <v>368</v>
      </c>
      <c r="D15" s="24" t="s">
        <v>365</v>
      </c>
      <c r="E15" s="24"/>
      <c r="F15" s="25" t="s">
        <v>369</v>
      </c>
      <c r="G15" s="26">
        <v>881760</v>
      </c>
      <c r="H15" s="27" t="s">
        <v>370</v>
      </c>
      <c r="I15" s="31">
        <v>840176</v>
      </c>
      <c r="J15" s="32"/>
      <c r="K15" s="33"/>
      <c r="L15" s="34"/>
      <c r="M15" s="35"/>
      <c r="N15" s="36">
        <v>840176</v>
      </c>
      <c r="O15" s="37"/>
      <c r="P15" s="38">
        <v>840176</v>
      </c>
      <c r="Q15" s="37"/>
      <c r="R15" s="40">
        <v>881760</v>
      </c>
    </row>
    <row r="16" spans="2:18" ht="12.75" customHeight="1">
      <c r="B16" s="22" t="s">
        <v>349</v>
      </c>
      <c r="C16" s="23" t="s">
        <v>371</v>
      </c>
      <c r="D16" s="24" t="s">
        <v>365</v>
      </c>
      <c r="E16" s="24"/>
      <c r="F16" s="25" t="s">
        <v>372</v>
      </c>
      <c r="G16" s="26">
        <v>1816624</v>
      </c>
      <c r="H16" s="27" t="s">
        <v>373</v>
      </c>
      <c r="I16" s="31">
        <v>1903265</v>
      </c>
      <c r="J16" s="32"/>
      <c r="K16" s="33"/>
      <c r="L16" s="34"/>
      <c r="M16" s="35"/>
      <c r="N16" s="36">
        <v>1903265</v>
      </c>
      <c r="O16" s="37"/>
      <c r="P16" s="38">
        <v>1903265</v>
      </c>
      <c r="Q16" s="37"/>
      <c r="R16" s="40">
        <v>1816624</v>
      </c>
    </row>
    <row r="17" spans="2:18" ht="12.75" customHeight="1">
      <c r="B17" s="22" t="s">
        <v>349</v>
      </c>
      <c r="C17" s="23" t="s">
        <v>374</v>
      </c>
      <c r="D17" s="24" t="s">
        <v>365</v>
      </c>
      <c r="E17" s="24"/>
      <c r="F17" s="25" t="s">
        <v>375</v>
      </c>
      <c r="G17" s="26">
        <v>1675000</v>
      </c>
      <c r="H17" s="27" t="s">
        <v>376</v>
      </c>
      <c r="I17" s="31">
        <v>1751874</v>
      </c>
      <c r="J17" s="32"/>
      <c r="K17" s="33"/>
      <c r="L17" s="34"/>
      <c r="M17" s="35"/>
      <c r="N17" s="36">
        <v>1751874</v>
      </c>
      <c r="O17" s="37"/>
      <c r="P17" s="38">
        <v>1751874</v>
      </c>
      <c r="Q17" s="37"/>
      <c r="R17" s="40">
        <v>1675000</v>
      </c>
    </row>
    <row r="18" spans="2:18">
      <c r="M18" s="6" t="s">
        <v>377</v>
      </c>
      <c r="N18" s="6" t="s">
        <v>378</v>
      </c>
      <c r="O18" s="6" t="s">
        <v>379</v>
      </c>
      <c r="P18" s="6" t="s">
        <v>380</v>
      </c>
      <c r="Q18" s="6" t="s">
        <v>381</v>
      </c>
      <c r="R18" s="6" t="s">
        <v>382</v>
      </c>
    </row>
    <row r="22" spans="2:18">
      <c r="C22" s="289" t="s">
        <v>383</v>
      </c>
      <c r="D22" s="289"/>
      <c r="E22" s="289"/>
      <c r="F22" s="289"/>
      <c r="G22" s="289"/>
      <c r="H22" s="289"/>
      <c r="I22" s="289"/>
      <c r="J22" s="289"/>
      <c r="K22" s="289"/>
      <c r="L22" s="289"/>
      <c r="M22" s="289"/>
    </row>
    <row r="23" spans="2:18">
      <c r="C23" s="289" t="s">
        <v>384</v>
      </c>
      <c r="D23" s="291"/>
      <c r="E23" s="291"/>
      <c r="F23" s="291"/>
      <c r="G23" s="291"/>
      <c r="H23" s="291"/>
      <c r="I23" s="291"/>
      <c r="J23" s="291"/>
    </row>
  </sheetData>
  <mergeCells count="17">
    <mergeCell ref="B2:Q2"/>
    <mergeCell ref="M8:N8"/>
    <mergeCell ref="O8:P8"/>
    <mergeCell ref="Q8:R8"/>
    <mergeCell ref="C22:M22"/>
    <mergeCell ref="K8:K9"/>
    <mergeCell ref="L8:L9"/>
    <mergeCell ref="C23:J23"/>
    <mergeCell ref="B8:B9"/>
    <mergeCell ref="C8:C9"/>
    <mergeCell ref="D8:D9"/>
    <mergeCell ref="E8:E9"/>
    <mergeCell ref="F8:F9"/>
    <mergeCell ref="G8:G9"/>
    <mergeCell ref="H8:H9"/>
    <mergeCell ref="I8:I9"/>
    <mergeCell ref="J8:J9"/>
  </mergeCells>
  <phoneticPr fontId="11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3"/>
  <sheetViews>
    <sheetView workbookViewId="0">
      <selection activeCell="C21" sqref="C21"/>
    </sheetView>
  </sheetViews>
  <sheetFormatPr baseColWidth="10" defaultColWidth="9" defaultRowHeight="15"/>
  <cols>
    <col min="1" max="1" width="7.33203125" customWidth="1"/>
    <col min="2" max="2" width="21.6640625" customWidth="1"/>
    <col min="3" max="3" width="64.33203125" customWidth="1"/>
    <col min="4" max="4" width="20.33203125" customWidth="1"/>
    <col min="5" max="5" width="27.1640625" customWidth="1"/>
    <col min="6" max="6" width="10.33203125" hidden="1" customWidth="1"/>
  </cols>
  <sheetData>
    <row r="1" spans="1:6" ht="47.25" customHeight="1">
      <c r="A1" s="301" t="s">
        <v>517</v>
      </c>
      <c r="B1" s="301"/>
      <c r="C1" s="301"/>
      <c r="D1" s="301"/>
      <c r="E1" s="301"/>
      <c r="F1" s="301"/>
    </row>
    <row r="2" spans="1:6" ht="29.25" customHeight="1">
      <c r="A2" s="7" t="s">
        <v>250</v>
      </c>
      <c r="B2" s="8" t="s">
        <v>385</v>
      </c>
      <c r="C2" s="9" t="s">
        <v>386</v>
      </c>
      <c r="D2" s="8" t="s">
        <v>387</v>
      </c>
      <c r="E2" s="8" t="s">
        <v>20</v>
      </c>
      <c r="F2" s="10" t="s">
        <v>388</v>
      </c>
    </row>
    <row r="3" spans="1:6" ht="27.75" customHeight="1">
      <c r="A3" s="11">
        <v>1</v>
      </c>
      <c r="B3" s="12" t="s">
        <v>389</v>
      </c>
      <c r="C3" s="13" t="s">
        <v>390</v>
      </c>
      <c r="D3" s="12"/>
      <c r="E3" s="13" t="s">
        <v>391</v>
      </c>
      <c r="F3" s="14">
        <v>10000</v>
      </c>
    </row>
    <row r="4" spans="1:6" ht="27.75" customHeight="1">
      <c r="A4" s="11">
        <v>2</v>
      </c>
      <c r="B4" s="12" t="s">
        <v>392</v>
      </c>
      <c r="C4" s="13" t="s">
        <v>393</v>
      </c>
      <c r="D4" s="15" t="s">
        <v>394</v>
      </c>
      <c r="E4" s="13" t="s">
        <v>395</v>
      </c>
      <c r="F4" s="14">
        <v>15000</v>
      </c>
    </row>
    <row r="5" spans="1:6" ht="27.75" customHeight="1">
      <c r="A5" s="11">
        <v>3</v>
      </c>
      <c r="B5" s="12" t="s">
        <v>396</v>
      </c>
      <c r="C5" s="13" t="s">
        <v>397</v>
      </c>
      <c r="D5" s="15" t="s">
        <v>394</v>
      </c>
      <c r="E5" s="13"/>
      <c r="F5" s="14">
        <v>5000</v>
      </c>
    </row>
    <row r="6" spans="1:6" ht="27.75" customHeight="1">
      <c r="A6" s="11">
        <v>4</v>
      </c>
      <c r="B6" s="12" t="s">
        <v>398</v>
      </c>
      <c r="C6" s="13" t="s">
        <v>399</v>
      </c>
      <c r="D6" s="15" t="s">
        <v>394</v>
      </c>
      <c r="E6" s="13" t="s">
        <v>400</v>
      </c>
      <c r="F6" s="14">
        <v>35000</v>
      </c>
    </row>
    <row r="7" spans="1:6" ht="27.75" customHeight="1">
      <c r="A7" s="11">
        <v>5</v>
      </c>
      <c r="B7" s="12" t="s">
        <v>401</v>
      </c>
      <c r="C7" s="13" t="s">
        <v>397</v>
      </c>
      <c r="D7" s="15" t="s">
        <v>394</v>
      </c>
      <c r="E7" s="13"/>
      <c r="F7" s="14">
        <v>5000</v>
      </c>
    </row>
    <row r="8" spans="1:6" ht="27.75" customHeight="1">
      <c r="A8" s="11">
        <v>6</v>
      </c>
      <c r="B8" s="12" t="s">
        <v>402</v>
      </c>
      <c r="C8" s="13" t="s">
        <v>403</v>
      </c>
      <c r="D8" s="15" t="s">
        <v>394</v>
      </c>
      <c r="E8" s="13" t="s">
        <v>400</v>
      </c>
      <c r="F8" s="14">
        <v>20000</v>
      </c>
    </row>
    <row r="9" spans="1:6" ht="27.75" customHeight="1">
      <c r="A9" s="11">
        <v>7</v>
      </c>
      <c r="B9" s="12" t="s">
        <v>404</v>
      </c>
      <c r="C9" s="13" t="s">
        <v>397</v>
      </c>
      <c r="D9" s="15" t="s">
        <v>394</v>
      </c>
      <c r="E9" s="13"/>
      <c r="F9" s="14">
        <v>5000</v>
      </c>
    </row>
    <row r="10" spans="1:6" ht="27.75" customHeight="1">
      <c r="A10" s="11">
        <v>8</v>
      </c>
      <c r="B10" s="12" t="s">
        <v>405</v>
      </c>
      <c r="C10" s="13" t="s">
        <v>406</v>
      </c>
      <c r="D10" s="15" t="s">
        <v>394</v>
      </c>
      <c r="E10" s="13"/>
      <c r="F10" s="14">
        <v>12000</v>
      </c>
    </row>
    <row r="11" spans="1:6" ht="27.75" customHeight="1">
      <c r="A11" s="11">
        <v>9</v>
      </c>
      <c r="B11" s="12" t="s">
        <v>407</v>
      </c>
      <c r="C11" s="13" t="s">
        <v>406</v>
      </c>
      <c r="D11" s="15" t="s">
        <v>394</v>
      </c>
      <c r="E11" s="13"/>
      <c r="F11" s="14">
        <v>12000</v>
      </c>
    </row>
    <row r="12" spans="1:6" ht="27.75" customHeight="1">
      <c r="A12" s="11">
        <v>10</v>
      </c>
      <c r="B12" s="12" t="s">
        <v>408</v>
      </c>
      <c r="C12" s="13" t="s">
        <v>409</v>
      </c>
      <c r="D12" s="15" t="s">
        <v>394</v>
      </c>
      <c r="E12" s="13" t="s">
        <v>410</v>
      </c>
      <c r="F12" s="14">
        <v>10000</v>
      </c>
    </row>
    <row r="13" spans="1:6" ht="27.75" customHeight="1">
      <c r="A13" s="11">
        <v>11</v>
      </c>
      <c r="B13" s="12" t="s">
        <v>411</v>
      </c>
      <c r="C13" s="13" t="s">
        <v>412</v>
      </c>
      <c r="D13" s="15" t="s">
        <v>413</v>
      </c>
      <c r="E13" s="13"/>
      <c r="F13" s="14">
        <v>8000</v>
      </c>
    </row>
    <row r="14" spans="1:6" ht="33.75" customHeight="1">
      <c r="A14" s="11">
        <v>12</v>
      </c>
      <c r="B14" s="12" t="s">
        <v>414</v>
      </c>
      <c r="C14" s="13" t="s">
        <v>415</v>
      </c>
      <c r="D14" s="16" t="s">
        <v>416</v>
      </c>
      <c r="E14" s="13" t="s">
        <v>417</v>
      </c>
      <c r="F14" s="14">
        <v>13000</v>
      </c>
    </row>
    <row r="15" spans="1:6" ht="27.75" customHeight="1">
      <c r="A15" s="11"/>
      <c r="B15" s="302"/>
      <c r="C15" s="302"/>
      <c r="D15" s="302"/>
      <c r="E15" s="13"/>
      <c r="F15" s="14"/>
    </row>
    <row r="16" spans="1:6" ht="27.75" hidden="1" customHeight="1">
      <c r="A16" s="11">
        <v>14</v>
      </c>
      <c r="B16" s="302" t="s">
        <v>418</v>
      </c>
      <c r="C16" s="302"/>
      <c r="D16" s="302"/>
      <c r="E16" s="12" t="s">
        <v>419</v>
      </c>
      <c r="F16" s="14">
        <f>SUM(F3:F15)</f>
        <v>150000</v>
      </c>
    </row>
    <row r="17" spans="1:6" ht="27.75" hidden="1" customHeight="1">
      <c r="A17" s="17">
        <v>15</v>
      </c>
      <c r="B17" s="303" t="s">
        <v>420</v>
      </c>
      <c r="C17" s="303"/>
      <c r="D17" s="303"/>
      <c r="E17" s="18" t="s">
        <v>421</v>
      </c>
      <c r="F17" s="19">
        <v>90000</v>
      </c>
    </row>
    <row r="18" spans="1:6" ht="18">
      <c r="A18" s="20"/>
      <c r="B18" s="20"/>
      <c r="C18" s="20"/>
      <c r="D18" s="20"/>
      <c r="E18" s="20"/>
    </row>
    <row r="19" spans="1:6" ht="18">
      <c r="A19" s="5"/>
      <c r="B19" s="5"/>
      <c r="C19" s="5"/>
      <c r="D19" s="5"/>
      <c r="E19" s="5"/>
    </row>
    <row r="20" spans="1:6" ht="18">
      <c r="A20" s="5"/>
      <c r="B20" s="5"/>
      <c r="C20" s="5"/>
      <c r="D20" s="5"/>
      <c r="E20" s="5"/>
    </row>
    <row r="21" spans="1:6" ht="18">
      <c r="A21" s="5"/>
      <c r="B21" s="5"/>
      <c r="C21" s="5"/>
      <c r="D21" s="5"/>
      <c r="E21" s="5"/>
    </row>
    <row r="22" spans="1:6" ht="18">
      <c r="A22" s="5"/>
      <c r="B22" s="5"/>
      <c r="C22" s="5"/>
      <c r="D22" s="5"/>
      <c r="E22" s="5"/>
    </row>
    <row r="23" spans="1:6" ht="18">
      <c r="A23" s="5"/>
      <c r="B23" s="5"/>
      <c r="C23" s="5"/>
      <c r="D23" s="5"/>
      <c r="E23" s="5"/>
    </row>
  </sheetData>
  <mergeCells count="4">
    <mergeCell ref="A1:F1"/>
    <mergeCell ref="B15:D15"/>
    <mergeCell ref="B16:D16"/>
    <mergeCell ref="B17:D17"/>
  </mergeCells>
  <phoneticPr fontId="115" type="noConversion"/>
  <pageMargins left="0.31496062992126" right="0.118110236220472" top="0.35433070866141703" bottom="0.15748031496063" header="0.31496062992126" footer="0.31496062992126"/>
  <pageSetup paperSize="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13</vt:i4>
      </vt:variant>
    </vt:vector>
  </HeadingPairs>
  <TitlesOfParts>
    <vt:vector size="13" baseType="lpstr">
      <vt:lpstr>预算表-最终开发需求确认稿  </vt:lpstr>
      <vt:lpstr>成本表-最终开发需求确认稿 </vt:lpstr>
      <vt:lpstr>不锈钢示例（成本联查明细示例）</vt:lpstr>
      <vt:lpstr>预算和实际差异表-最终开发需求确认稿 </vt:lpstr>
      <vt:lpstr>华腾项目利润总表=最终开发需求确认稿 </vt:lpstr>
      <vt:lpstr>苏腾的利润总表-最终开发需求确认稿 </vt:lpstr>
      <vt:lpstr>项目结算单</vt:lpstr>
      <vt:lpstr>销售订单执行表-暂定</vt:lpstr>
      <vt:lpstr>开发内容</vt:lpstr>
      <vt:lpstr>各单据输入规范性</vt:lpstr>
      <vt:lpstr>三大基地项目业务模型</vt:lpstr>
      <vt:lpstr>华腾业务示例</vt:lpstr>
      <vt:lpstr>苏腾业务示例</vt:lpstr>
    </vt:vector>
  </TitlesOfParts>
  <Company>tks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Q2014</dc:creator>
  <cp:lastModifiedBy>Microsoft Office User</cp:lastModifiedBy>
  <cp:lastPrinted>2022-04-13T01:51:00Z</cp:lastPrinted>
  <dcterms:created xsi:type="dcterms:W3CDTF">2014-06-12T06:55:00Z</dcterms:created>
  <dcterms:modified xsi:type="dcterms:W3CDTF">2022-04-29T14:16:19Z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9D8C50C53C6D4BB58EB34BBCC966D659</vt:lpwstr>
  </property>
</Properties>
</file>