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CT06\10-6 Wikrama Wardhana\SEMESTER GANJIL\"/>
    </mc:Choice>
  </mc:AlternateContent>
  <bookViews>
    <workbookView xWindow="0" yWindow="0" windowWidth="28800" windowHeight="1218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C17" i="2"/>
  <c r="C6" i="2"/>
  <c r="I6" i="2"/>
  <c r="C26" i="2"/>
  <c r="E7" i="1"/>
  <c r="E8" i="1"/>
  <c r="E9" i="1"/>
  <c r="E10" i="1"/>
  <c r="E6" i="1"/>
  <c r="D6" i="1"/>
  <c r="D7" i="1"/>
  <c r="D8" i="1"/>
  <c r="D9" i="1"/>
  <c r="D10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<sst xmlns="http://schemas.openxmlformats.org/spreadsheetml/2006/main" count="79" uniqueCount="51">
  <si>
    <t>FUNGSI IF</t>
  </si>
  <si>
    <t>NAMA</t>
  </si>
  <si>
    <t>NILAI</t>
  </si>
  <si>
    <t>KETERANGAN</t>
  </si>
  <si>
    <t>NILAI HURUF</t>
  </si>
  <si>
    <t>PREDRIKAT</t>
  </si>
  <si>
    <t>BUDI</t>
  </si>
  <si>
    <t>AMAR</t>
  </si>
  <si>
    <t>DEDE</t>
  </si>
  <si>
    <t>MICHAEL</t>
  </si>
  <si>
    <t>KIKI</t>
  </si>
  <si>
    <t>PT. LAUTAN LUAS</t>
  </si>
  <si>
    <t>Agrobisnis - Pelayaran - Perhotelan</t>
  </si>
  <si>
    <t>Kode</t>
  </si>
  <si>
    <t>Jabatan</t>
  </si>
  <si>
    <t>Kota</t>
  </si>
  <si>
    <t>Status</t>
  </si>
  <si>
    <t>Jlh anak</t>
  </si>
  <si>
    <t>Gaji Pokok</t>
  </si>
  <si>
    <t>Tunjangan Istri</t>
  </si>
  <si>
    <t>Tunjangan Anak</t>
  </si>
  <si>
    <t>Total Gaji</t>
  </si>
  <si>
    <t>Pajak 10%</t>
  </si>
  <si>
    <t>Gaji Bersih</t>
  </si>
  <si>
    <t>Nama</t>
  </si>
  <si>
    <t>Total</t>
  </si>
  <si>
    <t>Gaji Tertinggi</t>
  </si>
  <si>
    <t>Gaji Terendah</t>
  </si>
  <si>
    <t>Rata-Rata Gaji</t>
  </si>
  <si>
    <t>Jlh Karyawan</t>
  </si>
  <si>
    <t>Andi</t>
  </si>
  <si>
    <t>Budi</t>
  </si>
  <si>
    <t>Sintia</t>
  </si>
  <si>
    <t>Handoko</t>
  </si>
  <si>
    <t>Stephanus</t>
  </si>
  <si>
    <t>Cipto</t>
  </si>
  <si>
    <t>Jimmy</t>
  </si>
  <si>
    <t>Kuntoro</t>
  </si>
  <si>
    <t>Susi</t>
  </si>
  <si>
    <t>Didi</t>
  </si>
  <si>
    <t>Roy</t>
  </si>
  <si>
    <t>Primus</t>
  </si>
  <si>
    <t>D</t>
  </si>
  <si>
    <t>M</t>
  </si>
  <si>
    <t>S</t>
  </si>
  <si>
    <t>Medan</t>
  </si>
  <si>
    <t>Jakarta</t>
  </si>
  <si>
    <t>Surabaya</t>
  </si>
  <si>
    <t>IF=(</t>
  </si>
  <si>
    <t>Kawin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</si>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</sst>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2" fontId="0" fillId="0" borderId="1" xfId="1" applyFont="1" applyBorder="1"/>
    <xf numFmtId="1" fontId="0" fillId="0" borderId="1" xfId="2" applyNumberFormat="1" applyFont="1" applyBorder="1"/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6" sqref="E6"/>
    </sheetView>
  </sheetViews>
  <sheetFormatPr defaultRowHeight="15" x14ac:dyDescent="0.25"/>
  <cols>
    <col min="2" max="2" width="11.85546875" customWidth="1"/>
    <col min="3" max="3" width="21.5703125" customWidth="1"/>
    <col min="4" max="4" width="15" customWidth="1"/>
    <col min="5" max="5" width="26" customWidth="1"/>
  </cols>
  <sheetData>
    <row r="1" spans="1:7" x14ac:dyDescent="0.25">
      <c r="A1" s="4" t="s">
        <v>0</v>
      </c>
      <c r="B1" s="3"/>
      <c r="C1" s="3"/>
      <c r="D1" s="3"/>
      <c r="E1" s="3"/>
      <c r="F1" s="3"/>
      <c r="G1" s="3"/>
    </row>
    <row r="2" spans="1:7" x14ac:dyDescent="0.25">
      <c r="A2" s="3"/>
      <c r="B2" s="3"/>
      <c r="C2" s="3"/>
      <c r="D2" s="3"/>
      <c r="E2" s="3"/>
      <c r="F2" s="3"/>
      <c r="G2" s="3"/>
    </row>
    <row r="3" spans="1:7" x14ac:dyDescent="0.25">
      <c r="A3" s="3"/>
      <c r="B3" s="3"/>
      <c r="C3" s="3"/>
      <c r="D3" s="3"/>
      <c r="E3" s="3"/>
      <c r="F3" s="3"/>
      <c r="G3" s="3"/>
    </row>
    <row r="5" spans="1:7" x14ac:dyDescent="0.25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</row>
    <row r="6" spans="1:7" x14ac:dyDescent="0.25">
      <c r="A6" s="7" t="s">
        <v>6</v>
      </c>
      <c r="B6" s="6">
        <v>75</v>
      </c>
      <c r="C6" s="5" t="str">
        <f>IF(B6&gt;=60,"LULUS","Gagal")</f>
        <v>LULUS</v>
      </c>
      <c r="D6" s="6" t="str">
        <f>IF(B6&gt;=85,"A",IF(B6&gt;=75,"B",IF(B6&gt;=65,"C",IF(B6&gt;=55,"D","E"))))</f>
        <v>B</v>
      </c>
      <c r="E6" s="6" t="str">
        <f>IF(B6&gt;=85,"Sangat memuaskan",IF(B6&gt;=75,"Memuaskan",IF(B6&gt;=65,"Kurang",IF(B6&gt;=55,"Ulang","Ulang"))))</f>
        <v>Memuaskan</v>
      </c>
    </row>
    <row r="7" spans="1:7" x14ac:dyDescent="0.25">
      <c r="A7" s="7" t="s">
        <v>7</v>
      </c>
      <c r="B7" s="6">
        <v>50</v>
      </c>
      <c r="C7" s="5" t="str">
        <f t="shared" ref="C7:C10" si="0">IF(B7&gt;=60,"LULUS","Gagal")</f>
        <v>Gagal</v>
      </c>
      <c r="D7" s="6" t="str">
        <f t="shared" ref="D7:D10" si="1">IF(B7&gt;=85,"A",IF(B7&gt;=75,"B",IF(B7&gt;=65,"C",IF(B7&gt;=55,"D","E"))))</f>
        <v>E</v>
      </c>
      <c r="E7" s="6" t="str">
        <f t="shared" ref="E7:E10" si="2">IF(B7&gt;=85,"Sangat memuaskan",IF(B7&gt;=75,"Memuaskan",IF(B7&gt;=65,"Kurang",IF(B7&gt;=55,"Ulang","Ulang"))))</f>
        <v>Ulang</v>
      </c>
    </row>
    <row r="8" spans="1:7" x14ac:dyDescent="0.25">
      <c r="A8" s="7" t="s">
        <v>8</v>
      </c>
      <c r="B8" s="6">
        <v>85</v>
      </c>
      <c r="C8" s="5" t="str">
        <f t="shared" si="0"/>
        <v>LULUS</v>
      </c>
      <c r="D8" s="6" t="str">
        <f t="shared" si="1"/>
        <v>A</v>
      </c>
      <c r="E8" s="6" t="str">
        <f t="shared" si="2"/>
        <v>Sangat memuaskan</v>
      </c>
    </row>
    <row r="9" spans="1:7" x14ac:dyDescent="0.25">
      <c r="A9" s="7" t="s">
        <v>10</v>
      </c>
      <c r="B9" s="6">
        <v>96</v>
      </c>
      <c r="C9" s="5" t="str">
        <f t="shared" si="0"/>
        <v>LULUS</v>
      </c>
      <c r="D9" s="6" t="str">
        <f t="shared" si="1"/>
        <v>A</v>
      </c>
      <c r="E9" s="6" t="str">
        <f t="shared" si="2"/>
        <v>Sangat memuaskan</v>
      </c>
    </row>
    <row r="10" spans="1:7" x14ac:dyDescent="0.25">
      <c r="A10" s="7" t="s">
        <v>9</v>
      </c>
      <c r="B10" s="6">
        <v>59</v>
      </c>
      <c r="C10" s="5" t="str">
        <f t="shared" si="0"/>
        <v>Gagal</v>
      </c>
      <c r="D10" s="6" t="str">
        <f t="shared" si="1"/>
        <v>D</v>
      </c>
      <c r="E10" s="6" t="str">
        <f t="shared" si="2"/>
        <v>Ulang</v>
      </c>
    </row>
  </sheetData>
  <mergeCells count="1">
    <mergeCell ref="A1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G12" sqref="G12"/>
    </sheetView>
  </sheetViews>
  <sheetFormatPr defaultRowHeight="15" x14ac:dyDescent="0.25"/>
  <cols>
    <col min="1" max="1" width="10" customWidth="1"/>
    <col min="2" max="2" width="9.140625" style="1"/>
    <col min="6" max="6" width="9.85546875" customWidth="1"/>
    <col min="7" max="7" width="24.28515625" customWidth="1"/>
    <col min="8" max="8" width="18.7109375" customWidth="1"/>
    <col min="9" max="9" width="15.85546875" customWidth="1"/>
    <col min="10" max="10" width="10.85546875" customWidth="1"/>
    <col min="11" max="11" width="12.28515625" customWidth="1"/>
    <col min="12" max="12" width="14.140625" customWidth="1"/>
  </cols>
  <sheetData>
    <row r="1" spans="1:12" ht="15.75" x14ac:dyDescent="0.25">
      <c r="A1" s="1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 t="s">
        <v>12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4" spans="1:12" x14ac:dyDescent="0.25">
      <c r="A4" s="9" t="s">
        <v>24</v>
      </c>
      <c r="B4" s="9" t="s">
        <v>13</v>
      </c>
      <c r="C4" s="9" t="s">
        <v>14</v>
      </c>
      <c r="D4" s="8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9" t="s">
        <v>21</v>
      </c>
      <c r="K4" s="9" t="s">
        <v>22</v>
      </c>
      <c r="L4" s="9" t="s">
        <v>23</v>
      </c>
    </row>
    <row r="5" spans="1:12" x14ac:dyDescent="0.25">
      <c r="A5" s="10"/>
      <c r="B5" s="10"/>
      <c r="C5" s="10"/>
      <c r="D5" s="8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5" t="s">
        <v>30</v>
      </c>
      <c r="B6" s="6" t="s">
        <v>42</v>
      </c>
      <c r="C6" s="5" t="str">
        <f>IF(B6="D","Direktur",IF(B6="M","Manager","Staff"))</f>
        <v>Direktur</v>
      </c>
      <c r="D6" s="5" t="s">
        <v>45</v>
      </c>
      <c r="E6" s="5" t="s">
        <v>49</v>
      </c>
      <c r="F6" s="5">
        <v>2</v>
      </c>
      <c r="G6" s="14"/>
      <c r="H6" s="5"/>
      <c r="I6" s="5" t="e">
        <f>IF(F6=1,100000,IF)</f>
        <v>#NAME?</v>
      </c>
      <c r="J6" s="5"/>
      <c r="K6" s="5"/>
      <c r="L6" s="5"/>
    </row>
    <row r="7" spans="1:12" x14ac:dyDescent="0.25">
      <c r="A7" s="5" t="s">
        <v>31</v>
      </c>
      <c r="B7" s="6" t="s">
        <v>43</v>
      </c>
      <c r="C7" s="5" t="str">
        <f t="shared" ref="C7:C17" si="0">IF(B7="D","Direktur",IF(B7="M","Manager","Staff"))</f>
        <v>Manager</v>
      </c>
      <c r="D7" s="5" t="s">
        <v>45</v>
      </c>
      <c r="E7" s="5" t="s">
        <v>50</v>
      </c>
      <c r="F7" s="5">
        <v>0</v>
      </c>
      <c r="G7" s="5"/>
      <c r="H7" s="5"/>
      <c r="I7" s="5"/>
      <c r="J7" s="5"/>
      <c r="K7" s="5"/>
      <c r="L7" s="5"/>
    </row>
    <row r="8" spans="1:12" x14ac:dyDescent="0.25">
      <c r="A8" s="5" t="s">
        <v>32</v>
      </c>
      <c r="B8" s="6" t="s">
        <v>44</v>
      </c>
      <c r="C8" s="5" t="str">
        <f t="shared" si="0"/>
        <v>Staff</v>
      </c>
      <c r="D8" s="5" t="s">
        <v>45</v>
      </c>
      <c r="E8" s="5" t="s">
        <v>50</v>
      </c>
      <c r="F8" s="5">
        <v>0</v>
      </c>
      <c r="G8" s="5"/>
      <c r="H8" s="5"/>
      <c r="I8" s="5"/>
      <c r="J8" s="5"/>
      <c r="K8" s="5"/>
      <c r="L8" s="5"/>
    </row>
    <row r="9" spans="1:12" x14ac:dyDescent="0.25">
      <c r="A9" s="5" t="s">
        <v>33</v>
      </c>
      <c r="B9" s="6" t="s">
        <v>44</v>
      </c>
      <c r="C9" s="5" t="str">
        <f t="shared" si="0"/>
        <v>Staff</v>
      </c>
      <c r="D9" s="5" t="s">
        <v>45</v>
      </c>
      <c r="E9" s="5" t="s">
        <v>50</v>
      </c>
      <c r="F9" s="5">
        <v>0</v>
      </c>
      <c r="G9" s="5"/>
      <c r="H9" s="5"/>
      <c r="I9" s="5"/>
      <c r="J9" s="5"/>
      <c r="K9" s="5"/>
      <c r="L9" s="5"/>
    </row>
    <row r="10" spans="1:12" x14ac:dyDescent="0.25">
      <c r="A10" s="5" t="s">
        <v>34</v>
      </c>
      <c r="B10" s="6" t="s">
        <v>42</v>
      </c>
      <c r="C10" s="5" t="str">
        <f t="shared" si="0"/>
        <v>Direktur</v>
      </c>
      <c r="D10" s="5" t="s">
        <v>46</v>
      </c>
      <c r="E10" s="5" t="s">
        <v>50</v>
      </c>
      <c r="F10" s="5">
        <v>0</v>
      </c>
      <c r="G10" s="5"/>
      <c r="H10" s="5"/>
      <c r="I10" s="5"/>
      <c r="J10" s="5"/>
      <c r="K10" s="5"/>
      <c r="L10" s="5"/>
    </row>
    <row r="11" spans="1:12" x14ac:dyDescent="0.25">
      <c r="A11" s="5" t="s">
        <v>35</v>
      </c>
      <c r="B11" s="6" t="s">
        <v>43</v>
      </c>
      <c r="C11" s="5" t="str">
        <f t="shared" si="0"/>
        <v>Manager</v>
      </c>
      <c r="D11" s="5" t="s">
        <v>46</v>
      </c>
      <c r="E11" s="5" t="s">
        <v>49</v>
      </c>
      <c r="F11" s="5">
        <v>1</v>
      </c>
      <c r="G11" s="5"/>
      <c r="H11" s="5"/>
      <c r="I11" s="5"/>
      <c r="J11" s="5"/>
      <c r="K11" s="5"/>
      <c r="L11" s="5"/>
    </row>
    <row r="12" spans="1:12" x14ac:dyDescent="0.25">
      <c r="A12" s="5" t="s">
        <v>36</v>
      </c>
      <c r="B12" s="6" t="s">
        <v>44</v>
      </c>
      <c r="C12" s="5" t="str">
        <f t="shared" si="0"/>
        <v>Staff</v>
      </c>
      <c r="D12" s="5" t="s">
        <v>46</v>
      </c>
      <c r="E12" s="5" t="s">
        <v>50</v>
      </c>
      <c r="F12" s="5">
        <v>0</v>
      </c>
      <c r="G12" s="13"/>
      <c r="H12" s="5"/>
      <c r="I12" s="5"/>
      <c r="J12" s="5"/>
      <c r="K12" s="5"/>
      <c r="L12" s="5"/>
    </row>
    <row r="13" spans="1:12" x14ac:dyDescent="0.25">
      <c r="A13" s="5" t="s">
        <v>37</v>
      </c>
      <c r="B13" s="6" t="s">
        <v>44</v>
      </c>
      <c r="C13" s="5" t="str">
        <f t="shared" si="0"/>
        <v>Staff</v>
      </c>
      <c r="D13" s="5" t="s">
        <v>46</v>
      </c>
      <c r="E13" s="5" t="s">
        <v>50</v>
      </c>
      <c r="F13" s="5">
        <v>0</v>
      </c>
      <c r="G13" s="5"/>
      <c r="H13" s="5"/>
      <c r="I13" s="5"/>
      <c r="J13" s="5"/>
      <c r="K13" s="5"/>
      <c r="L13" s="5"/>
    </row>
    <row r="14" spans="1:12" x14ac:dyDescent="0.25">
      <c r="A14" s="5" t="s">
        <v>38</v>
      </c>
      <c r="B14" s="6" t="s">
        <v>42</v>
      </c>
      <c r="C14" s="5" t="str">
        <f t="shared" si="0"/>
        <v>Direktur</v>
      </c>
      <c r="D14" s="5" t="s">
        <v>47</v>
      </c>
      <c r="E14" s="5" t="s">
        <v>49</v>
      </c>
      <c r="F14" s="5">
        <v>2</v>
      </c>
      <c r="G14" s="5"/>
      <c r="H14" s="5"/>
      <c r="I14" s="5"/>
      <c r="J14" s="5"/>
      <c r="K14" s="5"/>
      <c r="L14" s="5"/>
    </row>
    <row r="15" spans="1:12" x14ac:dyDescent="0.25">
      <c r="A15" s="5" t="s">
        <v>39</v>
      </c>
      <c r="B15" s="6" t="s">
        <v>43</v>
      </c>
      <c r="C15" s="5" t="str">
        <f t="shared" si="0"/>
        <v>Manager</v>
      </c>
      <c r="D15" s="5" t="s">
        <v>47</v>
      </c>
      <c r="E15" s="5" t="s">
        <v>49</v>
      </c>
      <c r="F15" s="5">
        <v>3</v>
      </c>
      <c r="G15" s="5"/>
      <c r="H15" s="5"/>
      <c r="I15" s="5"/>
      <c r="J15" s="5"/>
      <c r="K15" s="5"/>
      <c r="L15" s="5"/>
    </row>
    <row r="16" spans="1:12" x14ac:dyDescent="0.25">
      <c r="A16" s="5" t="s">
        <v>40</v>
      </c>
      <c r="B16" s="6" t="s">
        <v>44</v>
      </c>
      <c r="C16" s="5" t="str">
        <f t="shared" si="0"/>
        <v>Staff</v>
      </c>
      <c r="D16" s="5" t="s">
        <v>47</v>
      </c>
      <c r="E16" s="5" t="s">
        <v>49</v>
      </c>
      <c r="F16" s="5">
        <v>2</v>
      </c>
      <c r="G16" s="5"/>
      <c r="H16" s="5"/>
      <c r="I16" s="5"/>
      <c r="J16" s="5"/>
      <c r="K16" s="5"/>
      <c r="L16" s="5"/>
    </row>
    <row r="17" spans="1:12" x14ac:dyDescent="0.25">
      <c r="A17" s="5" t="s">
        <v>41</v>
      </c>
      <c r="B17" s="6" t="s">
        <v>44</v>
      </c>
      <c r="C17" s="5" t="str">
        <f t="shared" si="0"/>
        <v>Staff</v>
      </c>
      <c r="D17" s="5" t="s">
        <v>47</v>
      </c>
      <c r="E17" s="5" t="s">
        <v>49</v>
      </c>
      <c r="F17" s="5">
        <v>1</v>
      </c>
      <c r="G17" s="5"/>
      <c r="H17" s="5"/>
      <c r="I17" s="5"/>
      <c r="J17" s="5"/>
      <c r="K17" s="5"/>
      <c r="L17" s="5"/>
    </row>
    <row r="18" spans="1:12" x14ac:dyDescent="0.25">
      <c r="A18" s="12" t="s">
        <v>25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5"/>
    </row>
    <row r="19" spans="1:12" x14ac:dyDescent="0.25">
      <c r="A19" s="12" t="s">
        <v>26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5"/>
    </row>
    <row r="20" spans="1:12" x14ac:dyDescent="0.25">
      <c r="A20" s="12" t="s">
        <v>27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5"/>
    </row>
    <row r="21" spans="1:12" x14ac:dyDescent="0.25">
      <c r="A21" s="12" t="s">
        <v>28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5"/>
    </row>
    <row r="22" spans="1:12" x14ac:dyDescent="0.25">
      <c r="A22" s="12" t="s">
        <v>29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5"/>
    </row>
    <row r="26" spans="1:12" x14ac:dyDescent="0.25">
      <c r="B26" s="1" t="s">
        <v>48</v>
      </c>
      <c r="C26" t="str">
        <f>IF(B7&gt;=60,"LULUS","Gagal")</f>
        <v>LULUS</v>
      </c>
    </row>
  </sheetData>
  <mergeCells count="19">
    <mergeCell ref="A20:K20"/>
    <mergeCell ref="A21:K21"/>
    <mergeCell ref="A22:K22"/>
    <mergeCell ref="I4:I5"/>
    <mergeCell ref="J4:J5"/>
    <mergeCell ref="K4:K5"/>
    <mergeCell ref="L4:L5"/>
    <mergeCell ref="A18:K18"/>
    <mergeCell ref="A19:K19"/>
    <mergeCell ref="A1:L1"/>
    <mergeCell ref="A2:L2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ICT06</dc:creator>
  <cp:lastModifiedBy>ICT06</cp:lastModifiedBy>
  <dcterms:created xsi:type="dcterms:W3CDTF">2024-08-28T04:21:36Z</dcterms:created>
  <dcterms:modified xsi:type="dcterms:W3CDTF">2024-08-28T05:27:56Z</dcterms:modified>
</cp:coreProperties>
</file>