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List" sheetId="1" r:id="rId4"/>
    <sheet state="visible" name="The Legacy List" sheetId="2" r:id="rId5"/>
    <sheet state="visible" name="List Changes" sheetId="3" r:id="rId6"/>
    <sheet state="visible" name="Credits" sheetId="4" r:id="rId7"/>
  </sheets>
  <definedNames/>
  <calcPr/>
</workbook>
</file>

<file path=xl/sharedStrings.xml><?xml version="1.0" encoding="utf-8"?>
<sst xmlns="http://schemas.openxmlformats.org/spreadsheetml/2006/main" count="260" uniqueCount="142">
  <si>
    <t>Difficulty</t>
  </si>
  <si>
    <t>#</t>
  </si>
  <si>
    <t>Points</t>
  </si>
  <si>
    <t>Level Name</t>
  </si>
  <si>
    <t>ID</t>
  </si>
  <si>
    <t>First Victor</t>
  </si>
  <si>
    <t>List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</si>
  <si>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</si>
  <si>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</si>
  <si>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</si>
  <si>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</si>
  <si>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</si>
  <si>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</si>
  <si>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</si>
  <si>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</si>
  <si>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</si>
  <si>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</si>
  <si>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</si>
  <si>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ZakScotGames</t>
  </si>
  <si>
    <t>Adya</t>
  </si>
  <si>
    <t>SolerioX</t>
  </si>
  <si>
    <t>Vainy</t>
  </si>
  <si>
    <t>Glitch</t>
  </si>
  <si>
    <t>Cosmo</t>
  </si>
  <si>
    <t>Taha</t>
  </si>
  <si>
    <t>MewJohto</t>
  </si>
  <si>
    <t>Sky</t>
  </si>
  <si>
    <t>Apostorial</t>
  </si>
  <si>
    <t>Zaruako</t>
  </si>
  <si>
    <t>Main List</t>
  </si>
  <si>
    <t>SHATTER</t>
  </si>
  <si>
    <t>Blade of Justice</t>
  </si>
  <si>
    <t>Bloodbath</t>
  </si>
  <si>
    <t>Moment</t>
  </si>
  <si>
    <t>Aftermath</t>
  </si>
  <si>
    <t>Breakout</t>
  </si>
  <si>
    <t>Retention</t>
  </si>
  <si>
    <t>Deception Dive</t>
  </si>
  <si>
    <t>Artificial Dream</t>
  </si>
  <si>
    <t>Fexty</t>
  </si>
  <si>
    <t>Anya III</t>
  </si>
  <si>
    <t>Incipient</t>
  </si>
  <si>
    <t>cosmo</t>
  </si>
  <si>
    <t>CYCLONE</t>
  </si>
  <si>
    <t>Penombre</t>
  </si>
  <si>
    <t>Hypersonic</t>
  </si>
  <si>
    <t>DoraDura</t>
  </si>
  <si>
    <t>Cataclysm</t>
  </si>
  <si>
    <t>Acu</t>
  </si>
  <si>
    <t>Niwa</t>
  </si>
  <si>
    <t>Quest For Perfection</t>
  </si>
  <si>
    <t>Necropolis</t>
  </si>
  <si>
    <t>ICE Carbon Diablo X</t>
  </si>
  <si>
    <t>Crimson Clutter</t>
  </si>
  <si>
    <t>Thanatophobia</t>
  </si>
  <si>
    <t>CraZy III</t>
  </si>
  <si>
    <t>Leyak</t>
  </si>
  <si>
    <t>Ultrasonic</t>
  </si>
  <si>
    <t>Sleepless</t>
  </si>
  <si>
    <t>Buff This</t>
  </si>
  <si>
    <t>Troll level</t>
  </si>
  <si>
    <t>Night Terrors</t>
  </si>
  <si>
    <t>Acropolis</t>
  </si>
  <si>
    <t>Sine Wavs</t>
  </si>
  <si>
    <t>Zacarias</t>
  </si>
  <si>
    <t>Super Mario Wave</t>
  </si>
  <si>
    <t>Horntail Cave</t>
  </si>
  <si>
    <t>Rupture</t>
  </si>
  <si>
    <t>Supersonic</t>
  </si>
  <si>
    <t>WoahSonic</t>
  </si>
  <si>
    <t>Stereo Demoness</t>
  </si>
  <si>
    <t>Poltergeist</t>
  </si>
  <si>
    <t>Crying Souls</t>
  </si>
  <si>
    <t>8o</t>
  </si>
  <si>
    <t>A Newborn Star</t>
  </si>
  <si>
    <t>Sound Boon Machine</t>
  </si>
  <si>
    <t>El Dorado</t>
  </si>
  <si>
    <t>The Four Elements</t>
  </si>
  <si>
    <t>Explorers</t>
  </si>
  <si>
    <t>Chroma</t>
  </si>
  <si>
    <t>Sharp Minor</t>
  </si>
  <si>
    <t>Firewall</t>
  </si>
  <si>
    <t>Rearmed</t>
  </si>
  <si>
    <t>Magma Bound</t>
  </si>
  <si>
    <t>Pyromaniac</t>
  </si>
  <si>
    <t>Stalemate</t>
  </si>
  <si>
    <t>Osanda Verdict</t>
  </si>
  <si>
    <t>Windy Landscape</t>
  </si>
  <si>
    <t>CraZy II</t>
  </si>
  <si>
    <t>Extended List</t>
  </si>
  <si>
    <t>The Legacy List</t>
  </si>
  <si>
    <t>Explanation</t>
  </si>
  <si>
    <t>Date</t>
  </si>
  <si>
    <t>List Change</t>
  </si>
  <si>
    <t>Removal reason</t>
  </si>
  <si>
    <t>Placement</t>
  </si>
  <si>
    <t>Above</t>
  </si>
  <si>
    <t>Below</t>
  </si>
  <si>
    <t>Effects</t>
  </si>
  <si>
    <t>Swapped with</t>
  </si>
  <si>
    <t>DD-MM-YYYY</t>
  </si>
  <si>
    <t>21-07-2023</t>
  </si>
  <si>
    <t>Movement up</t>
  </si>
  <si>
    <t>Ice Carbon Diablo X</t>
  </si>
  <si>
    <t>Hi</t>
  </si>
  <si>
    <t>The Ultimate Phase</t>
  </si>
  <si>
    <t>Movement down</t>
  </si>
  <si>
    <t>34 to 31</t>
  </si>
  <si>
    <t>Swap</t>
  </si>
  <si>
    <t>32</t>
  </si>
  <si>
    <t>Removal</t>
  </si>
  <si>
    <t>41 to 37</t>
  </si>
  <si>
    <t>Placement change</t>
  </si>
  <si>
    <t>22-07-2023</t>
  </si>
  <si>
    <t>N/A</t>
  </si>
  <si>
    <t>Anya III out of the top 10</t>
  </si>
  <si>
    <t>X level out of the top X</t>
  </si>
  <si>
    <t>5 to 4</t>
  </si>
  <si>
    <t>X level into extended</t>
  </si>
  <si>
    <t>29 to 32</t>
  </si>
  <si>
    <t>X level into legacy</t>
  </si>
  <si>
    <t>39 to 44</t>
  </si>
  <si>
    <t>Quest for Perfection</t>
  </si>
  <si>
    <t>troll level out of the top 30</t>
  </si>
  <si>
    <t>27 to 20</t>
  </si>
  <si>
    <t>Necropolis out of the top 20</t>
  </si>
  <si>
    <t>24-07-2023</t>
  </si>
  <si>
    <t>Sharp Minor out of the top 50</t>
  </si>
  <si>
    <t>The Ultimate Phase out of the top 10</t>
  </si>
  <si>
    <t>Possibly hacked</t>
  </si>
  <si>
    <t>troll level back in the top 30</t>
  </si>
  <si>
    <t>25-07-2023</t>
  </si>
  <si>
    <t>43 to 40</t>
  </si>
  <si>
    <t>Original design</t>
  </si>
  <si>
    <t>Adaptation</t>
  </si>
  <si>
    <t>Completions</t>
  </si>
  <si>
    <t>Moderation</t>
  </si>
  <si>
    <t>Zen0x50</t>
  </si>
  <si>
    <t>Moroccan GD Community</t>
  </si>
  <si>
    <t>MewJohto ZakScotGames Adya</t>
  </si>
  <si>
    <t>W</t>
  </si>
  <si>
    <t>List is only Insane and Extreme Demon FYI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</si>
</sst>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"/>
  </numFmts>
  <fonts count="28">
    <font>
      <sz val="10.0"/>
      <color rgb="FF000000"/>
      <name val="Arial"/>
      <scheme val="minor"/>
    </font>
    <font>
      <b/>
      <sz val="14.0"/>
      <color rgb="FFFFFFFF"/>
      <name val="Montserrat"/>
    </font>
    <font>
      <b/>
      <sz val="12.0"/>
      <color rgb="FFFFFFFF"/>
      <name val="Montserrat"/>
    </font>
    <font/>
    <font>
      <b/>
      <sz val="11.0"/>
      <color rgb="FFFFFFFF"/>
      <name val="Montserrat"/>
    </font>
    <font>
      <b/>
      <sz val="11.0"/>
      <color theme="1"/>
      <name val="Montserrat"/>
    </font>
    <font>
      <b/>
      <sz val="14.0"/>
      <color theme="1"/>
      <name val="Montserrat"/>
    </font>
    <font>
      <b/>
      <sz val="14.0"/>
      <color rgb="FF000000"/>
      <name val="Montserrat"/>
    </font>
    <font>
      <b/>
      <sz val="11.0"/>
      <color rgb="FF000000"/>
      <name val="Montserrat"/>
    </font>
    <font>
      <b/>
      <u/>
      <sz val="11.0"/>
      <color rgb="FF0000FF"/>
      <name val="Montserrat"/>
    </font>
    <font>
      <b/>
      <u/>
      <sz val="11.0"/>
      <color rgb="FF0000FF"/>
      <name val="Montserrat"/>
    </font>
    <font>
      <b/>
      <u/>
      <sz val="11.0"/>
      <color rgb="FF0000FF"/>
      <name val="Montserrat"/>
    </font>
    <font>
      <b/>
      <u/>
      <sz val="11.0"/>
      <color rgb="FF0000FF"/>
      <name val="Montserrat"/>
    </font>
    <font>
      <b/>
      <u/>
      <sz val="11.0"/>
      <color rgb="FF0000FF"/>
      <name val="Montserrat"/>
    </font>
    <font>
      <b/>
      <u/>
      <sz val="11.0"/>
      <color rgb="FF0000FF"/>
      <name val="Montserrat"/>
    </font>
    <font>
      <b/>
      <sz val="11.0"/>
      <color rgb="FF202124"/>
      <name val="Montserrat"/>
    </font>
    <font>
      <color theme="1"/>
      <name val="Montserrat"/>
    </font>
    <font>
      <color theme="1"/>
      <name val="Arial"/>
    </font>
    <font>
      <b/>
      <sz val="25.0"/>
      <color rgb="FFFFFFFF"/>
      <name val="Montserrat"/>
    </font>
    <font>
      <color theme="1"/>
      <name val="Arial"/>
      <scheme val="minor"/>
    </font>
    <font>
      <b/>
      <color theme="1"/>
      <name val="Montserrat"/>
    </font>
    <font>
      <b/>
      <sz val="9.0"/>
      <color theme="1"/>
      <name val="Montserrat"/>
    </font>
    <font>
      <b/>
      <sz val="12.0"/>
      <color rgb="FF000000"/>
      <name val="Montserrat"/>
    </font>
    <font>
      <b/>
      <sz val="12.0"/>
      <color theme="1"/>
      <name val="Montserrat"/>
    </font>
    <font>
      <b/>
      <color rgb="FFFFFFFF"/>
      <name val="Montserrat"/>
    </font>
    <font>
      <sz val="9.0"/>
      <color theme="1"/>
      <name val="Montserrat"/>
    </font>
    <font>
      <sz val="50.0"/>
      <color theme="1"/>
      <name val="Arial"/>
      <scheme val="minor"/>
    </font>
    <font>
      <b/>
      <sz val="9.0"/>
      <color rgb="FFFFFFFF"/>
      <name val="Montserrat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B45F06"/>
        <bgColor rgb="FFB45F06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CC4125"/>
        <bgColor rgb="FFCC4125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</fills>
  <borders count="17">
    <border/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3" fillId="5" fontId="2" numFmtId="0" xfId="0" applyAlignment="1" applyBorder="1" applyFill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Border="1" applyFont="1"/>
    <xf borderId="2" fillId="0" fontId="3" numFmtId="0" xfId="0" applyBorder="1" applyFont="1"/>
    <xf borderId="2" fillId="6" fontId="4" numFmtId="0" xfId="0" applyAlignment="1" applyBorder="1" applyFont="1">
      <alignment horizontal="center" readingOrder="0" shrinkToFit="0" vertical="center" wrapText="1"/>
    </xf>
    <xf borderId="4" fillId="6" fontId="4" numFmtId="0" xfId="0" applyAlignment="1" applyBorder="1" applyFont="1">
      <alignment horizontal="center" readingOrder="0" shrinkToFit="0" vertical="center" wrapText="1"/>
    </xf>
    <xf borderId="4" fillId="6" fontId="4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3" fillId="0" fontId="3" numFmtId="0" xfId="0" applyBorder="1" applyFont="1"/>
    <xf borderId="6" fillId="0" fontId="3" numFmtId="0" xfId="0" applyBorder="1" applyFont="1"/>
    <xf borderId="2" fillId="7" fontId="1" numFmtId="164" xfId="0" applyAlignment="1" applyBorder="1" applyFill="1" applyFont="1" applyNumberFormat="1">
      <alignment horizontal="center" shrinkToFit="0" vertical="center" wrapText="1"/>
    </xf>
    <xf borderId="7" fillId="7" fontId="1" numFmtId="164" xfId="0" applyAlignment="1" applyBorder="1" applyFont="1" applyNumberFormat="1">
      <alignment horizontal="center" shrinkToFit="0" vertical="center" wrapText="1"/>
    </xf>
    <xf borderId="6" fillId="2" fontId="1" numFmtId="4" xfId="0" applyAlignment="1" applyBorder="1" applyFont="1" applyNumberFormat="1">
      <alignment horizontal="center" readingOrder="0" shrinkToFit="0" vertical="center" wrapText="1"/>
    </xf>
    <xf borderId="8" fillId="7" fontId="5" numFmtId="0" xfId="0" applyAlignment="1" applyBorder="1" applyFont="1">
      <alignment horizontal="center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9" fillId="8" fontId="6" numFmtId="4" xfId="0" applyAlignment="1" applyBorder="1" applyFill="1" applyFont="1" applyNumberFormat="1">
      <alignment horizontal="center" readingOrder="0" shrinkToFit="0" vertical="center" wrapText="1"/>
    </xf>
    <xf borderId="9" fillId="3" fontId="7" numFmtId="0" xfId="0" applyAlignment="1" applyBorder="1" applyFont="1">
      <alignment horizontal="center" readingOrder="0" shrinkToFit="0" vertical="center" wrapText="1"/>
    </xf>
    <xf borderId="9" fillId="3" fontId="7" numFmtId="4" xfId="0" applyAlignment="1" applyBorder="1" applyFont="1" applyNumberFormat="1">
      <alignment horizontal="center" readingOrder="0" shrinkToFit="0" vertical="center" wrapText="1"/>
    </xf>
    <xf borderId="9" fillId="3" fontId="8" numFmtId="0" xfId="0" applyAlignment="1" applyBorder="1" applyFont="1">
      <alignment horizontal="center" readingOrder="0" shrinkToFit="0" vertical="center" wrapText="1"/>
    </xf>
    <xf borderId="9" fillId="9" fontId="8" numFmtId="9" xfId="0" applyAlignment="1" applyBorder="1" applyFill="1" applyFont="1" applyNumberFormat="1">
      <alignment horizontal="center" readingOrder="0" vertical="center"/>
    </xf>
    <xf borderId="10" fillId="10" fontId="5" numFmtId="4" xfId="0" applyAlignment="1" applyBorder="1" applyFill="1" applyFont="1" applyNumberFormat="1">
      <alignment horizontal="center" readingOrder="0" shrinkToFit="0" vertical="center" wrapText="1"/>
    </xf>
    <xf borderId="10" fillId="10" fontId="5" numFmtId="2" xfId="0" applyAlignment="1" applyBorder="1" applyFont="1" applyNumberFormat="1">
      <alignment horizontal="center" readingOrder="0" shrinkToFit="0" vertical="center" wrapText="1"/>
    </xf>
    <xf borderId="10" fillId="10" fontId="5" numFmtId="0" xfId="0" applyAlignment="1" applyBorder="1" applyFont="1">
      <alignment horizontal="center" readingOrder="0" shrinkToFit="0" vertical="center" wrapText="1"/>
    </xf>
    <xf borderId="9" fillId="10" fontId="5" numFmtId="0" xfId="0" applyAlignment="1" applyBorder="1" applyFont="1">
      <alignment horizontal="center" readingOrder="0" shrinkToFit="0" vertical="center" wrapText="1"/>
    </xf>
    <xf borderId="9" fillId="11" fontId="6" numFmtId="0" xfId="0" applyAlignment="1" applyBorder="1" applyFill="1" applyFont="1">
      <alignment horizontal="center" readingOrder="0" shrinkToFit="0" vertical="center" wrapText="1"/>
    </xf>
    <xf borderId="9" fillId="11" fontId="6" numFmtId="4" xfId="0" applyAlignment="1" applyBorder="1" applyFont="1" applyNumberFormat="1">
      <alignment horizontal="center" readingOrder="0" shrinkToFit="0" vertical="center" wrapText="1"/>
    </xf>
    <xf borderId="9" fillId="11" fontId="5" numFmtId="0" xfId="0" applyAlignment="1" applyBorder="1" applyFont="1">
      <alignment horizontal="center" readingOrder="0" shrinkToFit="0" vertical="center" wrapText="1"/>
    </xf>
    <xf borderId="9" fillId="11" fontId="5" numFmtId="0" xfId="0" applyAlignment="1" applyBorder="1" applyFont="1">
      <alignment horizontal="center" readingOrder="0" vertical="center"/>
    </xf>
    <xf borderId="9" fillId="11" fontId="9" numFmtId="0" xfId="0" applyAlignment="1" applyBorder="1" applyFont="1">
      <alignment horizontal="center" readingOrder="0" vertical="center"/>
    </xf>
    <xf borderId="9" fillId="10" fontId="5" numFmtId="2" xfId="0" applyAlignment="1" applyBorder="1" applyFont="1" applyNumberFormat="1">
      <alignment horizontal="center" readingOrder="0" shrinkToFit="0" vertical="center" wrapText="1"/>
    </xf>
    <xf borderId="9" fillId="10" fontId="5" numFmtId="4" xfId="0" applyAlignment="1" applyBorder="1" applyFont="1" applyNumberFormat="1">
      <alignment horizontal="center"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1"/>
    </xf>
    <xf borderId="9" fillId="5" fontId="6" numFmtId="4" xfId="0" applyAlignment="1" applyBorder="1" applyFont="1" applyNumberFormat="1">
      <alignment horizontal="center" readingOrder="0" shrinkToFit="0" vertical="center" wrapText="1"/>
    </xf>
    <xf borderId="9" fillId="5" fontId="5" numFmtId="0" xfId="0" applyAlignment="1" applyBorder="1" applyFont="1">
      <alignment horizontal="center" readingOrder="0" shrinkToFit="0" vertical="center" wrapText="1"/>
    </xf>
    <xf borderId="9" fillId="5" fontId="10" numFmtId="0" xfId="0" applyAlignment="1" applyBorder="1" applyFont="1">
      <alignment horizontal="center" readingOrder="0" shrinkToFit="0" vertical="center" wrapText="1"/>
    </xf>
    <xf borderId="9" fillId="12" fontId="6" numFmtId="0" xfId="0" applyAlignment="1" applyBorder="1" applyFill="1" applyFont="1">
      <alignment horizontal="center" readingOrder="0" shrinkToFit="0" vertical="center" wrapText="1"/>
    </xf>
    <xf borderId="9" fillId="12" fontId="6" numFmtId="4" xfId="0" applyAlignment="1" applyBorder="1" applyFont="1" applyNumberFormat="1">
      <alignment horizontal="center" readingOrder="0" shrinkToFit="0" vertical="center" wrapText="1"/>
    </xf>
    <xf borderId="9" fillId="12" fontId="5" numFmtId="0" xfId="0" applyAlignment="1" applyBorder="1" applyFont="1">
      <alignment horizontal="center" readingOrder="0" shrinkToFit="0" vertical="center" wrapText="1"/>
    </xf>
    <xf borderId="9" fillId="12" fontId="5" numFmtId="0" xfId="0" applyAlignment="1" applyBorder="1" applyFont="1">
      <alignment horizontal="center" readingOrder="0" vertical="center"/>
    </xf>
    <xf borderId="9" fillId="9" fontId="8" numFmtId="9" xfId="0" applyAlignment="1" applyBorder="1" applyFont="1" applyNumberFormat="1">
      <alignment horizontal="center" readingOrder="0" shrinkToFit="0" vertical="center" wrapText="1"/>
    </xf>
    <xf borderId="9" fillId="13" fontId="6" numFmtId="0" xfId="0" applyAlignment="1" applyBorder="1" applyFill="1" applyFont="1">
      <alignment horizontal="center" readingOrder="0" shrinkToFit="0" vertical="center" wrapText="1"/>
    </xf>
    <xf borderId="9" fillId="13" fontId="6" numFmtId="4" xfId="0" applyAlignment="1" applyBorder="1" applyFont="1" applyNumberFormat="1">
      <alignment horizontal="center" readingOrder="0" shrinkToFit="0" vertical="center" wrapText="1"/>
    </xf>
    <xf borderId="9" fillId="13" fontId="5" numFmtId="0" xfId="0" applyAlignment="1" applyBorder="1" applyFont="1">
      <alignment horizontal="center" readingOrder="0" shrinkToFit="0" vertical="center" wrapText="1"/>
    </xf>
    <xf borderId="9" fillId="13" fontId="5" numFmtId="0" xfId="0" applyAlignment="1" applyBorder="1" applyFont="1">
      <alignment horizontal="center" readingOrder="0" vertical="center"/>
    </xf>
    <xf borderId="9" fillId="12" fontId="11" numFmtId="0" xfId="0" applyAlignment="1" applyBorder="1" applyFont="1">
      <alignment horizontal="center" readingOrder="0" vertical="center"/>
    </xf>
    <xf borderId="9" fillId="13" fontId="12" numFmtId="0" xfId="0" applyAlignment="1" applyBorder="1" applyFont="1">
      <alignment horizontal="center" readingOrder="0" vertical="center"/>
    </xf>
    <xf borderId="9" fillId="10" fontId="5" numFmtId="0" xfId="0" applyAlignment="1" applyBorder="1" applyFont="1">
      <alignment horizontal="center" readingOrder="0" shrinkToFit="0" vertical="center" wrapText="1"/>
    </xf>
    <xf borderId="0" fillId="9" fontId="8" numFmtId="9" xfId="0" applyAlignment="1" applyFont="1" applyNumberFormat="1">
      <alignment horizontal="center" readingOrder="0" shrinkToFit="0" vertical="center" wrapText="1"/>
    </xf>
    <xf borderId="9" fillId="12" fontId="13" numFmtId="0" xfId="0" applyAlignment="1" applyBorder="1" applyFont="1">
      <alignment horizontal="center" readingOrder="0" vertical="center"/>
    </xf>
    <xf borderId="9" fillId="13" fontId="14" numFmtId="0" xfId="0" applyAlignment="1" applyBorder="1" applyFont="1">
      <alignment horizontal="center" readingOrder="0" vertical="center"/>
    </xf>
    <xf borderId="9" fillId="14" fontId="6" numFmtId="4" xfId="0" applyAlignment="1" applyBorder="1" applyFill="1" applyFont="1" applyNumberFormat="1">
      <alignment horizontal="center" readingOrder="0" shrinkToFit="0" vertical="center" wrapText="1"/>
    </xf>
    <xf borderId="9" fillId="10" fontId="15" numFmtId="4" xfId="0" applyAlignment="1" applyBorder="1" applyFont="1" applyNumberFormat="1">
      <alignment horizontal="center" readingOrder="0" shrinkToFit="0" vertical="center" wrapText="0"/>
    </xf>
    <xf borderId="9" fillId="10" fontId="15" numFmtId="0" xfId="0" applyAlignment="1" applyBorder="1" applyFont="1">
      <alignment horizontal="center" readingOrder="0" shrinkToFit="0" vertical="center" wrapText="0"/>
    </xf>
    <xf borderId="9" fillId="9" fontId="8" numFmtId="0" xfId="0" applyAlignment="1" applyBorder="1" applyFont="1">
      <alignment horizontal="center" readingOrder="0" vertical="center"/>
    </xf>
    <xf borderId="9" fillId="0" fontId="16" numFmtId="0" xfId="0" applyBorder="1" applyFont="1"/>
    <xf borderId="9" fillId="13" fontId="5" numFmtId="0" xfId="0" applyAlignment="1" applyBorder="1" applyFont="1">
      <alignment horizontal="center" readingOrder="0" vertical="center"/>
    </xf>
    <xf borderId="11" fillId="10" fontId="5" numFmtId="0" xfId="0" applyAlignment="1" applyBorder="1" applyFont="1">
      <alignment horizontal="center" readingOrder="0" shrinkToFit="0" vertical="center" wrapText="1"/>
    </xf>
    <xf borderId="12" fillId="2" fontId="1" numFmtId="4" xfId="0" applyAlignment="1" applyBorder="1" applyFont="1" applyNumberFormat="1">
      <alignment horizontal="center" readingOrder="0" shrinkToFit="0" vertical="center" wrapText="1"/>
    </xf>
    <xf borderId="13" fillId="0" fontId="3" numFmtId="0" xfId="0" applyBorder="1" applyFont="1"/>
    <xf borderId="14" fillId="0" fontId="3" numFmtId="0" xfId="0" applyBorder="1" applyFont="1"/>
    <xf borderId="9" fillId="7" fontId="1" numFmtId="0" xfId="0" applyAlignment="1" applyBorder="1" applyFont="1">
      <alignment horizontal="center" readingOrder="0" shrinkToFit="0" vertical="center" wrapText="1"/>
    </xf>
    <xf borderId="9" fillId="7" fontId="1" numFmtId="4" xfId="0" applyAlignment="1" applyBorder="1" applyFont="1" applyNumberFormat="1">
      <alignment horizontal="center" readingOrder="0" shrinkToFit="0" vertical="center" wrapText="1"/>
    </xf>
    <xf borderId="9" fillId="7" fontId="4" numFmtId="0" xfId="0" applyAlignment="1" applyBorder="1" applyFont="1">
      <alignment horizontal="center" readingOrder="0" shrinkToFit="0" vertical="center" wrapText="1"/>
    </xf>
    <xf borderId="9" fillId="6" fontId="1" numFmtId="0" xfId="0" applyAlignment="1" applyBorder="1" applyFont="1">
      <alignment horizontal="center" readingOrder="0" shrinkToFit="0" vertical="center" wrapText="1"/>
    </xf>
    <xf borderId="9" fillId="6" fontId="1" numFmtId="4" xfId="0" applyAlignment="1" applyBorder="1" applyFont="1" applyNumberFormat="1">
      <alignment horizontal="center" readingOrder="0" shrinkToFit="0" vertical="center" wrapText="1"/>
    </xf>
    <xf borderId="9" fillId="6" fontId="4" numFmtId="0" xfId="0" applyAlignment="1" applyBorder="1" applyFont="1">
      <alignment horizontal="center" readingOrder="0" shrinkToFit="0" vertical="center" wrapText="1"/>
    </xf>
    <xf borderId="9" fillId="11" fontId="17" numFmtId="0" xfId="0" applyBorder="1" applyFont="1"/>
    <xf borderId="14" fillId="11" fontId="17" numFmtId="0" xfId="0" applyBorder="1" applyFont="1"/>
    <xf borderId="0" fillId="15" fontId="18" numFmtId="0" xfId="0" applyAlignment="1" applyFill="1" applyFont="1">
      <alignment horizontal="center" readingOrder="0" vertical="center"/>
    </xf>
    <xf borderId="0" fillId="2" fontId="18" numFmtId="0" xfId="0" applyAlignment="1" applyFont="1">
      <alignment horizontal="center" readingOrder="0" shrinkToFit="0" textRotation="0" vertical="center" wrapText="1"/>
    </xf>
    <xf borderId="0" fillId="16" fontId="18" numFmtId="0" xfId="0" applyAlignment="1" applyFill="1" applyFont="1">
      <alignment horizontal="center" readingOrder="0" vertical="center"/>
    </xf>
    <xf borderId="0" fillId="17" fontId="18" numFmtId="0" xfId="0" applyAlignment="1" applyFill="1" applyFont="1">
      <alignment horizontal="center" readingOrder="0" vertical="center"/>
    </xf>
    <xf borderId="0" fillId="18" fontId="18" numFmtId="0" xfId="0" applyAlignment="1" applyFill="1" applyFont="1">
      <alignment horizontal="center" readingOrder="0" vertical="center"/>
    </xf>
    <xf borderId="0" fillId="16" fontId="19" numFmtId="0" xfId="0" applyFont="1"/>
    <xf borderId="0" fillId="15" fontId="19" numFmtId="0" xfId="0" applyFont="1"/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15" fillId="2" fontId="2" numFmtId="0" xfId="0" applyAlignment="1" applyBorder="1" applyFont="1">
      <alignment horizontal="center" readingOrder="0" shrinkToFit="0" vertical="center" wrapText="1"/>
    </xf>
    <xf borderId="9" fillId="10" fontId="22" numFmtId="0" xfId="0" applyAlignment="1" applyBorder="1" applyFont="1">
      <alignment horizontal="center" readingOrder="0" shrinkToFit="0" vertical="center" wrapText="1"/>
    </xf>
    <xf borderId="9" fillId="10" fontId="23" numFmtId="4" xfId="0" applyAlignment="1" applyBorder="1" applyFont="1" applyNumberFormat="1">
      <alignment horizontal="center" readingOrder="0" shrinkToFit="0" vertical="center" wrapText="1"/>
    </xf>
    <xf borderId="9" fillId="19" fontId="22" numFmtId="0" xfId="0" applyAlignment="1" applyBorder="1" applyFill="1" applyFont="1">
      <alignment horizontal="center" readingOrder="0" shrinkToFit="0" vertical="center" wrapText="1"/>
    </xf>
    <xf borderId="10" fillId="10" fontId="23" numFmtId="0" xfId="0" applyAlignment="1" applyBorder="1" applyFont="1">
      <alignment horizontal="center" readingOrder="0" shrinkToFit="0" vertical="center" wrapText="1"/>
    </xf>
    <xf borderId="9" fillId="15" fontId="22" numFmtId="0" xfId="0" applyAlignment="1" applyBorder="1" applyFont="1">
      <alignment horizontal="center" readingOrder="0" shrinkToFit="0" vertical="center" wrapText="1"/>
    </xf>
    <xf borderId="9" fillId="20" fontId="22" numFmtId="0" xfId="0" applyAlignment="1" applyBorder="1" applyFill="1" applyFont="1">
      <alignment horizontal="center" readingOrder="0" shrinkToFit="0" vertical="center" wrapText="1"/>
    </xf>
    <xf borderId="9" fillId="15" fontId="23" numFmtId="0" xfId="0" applyAlignment="1" applyBorder="1" applyFont="1">
      <alignment horizontal="center" readingOrder="0" shrinkToFit="0" vertical="center" wrapText="1"/>
    </xf>
    <xf borderId="9" fillId="21" fontId="22" numFmtId="0" xfId="0" applyAlignment="1" applyBorder="1" applyFill="1" applyFont="1">
      <alignment horizontal="center" readingOrder="0" shrinkToFit="0" vertical="center" wrapText="1"/>
    </xf>
    <xf borderId="9" fillId="19" fontId="23" numFmtId="0" xfId="0" applyAlignment="1" applyBorder="1" applyFont="1">
      <alignment horizontal="center" readingOrder="0" shrinkToFit="0" vertical="center" wrapText="1"/>
    </xf>
    <xf borderId="10" fillId="10" fontId="23" numFmtId="49" xfId="0" applyAlignment="1" applyBorder="1" applyFont="1" applyNumberFormat="1">
      <alignment horizontal="center" readingOrder="0" shrinkToFit="0" vertical="center" wrapText="1"/>
    </xf>
    <xf borderId="9" fillId="13" fontId="22" numFmtId="0" xfId="0" applyAlignment="1" applyBorder="1" applyFont="1">
      <alignment horizontal="center" readingOrder="0" shrinkToFit="0" vertical="center" wrapText="1"/>
    </xf>
    <xf borderId="9" fillId="10" fontId="22" numFmtId="9" xfId="0" applyAlignment="1" applyBorder="1" applyFont="1" applyNumberFormat="1">
      <alignment horizontal="center" readingOrder="0" shrinkToFit="0" vertical="center" wrapText="1"/>
    </xf>
    <xf borderId="9" fillId="21" fontId="23" numFmtId="0" xfId="0" applyAlignment="1" applyBorder="1" applyFont="1">
      <alignment horizontal="center" readingOrder="0" shrinkToFit="0" vertical="center" wrapText="1"/>
    </xf>
    <xf borderId="9" fillId="20" fontId="23" numFmtId="0" xfId="0" applyAlignment="1" applyBorder="1" applyFont="1">
      <alignment horizontal="center" readingOrder="0" shrinkToFit="0" vertical="center" wrapText="1"/>
    </xf>
    <xf borderId="9" fillId="13" fontId="23" numFmtId="0" xfId="0" applyAlignment="1" applyBorder="1" applyFont="1">
      <alignment horizontal="center" readingOrder="0" shrinkToFit="0" vertical="center" wrapText="1"/>
    </xf>
    <xf borderId="9" fillId="10" fontId="23" numFmtId="0" xfId="0" applyAlignment="1" applyBorder="1" applyFont="1">
      <alignment horizontal="center" readingOrder="0" shrinkToFit="0" vertical="center" wrapText="1"/>
    </xf>
    <xf borderId="10" fillId="10" fontId="17" numFmtId="9" xfId="0" applyAlignment="1" applyBorder="1" applyFont="1" applyNumberFormat="1">
      <alignment horizontal="center" shrinkToFit="0" vertical="center" wrapText="1"/>
    </xf>
    <xf borderId="9" fillId="10" fontId="2" numFmtId="0" xfId="0" applyAlignment="1" applyBorder="1" applyFont="1">
      <alignment horizontal="center" readingOrder="0" shrinkToFit="0" vertical="center" wrapText="1"/>
    </xf>
    <xf borderId="0" fillId="2" fontId="24" numFmtId="0" xfId="0" applyAlignment="1" applyFont="1">
      <alignment horizontal="center" readingOrder="0" vertical="center"/>
    </xf>
    <xf borderId="11" fillId="13" fontId="25" numFmtId="0" xfId="0" applyAlignment="1" applyBorder="1" applyFont="1">
      <alignment horizontal="center" readingOrder="0" vertical="center"/>
    </xf>
    <xf borderId="16" fillId="12" fontId="25" numFmtId="0" xfId="0" applyAlignment="1" applyBorder="1" applyFont="1">
      <alignment horizontal="center" readingOrder="0" vertical="center"/>
    </xf>
    <xf borderId="11" fillId="13" fontId="25" numFmtId="0" xfId="0" applyAlignment="1" applyBorder="1" applyFont="1">
      <alignment horizontal="center" readingOrder="0" shrinkToFit="0" vertical="center" wrapText="1"/>
    </xf>
    <xf borderId="11" fillId="12" fontId="25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0" fillId="0" fontId="26" numFmtId="0" xfId="0" applyAlignment="1" applyFont="1">
      <alignment readingOrder="0"/>
    </xf>
    <xf borderId="10" fillId="0" fontId="3" numFmtId="0" xfId="0" applyBorder="1" applyFont="1"/>
    <xf borderId="0" fillId="2" fontId="2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533400" cy="466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-rovb5w0ens" TargetMode="External"/><Relationship Id="rId10" Type="http://schemas.openxmlformats.org/officeDocument/2006/relationships/hyperlink" Target="https://www.youtube.com/watch?v=o7nQPX5FwnI" TargetMode="External"/><Relationship Id="rId13" Type="http://schemas.openxmlformats.org/officeDocument/2006/relationships/hyperlink" Target="https://youtu.be/fT5uBy2Cd1k" TargetMode="External"/><Relationship Id="rId12" Type="http://schemas.openxmlformats.org/officeDocument/2006/relationships/hyperlink" Target="https://www.youtube.com/watch?v=awCLsZ9niPg" TargetMode="External"/><Relationship Id="rId1" Type="http://schemas.openxmlformats.org/officeDocument/2006/relationships/hyperlink" Target="https://www.youtube.com/watch?v=8j0aCs61J-Q" TargetMode="External"/><Relationship Id="rId2" Type="http://schemas.openxmlformats.org/officeDocument/2006/relationships/hyperlink" Target="https://www.youtube.com/watch?v=_6eqgWp0AKU" TargetMode="External"/><Relationship Id="rId3" Type="http://schemas.openxmlformats.org/officeDocument/2006/relationships/hyperlink" Target="https://drive.google.com/file/d/1zcm2QW76IM5w3NiMWc_0ekbMyFUDabmS/view?usp=drive_link" TargetMode="External"/><Relationship Id="rId4" Type="http://schemas.openxmlformats.org/officeDocument/2006/relationships/hyperlink" Target="https://drive.google.com/drive/folders/1rUFgcZRKSr4Du1NOqznPbarKRHplNaS3?usp=drive_link" TargetMode="External"/><Relationship Id="rId9" Type="http://schemas.openxmlformats.org/officeDocument/2006/relationships/hyperlink" Target="https://cdn.discordapp.com/attachments/1061555874872709160/1121433914846756864/Penombre_100.mp4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rive.google.com/file/d/120B_95BntU9yqZov1OTAihRONlM4mDaI/view?usp=drive_link" TargetMode="External"/><Relationship Id="rId5" Type="http://schemas.openxmlformats.org/officeDocument/2006/relationships/hyperlink" Target="https://twitter.com/KharbouchZayd/status/1654130377357922305" TargetMode="External"/><Relationship Id="rId6" Type="http://schemas.openxmlformats.org/officeDocument/2006/relationships/hyperlink" Target="https://www.youtube.com/watch?v=R5V2WqPT27Q" TargetMode="External"/><Relationship Id="rId7" Type="http://schemas.openxmlformats.org/officeDocument/2006/relationships/hyperlink" Target="https://www.youtube.com/watch?v=1iqtwPTWS0s" TargetMode="External"/><Relationship Id="rId8" Type="http://schemas.openxmlformats.org/officeDocument/2006/relationships/hyperlink" Target="https://www.youtube.com/watch?v=YLCVo6LWBXo&amp;t=5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75"/>
  <cols>
    <col customWidth="1" min="1" max="1" width="12.88"/>
    <col customWidth="1" min="2" max="2" width="5.5"/>
    <col customWidth="1" min="3" max="3" width="10.13"/>
    <col customWidth="1" min="4" max="4" width="19.5"/>
    <col customWidth="1" min="5" max="5" width="14.0"/>
    <col customWidth="1" min="6" max="6" width="17.75"/>
    <col customWidth="1" min="7" max="7" width="13.25"/>
    <col customWidth="1" min="8" max="8" width="15.88"/>
    <col customWidth="1" min="9" max="9" width="15.13"/>
    <col customWidth="1" min="10" max="10" width="15.38"/>
    <col customWidth="1" min="11" max="11" width="15.13"/>
    <col customWidth="1" min="12" max="12" width="15.38"/>
    <col customWidth="1" min="13" max="14" width="15.13"/>
    <col customWidth="1" min="15" max="18" width="15.38"/>
  </cols>
  <sheetData>
    <row r="1" ht="21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ht="21.75" customHeight="1">
      <c r="B2" s="9"/>
      <c r="C2" s="10"/>
      <c r="H2" s="11" t="s">
        <v>18</v>
      </c>
      <c r="I2" s="12" t="s">
        <v>19</v>
      </c>
      <c r="J2" s="13" t="s">
        <v>20</v>
      </c>
      <c r="K2" s="11" t="s">
        <v>21</v>
      </c>
      <c r="L2" s="13" t="s">
        <v>22</v>
      </c>
      <c r="M2" s="11" t="s">
        <v>23</v>
      </c>
      <c r="N2" s="11" t="s">
        <v>24</v>
      </c>
      <c r="O2" s="14" t="s">
        <v>25</v>
      </c>
      <c r="P2" s="13" t="s">
        <v>26</v>
      </c>
      <c r="Q2" s="13" t="s">
        <v>27</v>
      </c>
      <c r="R2" s="13" t="s">
        <v>28</v>
      </c>
    </row>
    <row r="3" ht="21.75" customHeight="1">
      <c r="B3" s="9"/>
      <c r="C3" s="10"/>
      <c r="H3" s="15">
        <f t="shared" ref="H3:R3" si="1">COUNTA(H6:H63)</f>
        <v>38</v>
      </c>
      <c r="I3" s="15">
        <f t="shared" si="1"/>
        <v>27</v>
      </c>
      <c r="J3" s="15">
        <f t="shared" si="1"/>
        <v>16</v>
      </c>
      <c r="K3" s="15">
        <f t="shared" si="1"/>
        <v>7</v>
      </c>
      <c r="L3" s="15">
        <f t="shared" si="1"/>
        <v>5</v>
      </c>
      <c r="M3" s="15">
        <f t="shared" si="1"/>
        <v>5</v>
      </c>
      <c r="N3" s="15">
        <f t="shared" si="1"/>
        <v>5</v>
      </c>
      <c r="O3" s="15">
        <f t="shared" si="1"/>
        <v>5</v>
      </c>
      <c r="P3" s="16">
        <f t="shared" si="1"/>
        <v>1</v>
      </c>
      <c r="Q3" s="15">
        <f t="shared" si="1"/>
        <v>1</v>
      </c>
      <c r="R3" s="15">
        <f t="shared" si="1"/>
        <v>1</v>
      </c>
    </row>
    <row r="4" ht="21.75" customHeight="1">
      <c r="B4" s="17"/>
      <c r="C4" s="18"/>
      <c r="D4" s="19"/>
      <c r="E4" s="19"/>
      <c r="G4" s="19"/>
      <c r="H4" s="20">
        <f t="shared" ref="H4:R4" si="2">SUM(H6:H63)</f>
        <v>6036.763856</v>
      </c>
      <c r="I4" s="20">
        <f t="shared" si="2"/>
        <v>4746.194223</v>
      </c>
      <c r="J4" s="20">
        <f t="shared" si="2"/>
        <v>3169.604665</v>
      </c>
      <c r="K4" s="20">
        <f t="shared" si="2"/>
        <v>1228.267435</v>
      </c>
      <c r="L4" s="20">
        <f t="shared" si="2"/>
        <v>945.3257063</v>
      </c>
      <c r="M4" s="20">
        <f t="shared" si="2"/>
        <v>867.3725661</v>
      </c>
      <c r="N4" s="20">
        <f t="shared" si="2"/>
        <v>803.2431614</v>
      </c>
      <c r="O4" s="20">
        <f t="shared" si="2"/>
        <v>463.6307097</v>
      </c>
      <c r="P4" s="21">
        <f t="shared" si="2"/>
        <v>97.09</v>
      </c>
      <c r="Q4" s="20">
        <f t="shared" si="2"/>
        <v>95.35414182</v>
      </c>
      <c r="R4" s="20">
        <f t="shared" si="2"/>
        <v>95.35414182</v>
      </c>
    </row>
    <row r="5" ht="36.0" customHeight="1">
      <c r="A5" s="22" t="s">
        <v>29</v>
      </c>
      <c r="B5" s="19"/>
      <c r="C5" s="19"/>
      <c r="D5" s="19"/>
      <c r="E5" s="19"/>
      <c r="F5" s="19"/>
      <c r="G5" s="19"/>
      <c r="H5" s="23"/>
      <c r="I5" s="23"/>
      <c r="J5" s="23"/>
      <c r="K5" s="23"/>
      <c r="L5" s="23"/>
      <c r="M5" s="23"/>
      <c r="N5" s="24"/>
      <c r="O5" s="23"/>
      <c r="P5" s="23"/>
      <c r="Q5" s="23"/>
      <c r="R5" s="23"/>
    </row>
    <row r="6" ht="36.0" customHeight="1">
      <c r="A6" s="25"/>
      <c r="B6" s="26">
        <v>1.0</v>
      </c>
      <c r="C6" s="27">
        <f t="shared" ref="C6:C80" si="3">500*(1- LOG(B6,151))</f>
        <v>500</v>
      </c>
      <c r="D6" s="28" t="s">
        <v>30</v>
      </c>
      <c r="E6" s="28">
        <v>6.7622133E7</v>
      </c>
      <c r="F6" s="28" t="s">
        <v>18</v>
      </c>
      <c r="G6" s="29">
        <v>0.61</v>
      </c>
      <c r="H6" s="30">
        <f>C6</f>
        <v>500</v>
      </c>
      <c r="I6" s="31"/>
      <c r="J6" s="32"/>
      <c r="K6" s="32"/>
      <c r="L6" s="32"/>
      <c r="M6" s="32"/>
      <c r="N6" s="33"/>
      <c r="O6" s="32"/>
      <c r="P6" s="32"/>
      <c r="Q6" s="32"/>
      <c r="R6" s="32"/>
    </row>
    <row r="7" ht="36.0" customHeight="1">
      <c r="A7" s="25"/>
      <c r="B7" s="34">
        <f t="shared" ref="B7:B12" si="4">B6+1</f>
        <v>2</v>
      </c>
      <c r="C7" s="35">
        <f t="shared" si="3"/>
        <v>430.9240063</v>
      </c>
      <c r="D7" s="36" t="s">
        <v>31</v>
      </c>
      <c r="E7" s="37">
        <v>3.5448603E7</v>
      </c>
      <c r="F7" s="38" t="s">
        <v>20</v>
      </c>
      <c r="G7" s="29">
        <v>0.58</v>
      </c>
      <c r="H7" s="33"/>
      <c r="I7" s="39">
        <f t="shared" ref="I7:I9" si="5">C7</f>
        <v>430.9240063</v>
      </c>
      <c r="J7" s="40">
        <f t="shared" ref="J7:J8" si="6">C7</f>
        <v>430.9240063</v>
      </c>
      <c r="K7" s="33"/>
      <c r="L7" s="33"/>
      <c r="M7" s="33"/>
      <c r="N7" s="33"/>
      <c r="O7" s="33"/>
      <c r="P7" s="33"/>
      <c r="Q7" s="33"/>
      <c r="R7" s="33"/>
    </row>
    <row r="8" ht="36.0" customHeight="1">
      <c r="A8" s="25"/>
      <c r="B8" s="41">
        <f t="shared" si="4"/>
        <v>3</v>
      </c>
      <c r="C8" s="42">
        <f t="shared" si="3"/>
        <v>390.5171403</v>
      </c>
      <c r="D8" s="43" t="s">
        <v>32</v>
      </c>
      <c r="E8" s="43">
        <v>1.056574E7</v>
      </c>
      <c r="F8" s="44" t="s">
        <v>20</v>
      </c>
      <c r="G8" s="29">
        <v>0.51</v>
      </c>
      <c r="H8" s="33">
        <f>C8/3</f>
        <v>130.1723801</v>
      </c>
      <c r="I8" s="39">
        <f t="shared" si="5"/>
        <v>390.5171403</v>
      </c>
      <c r="J8" s="40">
        <f t="shared" si="6"/>
        <v>390.5171403</v>
      </c>
      <c r="K8" s="33"/>
      <c r="L8" s="33"/>
      <c r="M8" s="33"/>
      <c r="N8" s="33"/>
      <c r="O8" s="33"/>
      <c r="P8" s="33"/>
      <c r="Q8" s="33"/>
      <c r="R8" s="33"/>
    </row>
    <row r="9" ht="36.0" customHeight="1">
      <c r="A9" s="25"/>
      <c r="B9" s="45">
        <f t="shared" si="4"/>
        <v>4</v>
      </c>
      <c r="C9" s="46">
        <f t="shared" si="3"/>
        <v>361.8480126</v>
      </c>
      <c r="D9" s="47" t="s">
        <v>33</v>
      </c>
      <c r="E9" s="48">
        <v>6.8848817E7</v>
      </c>
      <c r="F9" s="48" t="s">
        <v>19</v>
      </c>
      <c r="G9" s="49">
        <v>0.45</v>
      </c>
      <c r="H9" s="33"/>
      <c r="I9" s="39">
        <f t="shared" si="5"/>
        <v>361.8480126</v>
      </c>
      <c r="J9" s="33"/>
      <c r="K9" s="33"/>
      <c r="L9" s="33"/>
      <c r="M9" s="33"/>
      <c r="N9" s="33"/>
      <c r="O9" s="33"/>
      <c r="P9" s="33"/>
      <c r="Q9" s="33"/>
      <c r="R9" s="33"/>
    </row>
    <row r="10" ht="36.0" customHeight="1">
      <c r="A10" s="25"/>
      <c r="B10" s="50">
        <f t="shared" si="4"/>
        <v>5</v>
      </c>
      <c r="C10" s="51">
        <f t="shared" si="3"/>
        <v>339.6105096</v>
      </c>
      <c r="D10" s="52" t="s">
        <v>34</v>
      </c>
      <c r="E10" s="53">
        <v>2.5610878E7</v>
      </c>
      <c r="F10" s="53" t="s">
        <v>22</v>
      </c>
      <c r="G10" s="49">
        <v>0.57</v>
      </c>
      <c r="H10" s="33"/>
      <c r="I10" s="33"/>
      <c r="J10" s="33"/>
      <c r="K10" s="33"/>
      <c r="L10" s="39">
        <f>C10</f>
        <v>339.6105096</v>
      </c>
      <c r="M10" s="33"/>
      <c r="N10" s="33"/>
      <c r="O10" s="33"/>
      <c r="P10" s="33"/>
      <c r="Q10" s="33"/>
      <c r="R10" s="33"/>
    </row>
    <row r="11" ht="36.0" customHeight="1">
      <c r="A11" s="25"/>
      <c r="B11" s="45">
        <f t="shared" si="4"/>
        <v>6</v>
      </c>
      <c r="C11" s="46">
        <f t="shared" si="3"/>
        <v>321.4411466</v>
      </c>
      <c r="D11" s="47" t="s">
        <v>35</v>
      </c>
      <c r="E11" s="48">
        <v>3.5448603E7</v>
      </c>
      <c r="F11" s="54" t="s">
        <v>18</v>
      </c>
      <c r="G11" s="49">
        <v>0.65</v>
      </c>
      <c r="H11" s="40">
        <f t="shared" ref="H11:H12" si="7">C11</f>
        <v>321.4411466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</row>
    <row r="12" ht="36.0" customHeight="1">
      <c r="A12" s="25"/>
      <c r="B12" s="50">
        <f t="shared" si="4"/>
        <v>7</v>
      </c>
      <c r="C12" s="51">
        <f t="shared" si="3"/>
        <v>306.0791692</v>
      </c>
      <c r="D12" s="52" t="s">
        <v>36</v>
      </c>
      <c r="E12" s="53">
        <v>1.056574E7</v>
      </c>
      <c r="F12" s="55" t="s">
        <v>18</v>
      </c>
      <c r="G12" s="29">
        <v>0.62</v>
      </c>
      <c r="H12" s="40">
        <f t="shared" si="7"/>
        <v>306.0791692</v>
      </c>
      <c r="I12" s="56"/>
      <c r="J12" s="33"/>
      <c r="K12" s="33"/>
      <c r="L12" s="33"/>
      <c r="M12" s="33"/>
      <c r="N12" s="33"/>
      <c r="O12" s="33"/>
      <c r="P12" s="33"/>
      <c r="Q12" s="33"/>
      <c r="R12" s="33"/>
    </row>
    <row r="13" ht="36.0" customHeight="1">
      <c r="A13" s="25"/>
      <c r="B13" s="45">
        <v>8.0</v>
      </c>
      <c r="C13" s="46">
        <f t="shared" si="3"/>
        <v>292.772019</v>
      </c>
      <c r="D13" s="47" t="s">
        <v>37</v>
      </c>
      <c r="E13" s="48">
        <v>3.43791E7</v>
      </c>
      <c r="F13" s="48" t="s">
        <v>20</v>
      </c>
      <c r="G13" s="49">
        <v>0.8</v>
      </c>
      <c r="H13" s="33"/>
      <c r="I13" s="33"/>
      <c r="J13" s="40">
        <f>C13</f>
        <v>292.772019</v>
      </c>
      <c r="K13" s="33"/>
      <c r="L13" s="33"/>
      <c r="M13" s="33"/>
      <c r="N13" s="33"/>
      <c r="O13" s="33"/>
      <c r="P13" s="33"/>
      <c r="Q13" s="33"/>
      <c r="R13" s="33"/>
    </row>
    <row r="14" ht="36.0" customHeight="1">
      <c r="A14" s="25"/>
      <c r="B14" s="50">
        <v>9.0</v>
      </c>
      <c r="C14" s="51">
        <f t="shared" si="3"/>
        <v>281.0342806</v>
      </c>
      <c r="D14" s="52" t="s">
        <v>38</v>
      </c>
      <c r="E14" s="53">
        <v>3.8550757E7</v>
      </c>
      <c r="F14" s="55" t="s">
        <v>18</v>
      </c>
      <c r="G14" s="57">
        <v>0.58</v>
      </c>
      <c r="H14" s="40">
        <f>C14</f>
        <v>281.0342806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</row>
    <row r="15" ht="36.0" customHeight="1">
      <c r="A15" s="25"/>
      <c r="B15" s="45">
        <v>10.0</v>
      </c>
      <c r="C15" s="46">
        <f t="shared" si="3"/>
        <v>270.5345159</v>
      </c>
      <c r="D15" s="47" t="s">
        <v>39</v>
      </c>
      <c r="E15" s="48">
        <v>2.5449475E7</v>
      </c>
      <c r="F15" s="48" t="s">
        <v>22</v>
      </c>
      <c r="G15" s="49">
        <v>0.56</v>
      </c>
      <c r="H15" s="33"/>
      <c r="I15" s="33"/>
      <c r="J15" s="33"/>
      <c r="K15" s="33"/>
      <c r="L15" s="39">
        <f>C15</f>
        <v>270.5345159</v>
      </c>
      <c r="M15" s="33"/>
      <c r="N15" s="33"/>
      <c r="O15" s="33"/>
      <c r="P15" s="33"/>
      <c r="Q15" s="33"/>
      <c r="R15" s="33"/>
    </row>
    <row r="16" ht="36.0" customHeight="1">
      <c r="A16" s="25"/>
      <c r="B16" s="45">
        <v>11.0</v>
      </c>
      <c r="C16" s="46">
        <f t="shared" si="3"/>
        <v>261.0363234</v>
      </c>
      <c r="D16" s="47" t="s">
        <v>40</v>
      </c>
      <c r="E16" s="48">
        <v>6.8848817E7</v>
      </c>
      <c r="F16" s="58" t="s">
        <v>21</v>
      </c>
      <c r="G16" s="29">
        <v>0.6</v>
      </c>
      <c r="H16" s="40">
        <f>C16</f>
        <v>261.0363234</v>
      </c>
      <c r="I16" s="33"/>
      <c r="J16" s="33"/>
      <c r="K16" s="39">
        <f>C16</f>
        <v>261.0363234</v>
      </c>
      <c r="L16" s="33"/>
      <c r="M16" s="33"/>
      <c r="N16" s="33"/>
      <c r="O16" s="33"/>
      <c r="P16" s="33"/>
      <c r="Q16" s="33"/>
      <c r="R16" s="33"/>
    </row>
    <row r="17" ht="36.0" customHeight="1">
      <c r="A17" s="25"/>
      <c r="B17" s="50">
        <v>12.0</v>
      </c>
      <c r="C17" s="51">
        <f t="shared" si="3"/>
        <v>252.365153</v>
      </c>
      <c r="D17" s="52" t="s">
        <v>41</v>
      </c>
      <c r="E17" s="53">
        <v>3.0219145E7</v>
      </c>
      <c r="F17" s="59" t="s">
        <v>42</v>
      </c>
      <c r="G17" s="49">
        <v>0.6</v>
      </c>
      <c r="H17" s="33"/>
      <c r="I17" s="33"/>
      <c r="J17" s="33"/>
      <c r="K17" s="33"/>
      <c r="L17" s="33"/>
      <c r="M17" s="40">
        <f>C17</f>
        <v>252.365153</v>
      </c>
      <c r="N17" s="33"/>
      <c r="O17" s="33"/>
      <c r="P17" s="33"/>
      <c r="Q17" s="33"/>
      <c r="R17" s="33"/>
    </row>
    <row r="18" ht="36.0" customHeight="1">
      <c r="A18" s="25"/>
      <c r="B18" s="45">
        <f t="shared" ref="B18:B44" si="8">B17+1</f>
        <v>13</v>
      </c>
      <c r="C18" s="46">
        <f t="shared" si="3"/>
        <v>244.3884494</v>
      </c>
      <c r="D18" s="47" t="s">
        <v>43</v>
      </c>
      <c r="E18" s="48">
        <v>8.1257586E7</v>
      </c>
      <c r="F18" s="58" t="s">
        <v>21</v>
      </c>
      <c r="G18" s="29">
        <v>0.51</v>
      </c>
      <c r="H18" s="33">
        <f>C18/3</f>
        <v>81.46281648</v>
      </c>
      <c r="I18" s="33"/>
      <c r="J18" s="33"/>
      <c r="K18" s="39">
        <f>C18</f>
        <v>244.3884494</v>
      </c>
      <c r="L18" s="33"/>
      <c r="M18" s="33"/>
      <c r="N18" s="33"/>
      <c r="O18" s="33"/>
      <c r="P18" s="33"/>
      <c r="Q18" s="33"/>
      <c r="R18" s="33"/>
    </row>
    <row r="19" ht="36.0" customHeight="1">
      <c r="A19" s="25"/>
      <c r="B19" s="50">
        <f t="shared" si="8"/>
        <v>14</v>
      </c>
      <c r="C19" s="51">
        <f t="shared" si="3"/>
        <v>237.0031755</v>
      </c>
      <c r="D19" s="52" t="s">
        <v>44</v>
      </c>
      <c r="E19" s="53">
        <v>4.845465E7</v>
      </c>
      <c r="F19" s="55" t="s">
        <v>18</v>
      </c>
      <c r="G19" s="49">
        <v>0.63</v>
      </c>
      <c r="H19" s="40">
        <f t="shared" ref="H19:H20" si="9">C19</f>
        <v>237.0031755</v>
      </c>
      <c r="I19" s="39"/>
      <c r="J19" s="33"/>
      <c r="K19" s="33"/>
      <c r="L19" s="33"/>
      <c r="M19" s="33"/>
      <c r="N19" s="33"/>
      <c r="O19" s="33"/>
      <c r="P19" s="33"/>
      <c r="Q19" s="33"/>
      <c r="R19" s="33"/>
    </row>
    <row r="20" ht="36.0" customHeight="1">
      <c r="A20" s="25"/>
      <c r="B20" s="45">
        <f t="shared" si="8"/>
        <v>15</v>
      </c>
      <c r="C20" s="46">
        <f t="shared" si="3"/>
        <v>230.1276499</v>
      </c>
      <c r="D20" s="47" t="s">
        <v>45</v>
      </c>
      <c r="E20" s="48">
        <v>3.2688321E7</v>
      </c>
      <c r="F20" s="54" t="s">
        <v>20</v>
      </c>
      <c r="G20" s="49">
        <v>0.51</v>
      </c>
      <c r="H20" s="40">
        <f t="shared" si="9"/>
        <v>230.1276499</v>
      </c>
      <c r="I20" s="39">
        <f t="shared" ref="I20:I23" si="10">C20</f>
        <v>230.1276499</v>
      </c>
      <c r="J20" s="40">
        <f>C20</f>
        <v>230.1276499</v>
      </c>
      <c r="K20" s="33"/>
      <c r="L20" s="33"/>
      <c r="M20" s="33"/>
      <c r="N20" s="33"/>
      <c r="O20" s="33"/>
      <c r="P20" s="33"/>
      <c r="Q20" s="33"/>
      <c r="R20" s="33"/>
    </row>
    <row r="21" ht="36.0" customHeight="1">
      <c r="A21" s="25"/>
      <c r="B21" s="50">
        <f t="shared" si="8"/>
        <v>16</v>
      </c>
      <c r="C21" s="51">
        <f t="shared" si="3"/>
        <v>223.6960253</v>
      </c>
      <c r="D21" s="52" t="s">
        <v>46</v>
      </c>
      <c r="E21" s="53">
        <v>7.7114615E7</v>
      </c>
      <c r="F21" s="55" t="s">
        <v>19</v>
      </c>
      <c r="G21" s="29">
        <v>0.54</v>
      </c>
      <c r="H21" s="33"/>
      <c r="I21" s="40">
        <f t="shared" si="10"/>
        <v>223.6960253</v>
      </c>
      <c r="J21" s="33"/>
      <c r="K21" s="33"/>
      <c r="L21" s="33"/>
      <c r="M21" s="33"/>
      <c r="N21" s="33"/>
      <c r="O21" s="33"/>
      <c r="P21" s="33"/>
      <c r="Q21" s="33"/>
      <c r="R21" s="33"/>
    </row>
    <row r="22" ht="36.0" customHeight="1">
      <c r="A22" s="25"/>
      <c r="B22" s="45">
        <f t="shared" si="8"/>
        <v>17</v>
      </c>
      <c r="C22" s="46">
        <f t="shared" si="3"/>
        <v>217.6544426</v>
      </c>
      <c r="D22" s="47" t="s">
        <v>47</v>
      </c>
      <c r="E22" s="48">
        <v>3979721.0</v>
      </c>
      <c r="F22" s="54" t="s">
        <v>20</v>
      </c>
      <c r="G22" s="49">
        <v>0.63</v>
      </c>
      <c r="H22" s="33"/>
      <c r="I22" s="40">
        <f t="shared" si="10"/>
        <v>217.6544426</v>
      </c>
      <c r="J22" s="40">
        <f t="shared" ref="J22:J23" si="11">C22</f>
        <v>217.6544426</v>
      </c>
      <c r="K22" s="33"/>
      <c r="L22" s="33"/>
      <c r="M22" s="33"/>
      <c r="N22" s="33"/>
      <c r="O22" s="33"/>
      <c r="P22" s="33"/>
      <c r="Q22" s="33"/>
      <c r="R22" s="33"/>
    </row>
    <row r="23" ht="36.0" customHeight="1">
      <c r="A23" s="25"/>
      <c r="B23" s="50">
        <f t="shared" si="8"/>
        <v>18</v>
      </c>
      <c r="C23" s="51">
        <f t="shared" si="3"/>
        <v>211.958287</v>
      </c>
      <c r="D23" s="52" t="s">
        <v>48</v>
      </c>
      <c r="E23" s="53">
        <v>3979721.0</v>
      </c>
      <c r="F23" s="53" t="s">
        <v>24</v>
      </c>
      <c r="G23" s="29">
        <v>0.72</v>
      </c>
      <c r="H23" s="33">
        <f>C23/3</f>
        <v>70.65276232</v>
      </c>
      <c r="I23" s="39">
        <f t="shared" si="10"/>
        <v>211.958287</v>
      </c>
      <c r="J23" s="40">
        <f t="shared" si="11"/>
        <v>211.958287</v>
      </c>
      <c r="K23" s="39">
        <f>C23</f>
        <v>211.958287</v>
      </c>
      <c r="L23" s="33"/>
      <c r="M23" s="40">
        <f>C23</f>
        <v>211.958287</v>
      </c>
      <c r="N23" s="40">
        <f t="shared" ref="N23:N24" si="12">C23</f>
        <v>211.958287</v>
      </c>
      <c r="O23" s="33">
        <f>C23/3</f>
        <v>70.65276232</v>
      </c>
      <c r="P23" s="33"/>
      <c r="Q23" s="33"/>
      <c r="R23" s="33"/>
    </row>
    <row r="24" ht="36.0" customHeight="1">
      <c r="A24" s="25"/>
      <c r="B24" s="45">
        <f t="shared" si="8"/>
        <v>19</v>
      </c>
      <c r="C24" s="46">
        <f t="shared" si="3"/>
        <v>206.5701859</v>
      </c>
      <c r="D24" s="47" t="s">
        <v>49</v>
      </c>
      <c r="E24" s="48">
        <v>8.7425029E7</v>
      </c>
      <c r="F24" s="48" t="s">
        <v>24</v>
      </c>
      <c r="G24" s="29">
        <v>0.59</v>
      </c>
      <c r="H24" s="40"/>
      <c r="I24" s="33"/>
      <c r="J24" s="33"/>
      <c r="K24" s="33"/>
      <c r="L24" s="33"/>
      <c r="M24" s="33"/>
      <c r="N24" s="40">
        <f t="shared" si="12"/>
        <v>206.5701859</v>
      </c>
      <c r="O24" s="33"/>
      <c r="P24" s="33"/>
      <c r="Q24" s="33"/>
      <c r="R24" s="33"/>
    </row>
    <row r="25" ht="36.0" customHeight="1">
      <c r="A25" s="60"/>
      <c r="B25" s="50">
        <f t="shared" si="8"/>
        <v>20</v>
      </c>
      <c r="C25" s="51">
        <f t="shared" si="3"/>
        <v>201.4585222</v>
      </c>
      <c r="D25" s="52" t="s">
        <v>50</v>
      </c>
      <c r="E25" s="53">
        <v>2.1952243E7</v>
      </c>
      <c r="F25" s="53" t="s">
        <v>20</v>
      </c>
      <c r="G25" s="49">
        <v>0.63</v>
      </c>
      <c r="H25" s="40">
        <f t="shared" ref="H25:H26" si="13">C25</f>
        <v>201.4585222</v>
      </c>
      <c r="I25" s="33"/>
      <c r="J25" s="40">
        <f>C25</f>
        <v>201.4585222</v>
      </c>
      <c r="K25" s="33"/>
      <c r="L25" s="33"/>
      <c r="M25" s="33"/>
      <c r="N25" s="33"/>
      <c r="O25" s="33"/>
      <c r="P25" s="33"/>
      <c r="Q25" s="33"/>
      <c r="R25" s="33"/>
    </row>
    <row r="26" ht="36.0" customHeight="1">
      <c r="A26" s="60"/>
      <c r="B26" s="45">
        <f t="shared" si="8"/>
        <v>21</v>
      </c>
      <c r="C26" s="46">
        <f t="shared" si="3"/>
        <v>196.5963095</v>
      </c>
      <c r="D26" s="47" t="s">
        <v>51</v>
      </c>
      <c r="E26" s="48">
        <v>2241592.0</v>
      </c>
      <c r="F26" s="48" t="s">
        <v>18</v>
      </c>
      <c r="G26" s="49">
        <v>0.65</v>
      </c>
      <c r="H26" s="40">
        <f t="shared" si="13"/>
        <v>196.5963095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ht="36.0" customHeight="1">
      <c r="A27" s="60"/>
      <c r="B27" s="45">
        <f t="shared" si="8"/>
        <v>22</v>
      </c>
      <c r="C27" s="46">
        <f t="shared" si="3"/>
        <v>191.9603297</v>
      </c>
      <c r="D27" s="47" t="s">
        <v>52</v>
      </c>
      <c r="E27" s="48">
        <v>814678.0</v>
      </c>
      <c r="F27" s="48" t="s">
        <v>20</v>
      </c>
      <c r="G27" s="49"/>
      <c r="H27" s="33">
        <f>C27/3</f>
        <v>63.98677657</v>
      </c>
      <c r="I27" s="33"/>
      <c r="J27" s="40">
        <f>C27</f>
        <v>191.9603297</v>
      </c>
      <c r="K27" s="33"/>
      <c r="L27" s="33"/>
      <c r="M27" s="33"/>
      <c r="N27" s="33"/>
      <c r="O27" s="33"/>
      <c r="P27" s="33"/>
      <c r="Q27" s="33"/>
      <c r="R27" s="33"/>
    </row>
    <row r="28" ht="36.0" customHeight="1">
      <c r="A28" s="60"/>
      <c r="B28" s="50">
        <f t="shared" si="8"/>
        <v>23</v>
      </c>
      <c r="C28" s="51">
        <f t="shared" si="3"/>
        <v>187.5304629</v>
      </c>
      <c r="D28" s="52" t="s">
        <v>53</v>
      </c>
      <c r="E28" s="53">
        <v>5.4917442E7</v>
      </c>
      <c r="F28" s="53" t="s">
        <v>19</v>
      </c>
      <c r="G28" s="49">
        <v>0.5</v>
      </c>
      <c r="H28" s="40">
        <f>C28</f>
        <v>187.5304629</v>
      </c>
      <c r="I28" s="40">
        <f t="shared" ref="I28:I30" si="14">C28</f>
        <v>187.5304629</v>
      </c>
      <c r="J28" s="33"/>
      <c r="K28" s="33"/>
      <c r="L28" s="33"/>
      <c r="M28" s="33"/>
      <c r="N28" s="33"/>
      <c r="O28" s="33"/>
      <c r="P28" s="33"/>
      <c r="Q28" s="33"/>
      <c r="R28" s="33"/>
    </row>
    <row r="29" ht="36.75" customHeight="1">
      <c r="A29" s="60"/>
      <c r="B29" s="45">
        <f t="shared" si="8"/>
        <v>24</v>
      </c>
      <c r="C29" s="46">
        <f t="shared" si="3"/>
        <v>183.2891593</v>
      </c>
      <c r="D29" s="47" t="s">
        <v>54</v>
      </c>
      <c r="E29" s="48">
        <v>6.1079355E7</v>
      </c>
      <c r="F29" s="48" t="s">
        <v>24</v>
      </c>
      <c r="G29" s="49"/>
      <c r="H29" s="33"/>
      <c r="I29" s="40">
        <f t="shared" si="14"/>
        <v>183.2891593</v>
      </c>
      <c r="J29" s="40"/>
      <c r="K29" s="33"/>
      <c r="L29" s="40"/>
      <c r="M29" s="33"/>
      <c r="N29" s="40">
        <f>C29</f>
        <v>183.2891593</v>
      </c>
      <c r="O29" s="40"/>
      <c r="P29" s="40"/>
      <c r="Q29" s="40"/>
      <c r="R29" s="40"/>
    </row>
    <row r="30" ht="36.0" customHeight="1">
      <c r="A30" s="60"/>
      <c r="B30" s="50">
        <f t="shared" si="8"/>
        <v>25</v>
      </c>
      <c r="C30" s="51">
        <f t="shared" si="3"/>
        <v>179.2210192</v>
      </c>
      <c r="D30" s="52" t="s">
        <v>55</v>
      </c>
      <c r="E30" s="53">
        <v>6.2809982E7</v>
      </c>
      <c r="F30" s="53" t="s">
        <v>19</v>
      </c>
      <c r="G30" s="49"/>
      <c r="H30" s="33"/>
      <c r="I30" s="40">
        <f t="shared" si="14"/>
        <v>179.2210192</v>
      </c>
      <c r="J30" s="40"/>
      <c r="K30" s="33"/>
      <c r="L30" s="40"/>
      <c r="M30" s="33"/>
      <c r="N30" s="33"/>
      <c r="O30" s="40"/>
      <c r="P30" s="40"/>
      <c r="Q30" s="40"/>
      <c r="R30" s="40"/>
    </row>
    <row r="31" ht="36.0" customHeight="1">
      <c r="A31" s="60"/>
      <c r="B31" s="45">
        <f t="shared" si="8"/>
        <v>26</v>
      </c>
      <c r="C31" s="46">
        <f t="shared" si="3"/>
        <v>175.3124558</v>
      </c>
      <c r="D31" s="47" t="s">
        <v>56</v>
      </c>
      <c r="E31" s="48">
        <v>7.37254E7</v>
      </c>
      <c r="F31" s="48" t="s">
        <v>18</v>
      </c>
      <c r="G31" s="29"/>
      <c r="H31" s="40">
        <f>C31</f>
        <v>175.3124558</v>
      </c>
      <c r="I31" s="33"/>
      <c r="J31" s="33"/>
      <c r="K31" s="40">
        <f>C31</f>
        <v>175.3124558</v>
      </c>
      <c r="L31" s="33"/>
      <c r="M31" s="40">
        <f>C31</f>
        <v>175.3124558</v>
      </c>
      <c r="N31" s="33"/>
      <c r="O31" s="33"/>
      <c r="P31" s="33"/>
      <c r="Q31" s="33"/>
      <c r="R31" s="33"/>
    </row>
    <row r="32" ht="36.0" customHeight="1">
      <c r="A32" s="60"/>
      <c r="B32" s="50">
        <f t="shared" si="8"/>
        <v>27</v>
      </c>
      <c r="C32" s="51">
        <f t="shared" si="3"/>
        <v>171.551421</v>
      </c>
      <c r="D32" s="52" t="s">
        <v>57</v>
      </c>
      <c r="E32" s="53">
        <v>8491232.0</v>
      </c>
      <c r="F32" s="53" t="s">
        <v>20</v>
      </c>
      <c r="G32" s="49">
        <v>0.56</v>
      </c>
      <c r="H32" s="33"/>
      <c r="I32" s="33"/>
      <c r="J32" s="40">
        <f>C32</f>
        <v>171.551421</v>
      </c>
      <c r="K32" s="33"/>
      <c r="L32" s="33"/>
      <c r="M32" s="33"/>
      <c r="N32" s="33"/>
      <c r="O32" s="33"/>
      <c r="P32" s="33"/>
      <c r="Q32" s="33"/>
      <c r="R32" s="33"/>
    </row>
    <row r="33" ht="36.0" customHeight="1">
      <c r="A33" s="60"/>
      <c r="B33" s="45">
        <f t="shared" si="8"/>
        <v>28</v>
      </c>
      <c r="C33" s="46">
        <f t="shared" si="3"/>
        <v>167.9271818</v>
      </c>
      <c r="D33" s="47" t="s">
        <v>58</v>
      </c>
      <c r="E33" s="48">
        <v>6.1067595E7</v>
      </c>
      <c r="F33" s="48" t="s">
        <v>18</v>
      </c>
      <c r="G33" s="29"/>
      <c r="H33" s="40">
        <f>C33</f>
        <v>167.9271818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4" ht="36.0" customHeight="1">
      <c r="A34" s="60"/>
      <c r="B34" s="50">
        <f t="shared" si="8"/>
        <v>29</v>
      </c>
      <c r="C34" s="51">
        <f t="shared" si="3"/>
        <v>164.4301355</v>
      </c>
      <c r="D34" s="52" t="s">
        <v>59</v>
      </c>
      <c r="E34" s="53">
        <v>3.8306937E7</v>
      </c>
      <c r="F34" s="53" t="s">
        <v>19</v>
      </c>
      <c r="G34" s="49"/>
      <c r="H34" s="33"/>
      <c r="I34" s="40">
        <f>C34</f>
        <v>164.4301355</v>
      </c>
      <c r="J34" s="33"/>
      <c r="K34" s="33"/>
      <c r="L34" s="33"/>
      <c r="M34" s="33"/>
      <c r="N34" s="33"/>
      <c r="O34" s="33"/>
      <c r="P34" s="33"/>
      <c r="Q34" s="33"/>
      <c r="R34" s="33"/>
    </row>
    <row r="35" ht="36.0" customHeight="1">
      <c r="A35" s="25"/>
      <c r="B35" s="45">
        <f t="shared" si="8"/>
        <v>30</v>
      </c>
      <c r="C35" s="46">
        <f t="shared" si="3"/>
        <v>161.0516562</v>
      </c>
      <c r="D35" s="47" t="s">
        <v>60</v>
      </c>
      <c r="E35" s="48">
        <v>7.6196489E7</v>
      </c>
      <c r="F35" s="54" t="s">
        <v>25</v>
      </c>
      <c r="G35" s="49">
        <v>0.36</v>
      </c>
      <c r="H35" s="33"/>
      <c r="I35" s="33"/>
      <c r="J35" s="33"/>
      <c r="K35" s="33"/>
      <c r="L35" s="33"/>
      <c r="M35" s="33"/>
      <c r="N35" s="33"/>
      <c r="O35" s="40">
        <f>C35</f>
        <v>161.0516562</v>
      </c>
      <c r="P35" s="33"/>
      <c r="Q35" s="33"/>
      <c r="R35" s="33"/>
    </row>
    <row r="36" ht="36.0" customHeight="1">
      <c r="A36" s="60"/>
      <c r="B36" s="50">
        <f t="shared" si="8"/>
        <v>31</v>
      </c>
      <c r="C36" s="51">
        <f t="shared" si="3"/>
        <v>157.783967</v>
      </c>
      <c r="D36" s="52" t="s">
        <v>61</v>
      </c>
      <c r="E36" s="53">
        <v>1.539584E7</v>
      </c>
      <c r="F36" s="53" t="s">
        <v>19</v>
      </c>
      <c r="G36" s="29"/>
      <c r="H36" s="40">
        <f t="shared" ref="H36:H42" si="15">C36</f>
        <v>157.783967</v>
      </c>
      <c r="I36" s="40">
        <f t="shared" ref="I36:I37" si="16">C36</f>
        <v>157.783967</v>
      </c>
      <c r="J36" s="33"/>
      <c r="K36" s="33"/>
      <c r="L36" s="33"/>
      <c r="M36" s="33"/>
      <c r="N36" s="33"/>
      <c r="O36" s="33"/>
      <c r="P36" s="33"/>
      <c r="Q36" s="33"/>
      <c r="R36" s="33"/>
    </row>
    <row r="37" ht="36.0" customHeight="1">
      <c r="A37" s="60"/>
      <c r="B37" s="45">
        <f t="shared" si="8"/>
        <v>32</v>
      </c>
      <c r="C37" s="46">
        <f t="shared" si="3"/>
        <v>154.6200316</v>
      </c>
      <c r="D37" s="47" t="s">
        <v>62</v>
      </c>
      <c r="E37" s="48">
        <v>5155022.0</v>
      </c>
      <c r="F37" s="48" t="s">
        <v>19</v>
      </c>
      <c r="G37" s="29"/>
      <c r="H37" s="40">
        <f t="shared" si="15"/>
        <v>154.6200316</v>
      </c>
      <c r="I37" s="40">
        <f t="shared" si="16"/>
        <v>154.6200316</v>
      </c>
      <c r="J37" s="33"/>
      <c r="K37" s="33"/>
      <c r="L37" s="33"/>
      <c r="M37" s="33"/>
      <c r="N37" s="33"/>
      <c r="O37" s="33"/>
      <c r="P37" s="33"/>
      <c r="Q37" s="33"/>
      <c r="R37" s="33"/>
    </row>
    <row r="38" ht="36.0" customHeight="1">
      <c r="A38" s="60"/>
      <c r="B38" s="50">
        <f t="shared" si="8"/>
        <v>33</v>
      </c>
      <c r="C38" s="51">
        <f t="shared" si="3"/>
        <v>151.5534637</v>
      </c>
      <c r="D38" s="52" t="s">
        <v>63</v>
      </c>
      <c r="E38" s="53">
        <v>8723596.0</v>
      </c>
      <c r="F38" s="53" t="s">
        <v>18</v>
      </c>
      <c r="G38" s="29"/>
      <c r="H38" s="40">
        <f t="shared" si="15"/>
        <v>151.5534637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</row>
    <row r="39" ht="36.0" customHeight="1">
      <c r="A39" s="60"/>
      <c r="B39" s="45">
        <f t="shared" si="8"/>
        <v>34</v>
      </c>
      <c r="C39" s="46">
        <f t="shared" si="3"/>
        <v>148.5784489</v>
      </c>
      <c r="D39" s="47" t="s">
        <v>64</v>
      </c>
      <c r="E39" s="48">
        <v>6.4612787E7</v>
      </c>
      <c r="F39" s="48" t="s">
        <v>18</v>
      </c>
      <c r="G39" s="29"/>
      <c r="H39" s="61">
        <f t="shared" si="15"/>
        <v>148.5784489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</row>
    <row r="40" ht="36.0" customHeight="1">
      <c r="A40" s="60"/>
      <c r="B40" s="50">
        <f t="shared" si="8"/>
        <v>35</v>
      </c>
      <c r="C40" s="51">
        <f t="shared" si="3"/>
        <v>145.6896788</v>
      </c>
      <c r="D40" s="52" t="s">
        <v>65</v>
      </c>
      <c r="E40" s="53">
        <v>7.224054E7</v>
      </c>
      <c r="F40" s="53" t="s">
        <v>19</v>
      </c>
      <c r="G40" s="49"/>
      <c r="H40" s="61">
        <f t="shared" si="15"/>
        <v>145.6896788</v>
      </c>
      <c r="I40" s="40">
        <f t="shared" ref="I40:I41" si="17">C40</f>
        <v>145.6896788</v>
      </c>
      <c r="J40" s="33"/>
      <c r="K40" s="33"/>
      <c r="L40" s="33"/>
      <c r="M40" s="33"/>
      <c r="N40" s="33"/>
      <c r="O40" s="33"/>
      <c r="P40" s="33"/>
      <c r="Q40" s="33"/>
      <c r="R40" s="33"/>
    </row>
    <row r="41" ht="36.0" customHeight="1">
      <c r="A41" s="60"/>
      <c r="B41" s="45">
        <f t="shared" si="8"/>
        <v>36</v>
      </c>
      <c r="C41" s="46">
        <f t="shared" si="3"/>
        <v>142.8822933</v>
      </c>
      <c r="D41" s="47" t="s">
        <v>66</v>
      </c>
      <c r="E41" s="48">
        <v>7005127.0</v>
      </c>
      <c r="F41" s="54" t="s">
        <v>18</v>
      </c>
      <c r="G41" s="29">
        <v>0.53</v>
      </c>
      <c r="H41" s="61">
        <f t="shared" si="15"/>
        <v>142.8822933</v>
      </c>
      <c r="I41" s="39">
        <f t="shared" si="17"/>
        <v>142.8822933</v>
      </c>
      <c r="J41" s="33"/>
      <c r="K41" s="33"/>
      <c r="L41" s="33"/>
      <c r="M41" s="33"/>
      <c r="N41" s="33"/>
      <c r="O41" s="33"/>
      <c r="P41" s="33"/>
      <c r="Q41" s="33"/>
      <c r="R41" s="33"/>
    </row>
    <row r="42" ht="36.0" customHeight="1">
      <c r="A42" s="60"/>
      <c r="B42" s="50">
        <f t="shared" si="8"/>
        <v>37</v>
      </c>
      <c r="C42" s="51">
        <f t="shared" si="3"/>
        <v>140.1518323</v>
      </c>
      <c r="D42" s="52" t="s">
        <v>67</v>
      </c>
      <c r="E42" s="53">
        <v>1.0505306E7</v>
      </c>
      <c r="F42" s="53" t="s">
        <v>18</v>
      </c>
      <c r="G42" s="49"/>
      <c r="H42" s="61">
        <f t="shared" si="15"/>
        <v>140.1518323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ht="36.0" customHeight="1">
      <c r="A43" s="60"/>
      <c r="B43" s="45">
        <f t="shared" si="8"/>
        <v>38</v>
      </c>
      <c r="C43" s="46">
        <f t="shared" si="3"/>
        <v>137.4941923</v>
      </c>
      <c r="D43" s="47" t="s">
        <v>68</v>
      </c>
      <c r="E43" s="48">
        <v>4706930.0</v>
      </c>
      <c r="F43" s="48" t="s">
        <v>19</v>
      </c>
      <c r="G43" s="29">
        <v>0.57</v>
      </c>
      <c r="H43" s="62">
        <f>C43/3</f>
        <v>45.83139742</v>
      </c>
      <c r="I43" s="40">
        <f>C43</f>
        <v>137.4941923</v>
      </c>
      <c r="J43" s="40">
        <f>C43</f>
        <v>137.4941923</v>
      </c>
      <c r="K43" s="33"/>
      <c r="L43" s="33"/>
      <c r="M43" s="33"/>
      <c r="N43" s="33"/>
      <c r="O43" s="33"/>
      <c r="P43" s="33"/>
      <c r="Q43" s="33"/>
      <c r="R43" s="33"/>
    </row>
    <row r="44" ht="36.0" customHeight="1">
      <c r="A44" s="60"/>
      <c r="B44" s="50">
        <f t="shared" si="8"/>
        <v>39</v>
      </c>
      <c r="C44" s="51">
        <f t="shared" si="3"/>
        <v>134.9055898</v>
      </c>
      <c r="D44" s="52" t="s">
        <v>69</v>
      </c>
      <c r="E44" s="53">
        <v>8.3198674E7</v>
      </c>
      <c r="F44" s="53" t="s">
        <v>18</v>
      </c>
      <c r="G44" s="49"/>
      <c r="H44" s="61">
        <f t="shared" ref="H44:H48" si="18">C44</f>
        <v>134.9055898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</row>
    <row r="45" ht="36.0" customHeight="1">
      <c r="A45" s="60"/>
      <c r="B45" s="50">
        <v>40.0</v>
      </c>
      <c r="C45" s="51">
        <f t="shared" si="3"/>
        <v>132.3825286</v>
      </c>
      <c r="D45" s="52" t="s">
        <v>70</v>
      </c>
      <c r="E45" s="53">
        <v>9700312.0</v>
      </c>
      <c r="F45" s="53" t="s">
        <v>18</v>
      </c>
      <c r="G45" s="49">
        <v>0.69</v>
      </c>
      <c r="H45" s="61">
        <f t="shared" si="18"/>
        <v>132.3825286</v>
      </c>
      <c r="I45" s="33"/>
      <c r="J45" s="33"/>
      <c r="K45" s="40">
        <f>C45</f>
        <v>132.3825286</v>
      </c>
      <c r="L45" s="33"/>
      <c r="M45" s="40">
        <f>C45</f>
        <v>132.3825286</v>
      </c>
      <c r="N45" s="33"/>
      <c r="O45" s="33"/>
      <c r="P45" s="33"/>
      <c r="Q45" s="33"/>
      <c r="R45" s="33"/>
    </row>
    <row r="46" ht="36.0" customHeight="1">
      <c r="A46" s="60"/>
      <c r="B46" s="45">
        <v>41.0</v>
      </c>
      <c r="C46" s="46">
        <f t="shared" si="3"/>
        <v>129.9217716</v>
      </c>
      <c r="D46" s="47" t="s">
        <v>71</v>
      </c>
      <c r="E46" s="48">
        <v>7054561.0</v>
      </c>
      <c r="F46" s="48" t="s">
        <v>18</v>
      </c>
      <c r="G46" s="29"/>
      <c r="H46" s="40">
        <f t="shared" si="18"/>
        <v>129.9217716</v>
      </c>
      <c r="I46" s="40">
        <f>C46</f>
        <v>129.9217716</v>
      </c>
      <c r="J46" s="40">
        <f>C46</f>
        <v>129.9217716</v>
      </c>
      <c r="K46" s="33"/>
      <c r="L46" s="39">
        <f>C46</f>
        <v>129.9217716</v>
      </c>
      <c r="M46" s="33"/>
      <c r="N46" s="33"/>
      <c r="O46" s="33"/>
      <c r="P46" s="33"/>
      <c r="Q46" s="33"/>
      <c r="R46" s="33"/>
    </row>
    <row r="47" ht="36.0" customHeight="1">
      <c r="A47" s="60"/>
      <c r="B47" s="50">
        <f t="shared" ref="B47:B48" si="19">B46+1</f>
        <v>42</v>
      </c>
      <c r="C47" s="51">
        <f t="shared" si="3"/>
        <v>127.5203158</v>
      </c>
      <c r="D47" s="52" t="s">
        <v>72</v>
      </c>
      <c r="E47" s="53">
        <v>1.2423506E7</v>
      </c>
      <c r="F47" s="53" t="s">
        <v>18</v>
      </c>
      <c r="G47" s="49"/>
      <c r="H47" s="61">
        <f t="shared" si="18"/>
        <v>127.5203158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ht="36.0" customHeight="1">
      <c r="A48" s="60"/>
      <c r="B48" s="45">
        <f t="shared" si="19"/>
        <v>43</v>
      </c>
      <c r="C48" s="46">
        <f t="shared" si="3"/>
        <v>125.1753701</v>
      </c>
      <c r="D48" s="47" t="s">
        <v>73</v>
      </c>
      <c r="E48" s="48">
        <v>9145341.0</v>
      </c>
      <c r="F48" s="48" t="s">
        <v>19</v>
      </c>
      <c r="G48" s="29"/>
      <c r="H48" s="61">
        <f t="shared" si="18"/>
        <v>125.1753701</v>
      </c>
      <c r="I48" s="40">
        <f t="shared" ref="I48:I50" si="20">C48</f>
        <v>125.1753701</v>
      </c>
      <c r="J48" s="40">
        <f>C48</f>
        <v>125.1753701</v>
      </c>
      <c r="K48" s="33"/>
      <c r="L48" s="33"/>
      <c r="M48" s="33"/>
      <c r="N48" s="33"/>
      <c r="O48" s="33"/>
      <c r="P48" s="33"/>
      <c r="Q48" s="33"/>
      <c r="R48" s="33"/>
    </row>
    <row r="49" ht="36.0" customHeight="1">
      <c r="A49" s="60"/>
      <c r="B49" s="45">
        <v>44.0</v>
      </c>
      <c r="C49" s="46">
        <f t="shared" si="3"/>
        <v>122.884336</v>
      </c>
      <c r="D49" s="47" t="s">
        <v>74</v>
      </c>
      <c r="E49" s="48">
        <v>7.665769E7</v>
      </c>
      <c r="F49" s="48" t="s">
        <v>19</v>
      </c>
      <c r="G49" s="49"/>
      <c r="H49" s="33"/>
      <c r="I49" s="40">
        <f t="shared" si="20"/>
        <v>122.884336</v>
      </c>
      <c r="J49" s="33"/>
      <c r="K49" s="33"/>
      <c r="L49" s="33"/>
      <c r="M49" s="33"/>
      <c r="N49" s="33"/>
      <c r="O49" s="33"/>
      <c r="P49" s="33"/>
      <c r="Q49" s="33"/>
      <c r="R49" s="33"/>
    </row>
    <row r="50" ht="36.0" customHeight="1">
      <c r="A50" s="60"/>
      <c r="B50" s="50">
        <f t="shared" ref="B50:B63" si="21">B49+1</f>
        <v>45</v>
      </c>
      <c r="C50" s="51">
        <f t="shared" si="3"/>
        <v>120.6447902</v>
      </c>
      <c r="D50" s="52" t="s">
        <v>75</v>
      </c>
      <c r="E50" s="53">
        <v>8.974983E7</v>
      </c>
      <c r="F50" s="53" t="s">
        <v>19</v>
      </c>
      <c r="G50" s="63"/>
      <c r="H50" s="33"/>
      <c r="I50" s="40">
        <f t="shared" si="20"/>
        <v>120.6447902</v>
      </c>
      <c r="J50" s="33"/>
      <c r="K50" s="33"/>
      <c r="L50" s="33"/>
      <c r="M50" s="33"/>
      <c r="N50" s="33"/>
      <c r="O50" s="33"/>
      <c r="P50" s="33"/>
      <c r="Q50" s="33"/>
      <c r="R50" s="33"/>
    </row>
    <row r="51" ht="36.0" customHeight="1">
      <c r="A51" s="60"/>
      <c r="B51" s="45">
        <f t="shared" si="21"/>
        <v>46</v>
      </c>
      <c r="C51" s="46">
        <f t="shared" si="3"/>
        <v>118.4544693</v>
      </c>
      <c r="D51" s="47" t="s">
        <v>76</v>
      </c>
      <c r="E51" s="48">
        <v>1.190492E7</v>
      </c>
      <c r="F51" s="48" t="s">
        <v>20</v>
      </c>
      <c r="G51" s="49">
        <v>0.47</v>
      </c>
      <c r="H51" s="62"/>
      <c r="I51" s="33"/>
      <c r="J51" s="40">
        <f t="shared" ref="J51:J52" si="22">C51</f>
        <v>118.4544693</v>
      </c>
      <c r="K51" s="33"/>
      <c r="L51" s="33"/>
      <c r="M51" s="33"/>
      <c r="N51" s="33"/>
      <c r="O51" s="33">
        <f>C51/3</f>
        <v>39.48482308</v>
      </c>
      <c r="P51" s="33"/>
      <c r="Q51" s="33"/>
      <c r="R51" s="33"/>
    </row>
    <row r="52" ht="36.0" customHeight="1">
      <c r="A52" s="60"/>
      <c r="B52" s="50">
        <f t="shared" si="21"/>
        <v>47</v>
      </c>
      <c r="C52" s="51">
        <f t="shared" si="3"/>
        <v>116.3112556</v>
      </c>
      <c r="D52" s="52" t="s">
        <v>77</v>
      </c>
      <c r="E52" s="53">
        <v>9653767.0</v>
      </c>
      <c r="F52" s="53" t="s">
        <v>18</v>
      </c>
      <c r="G52" s="49"/>
      <c r="H52" s="61">
        <f t="shared" ref="H52:H55" si="23">C52</f>
        <v>116.3112556</v>
      </c>
      <c r="I52" s="33"/>
      <c r="J52" s="40">
        <f t="shared" si="22"/>
        <v>116.3112556</v>
      </c>
      <c r="K52" s="33"/>
      <c r="L52" s="33"/>
      <c r="M52" s="33"/>
      <c r="N52" s="33"/>
      <c r="O52" s="33"/>
      <c r="P52" s="33"/>
      <c r="Q52" s="33"/>
      <c r="R52" s="33"/>
    </row>
    <row r="53" ht="36.0" customHeight="1">
      <c r="A53" s="60"/>
      <c r="B53" s="45">
        <f t="shared" si="21"/>
        <v>48</v>
      </c>
      <c r="C53" s="46">
        <f t="shared" si="3"/>
        <v>114.2131656</v>
      </c>
      <c r="D53" s="47" t="s">
        <v>78</v>
      </c>
      <c r="E53" s="48">
        <v>4.3510481E7</v>
      </c>
      <c r="F53" s="48" t="s">
        <v>18</v>
      </c>
      <c r="G53" s="29"/>
      <c r="H53" s="61">
        <f t="shared" si="23"/>
        <v>114.2131656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</row>
    <row r="54" ht="36.0" customHeight="1">
      <c r="A54" s="60"/>
      <c r="B54" s="50">
        <f t="shared" si="21"/>
        <v>49</v>
      </c>
      <c r="C54" s="51">
        <f t="shared" si="3"/>
        <v>112.1583383</v>
      </c>
      <c r="D54" s="52" t="s">
        <v>79</v>
      </c>
      <c r="E54" s="53">
        <v>6.8372319E7</v>
      </c>
      <c r="F54" s="53" t="s">
        <v>19</v>
      </c>
      <c r="G54" s="49"/>
      <c r="H54" s="61">
        <f t="shared" si="23"/>
        <v>112.1583383</v>
      </c>
      <c r="I54" s="40">
        <f t="shared" ref="I54:I56" si="24">C54</f>
        <v>112.1583383</v>
      </c>
      <c r="J54" s="33"/>
      <c r="K54" s="33"/>
      <c r="L54" s="33"/>
      <c r="M54" s="33"/>
      <c r="N54" s="33"/>
      <c r="O54" s="33"/>
      <c r="P54" s="33"/>
      <c r="Q54" s="33"/>
      <c r="R54" s="33"/>
    </row>
    <row r="55" ht="36.0" customHeight="1">
      <c r="A55" s="60"/>
      <c r="B55" s="45">
        <f t="shared" si="21"/>
        <v>50</v>
      </c>
      <c r="C55" s="46">
        <f t="shared" si="3"/>
        <v>110.1450255</v>
      </c>
      <c r="D55" s="47" t="s">
        <v>80</v>
      </c>
      <c r="E55" s="48">
        <v>1.0312917E7</v>
      </c>
      <c r="F55" s="48" t="s">
        <v>18</v>
      </c>
      <c r="G55" s="29"/>
      <c r="H55" s="61">
        <f t="shared" si="23"/>
        <v>110.1450255</v>
      </c>
      <c r="I55" s="40">
        <f t="shared" si="24"/>
        <v>110.1450255</v>
      </c>
      <c r="J55" s="33"/>
      <c r="K55" s="33"/>
      <c r="L55" s="33"/>
      <c r="M55" s="33"/>
      <c r="N55" s="33"/>
      <c r="O55" s="33"/>
      <c r="P55" s="33"/>
      <c r="Q55" s="33"/>
      <c r="R55" s="33"/>
    </row>
    <row r="56" ht="36.0" customHeight="1">
      <c r="A56" s="60"/>
      <c r="B56" s="50">
        <f t="shared" si="21"/>
        <v>51</v>
      </c>
      <c r="C56" s="51">
        <f t="shared" si="3"/>
        <v>108.1715829</v>
      </c>
      <c r="D56" s="52" t="s">
        <v>81</v>
      </c>
      <c r="E56" s="53">
        <v>1.3437081E7</v>
      </c>
      <c r="F56" s="53" t="s">
        <v>19</v>
      </c>
      <c r="G56" s="29"/>
      <c r="H56" s="33">
        <f>C56/3</f>
        <v>36.05719432</v>
      </c>
      <c r="I56" s="40">
        <f t="shared" si="24"/>
        <v>108.1715829</v>
      </c>
      <c r="J56" s="33"/>
      <c r="K56" s="33"/>
      <c r="L56" s="39">
        <f>C56</f>
        <v>108.1715829</v>
      </c>
      <c r="M56" s="33"/>
      <c r="N56" s="33"/>
      <c r="O56" s="33"/>
      <c r="P56" s="33"/>
      <c r="Q56" s="33"/>
      <c r="R56" s="33"/>
    </row>
    <row r="57" ht="36.0" customHeight="1">
      <c r="A57" s="60"/>
      <c r="B57" s="45">
        <f t="shared" si="21"/>
        <v>52</v>
      </c>
      <c r="C57" s="46">
        <f t="shared" si="3"/>
        <v>106.2364621</v>
      </c>
      <c r="D57" s="47" t="s">
        <v>82</v>
      </c>
      <c r="E57" s="48"/>
      <c r="F57" s="48" t="s">
        <v>20</v>
      </c>
      <c r="G57" s="49"/>
      <c r="H57" s="33"/>
      <c r="I57" s="33"/>
      <c r="J57" s="40">
        <f>C57</f>
        <v>106.2364621</v>
      </c>
      <c r="K57" s="33"/>
      <c r="L57" s="40"/>
      <c r="M57" s="33"/>
      <c r="N57" s="33"/>
      <c r="O57" s="40"/>
      <c r="P57" s="40"/>
      <c r="Q57" s="40"/>
      <c r="R57" s="40"/>
    </row>
    <row r="58" ht="36.0" customHeight="1">
      <c r="A58" s="60"/>
      <c r="B58" s="45">
        <f t="shared" si="21"/>
        <v>53</v>
      </c>
      <c r="C58" s="46">
        <f t="shared" si="3"/>
        <v>104.3382029</v>
      </c>
      <c r="D58" s="47" t="s">
        <v>83</v>
      </c>
      <c r="E58" s="48">
        <v>5.656801E7</v>
      </c>
      <c r="F58" s="48" t="s">
        <v>24</v>
      </c>
      <c r="G58" s="49"/>
      <c r="H58" s="33"/>
      <c r="I58" s="40">
        <f>C58</f>
        <v>104.3382029</v>
      </c>
      <c r="J58" s="40"/>
      <c r="K58" s="40">
        <f>C58</f>
        <v>104.3382029</v>
      </c>
      <c r="L58" s="40"/>
      <c r="M58" s="33"/>
      <c r="N58" s="40">
        <f>C58</f>
        <v>104.3382029</v>
      </c>
      <c r="O58" s="40"/>
      <c r="P58" s="40"/>
      <c r="Q58" s="40"/>
      <c r="R58" s="40"/>
    </row>
    <row r="59" ht="36.0" customHeight="1">
      <c r="A59" s="60"/>
      <c r="B59" s="50">
        <f t="shared" si="21"/>
        <v>54</v>
      </c>
      <c r="C59" s="51">
        <f t="shared" si="3"/>
        <v>102.4754273</v>
      </c>
      <c r="D59" s="52" t="s">
        <v>84</v>
      </c>
      <c r="E59" s="53">
        <v>1.0533089E7</v>
      </c>
      <c r="F59" s="53" t="s">
        <v>18</v>
      </c>
      <c r="G59" s="49"/>
      <c r="H59" s="61">
        <f t="shared" ref="H59:H62" si="25">C59</f>
        <v>102.4754273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ht="36.0" customHeight="1">
      <c r="A60" s="60"/>
      <c r="B60" s="45">
        <f t="shared" si="21"/>
        <v>55</v>
      </c>
      <c r="C60" s="46">
        <f t="shared" si="3"/>
        <v>100.646833</v>
      </c>
      <c r="D60" s="47" t="s">
        <v>85</v>
      </c>
      <c r="E60" s="48">
        <v>4545425.0</v>
      </c>
      <c r="F60" s="48" t="s">
        <v>18</v>
      </c>
      <c r="G60" s="29"/>
      <c r="H60" s="61">
        <f t="shared" si="25"/>
        <v>100.646833</v>
      </c>
      <c r="I60" s="40">
        <f>C60</f>
        <v>100.646833</v>
      </c>
      <c r="J60" s="33"/>
      <c r="K60" s="33"/>
      <c r="L60" s="33"/>
      <c r="M60" s="33"/>
      <c r="N60" s="33"/>
      <c r="O60" s="33"/>
      <c r="P60" s="33"/>
      <c r="Q60" s="33"/>
      <c r="R60" s="33"/>
    </row>
    <row r="61" ht="36.0" customHeight="1">
      <c r="A61" s="60"/>
      <c r="B61" s="50">
        <f t="shared" si="21"/>
        <v>56</v>
      </c>
      <c r="C61" s="51">
        <f t="shared" si="3"/>
        <v>98.85118813</v>
      </c>
      <c r="D61" s="52" t="s">
        <v>86</v>
      </c>
      <c r="E61" s="53">
        <v>6.1137742E7</v>
      </c>
      <c r="F61" s="53" t="s">
        <v>21</v>
      </c>
      <c r="G61" s="49"/>
      <c r="H61" s="61">
        <f t="shared" si="25"/>
        <v>98.85118813</v>
      </c>
      <c r="I61" s="33"/>
      <c r="J61" s="33"/>
      <c r="K61" s="40">
        <f>C61</f>
        <v>98.85118813</v>
      </c>
      <c r="L61" s="33"/>
      <c r="M61" s="33"/>
      <c r="N61" s="33"/>
      <c r="O61" s="33"/>
      <c r="P61" s="33"/>
      <c r="Q61" s="33"/>
      <c r="R61" s="33"/>
    </row>
    <row r="62" ht="36.0" customHeight="1">
      <c r="A62" s="60"/>
      <c r="B62" s="45">
        <f t="shared" si="21"/>
        <v>57</v>
      </c>
      <c r="C62" s="46">
        <f t="shared" si="3"/>
        <v>97.08732627</v>
      </c>
      <c r="D62" s="47" t="s">
        <v>87</v>
      </c>
      <c r="E62" s="48">
        <v>4957691.0</v>
      </c>
      <c r="F62" s="48" t="s">
        <v>19</v>
      </c>
      <c r="G62" s="29">
        <v>0.69</v>
      </c>
      <c r="H62" s="61">
        <f t="shared" si="25"/>
        <v>97.08732627</v>
      </c>
      <c r="I62" s="40">
        <f t="shared" ref="I62:I63" si="26">C62</f>
        <v>97.08732627</v>
      </c>
      <c r="J62" s="40">
        <f>C62</f>
        <v>97.08732627</v>
      </c>
      <c r="K62" s="33"/>
      <c r="L62" s="39">
        <f>C62</f>
        <v>97.08732627</v>
      </c>
      <c r="M62" s="33"/>
      <c r="N62" s="40">
        <f>C62</f>
        <v>97.08732627</v>
      </c>
      <c r="O62" s="40">
        <f t="shared" ref="O62:O63" si="27">C62</f>
        <v>97.08732627</v>
      </c>
      <c r="P62" s="40">
        <v>97.09</v>
      </c>
      <c r="Q62" s="40"/>
      <c r="R62" s="40"/>
    </row>
    <row r="63" ht="36.0" customHeight="1">
      <c r="A63" s="60"/>
      <c r="B63" s="50">
        <f t="shared" si="21"/>
        <v>58</v>
      </c>
      <c r="C63" s="51">
        <f t="shared" si="3"/>
        <v>95.35414182</v>
      </c>
      <c r="D63" s="52" t="s">
        <v>88</v>
      </c>
      <c r="E63" s="53">
        <v>4.7620786E7</v>
      </c>
      <c r="F63" s="53" t="s">
        <v>19</v>
      </c>
      <c r="G63" s="29">
        <v>0.77</v>
      </c>
      <c r="H63" s="33"/>
      <c r="I63" s="40">
        <f t="shared" si="26"/>
        <v>95.35414182</v>
      </c>
      <c r="J63" s="33"/>
      <c r="K63" s="33"/>
      <c r="L63" s="33"/>
      <c r="M63" s="40">
        <f>C63</f>
        <v>95.35414182</v>
      </c>
      <c r="N63" s="64"/>
      <c r="O63" s="40">
        <f t="shared" si="27"/>
        <v>95.35414182</v>
      </c>
      <c r="P63" s="33"/>
      <c r="Q63" s="40">
        <f>C63</f>
        <v>95.35414182</v>
      </c>
      <c r="R63" s="40">
        <f>C63</f>
        <v>95.35414182</v>
      </c>
    </row>
    <row r="64" ht="36.0" customHeight="1">
      <c r="A64" s="60"/>
      <c r="B64" s="45">
        <v>59.0</v>
      </c>
      <c r="C64" s="46">
        <f t="shared" si="3"/>
        <v>93.65058592</v>
      </c>
      <c r="D64" s="47"/>
      <c r="E64" s="48"/>
      <c r="F64" s="48"/>
      <c r="G64" s="29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</row>
    <row r="65" ht="36.0" customHeight="1">
      <c r="A65" s="60"/>
      <c r="B65" s="50">
        <v>60.0</v>
      </c>
      <c r="C65" s="51">
        <f t="shared" si="3"/>
        <v>91.97566257</v>
      </c>
      <c r="D65" s="52"/>
      <c r="E65" s="53"/>
      <c r="F65" s="65"/>
      <c r="G65" s="29"/>
      <c r="H65" s="62"/>
      <c r="I65" s="33"/>
      <c r="J65" s="33"/>
      <c r="K65" s="39"/>
      <c r="L65" s="33"/>
      <c r="M65" s="33"/>
      <c r="N65" s="33"/>
      <c r="O65" s="33"/>
      <c r="P65" s="33"/>
      <c r="Q65" s="33"/>
      <c r="R65" s="33"/>
    </row>
    <row r="66" ht="36.0" customHeight="1">
      <c r="A66" s="60"/>
      <c r="B66" s="50">
        <v>61.0</v>
      </c>
      <c r="C66" s="51">
        <f t="shared" si="3"/>
        <v>90.32842517</v>
      </c>
      <c r="D66" s="52"/>
      <c r="E66" s="53"/>
      <c r="F66" s="53"/>
      <c r="G66" s="49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</row>
    <row r="67" ht="36.0" customHeight="1">
      <c r="A67" s="60"/>
      <c r="B67" s="45">
        <f t="shared" ref="B67:B80" si="28">B66+1</f>
        <v>62</v>
      </c>
      <c r="C67" s="46">
        <f t="shared" si="3"/>
        <v>88.70797332</v>
      </c>
      <c r="D67" s="47"/>
      <c r="E67" s="48"/>
      <c r="F67" s="48"/>
      <c r="G67" s="29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</row>
    <row r="68" ht="36.0" customHeight="1">
      <c r="A68" s="60"/>
      <c r="B68" s="50">
        <f t="shared" si="28"/>
        <v>63</v>
      </c>
      <c r="C68" s="51">
        <f t="shared" si="3"/>
        <v>87.1134498</v>
      </c>
      <c r="D68" s="52"/>
      <c r="E68" s="53"/>
      <c r="F68" s="53"/>
      <c r="G68" s="29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</row>
    <row r="69" ht="36.0" customHeight="1">
      <c r="A69" s="60"/>
      <c r="B69" s="45">
        <f t="shared" si="28"/>
        <v>64</v>
      </c>
      <c r="C69" s="46">
        <f t="shared" si="3"/>
        <v>85.54403794</v>
      </c>
      <c r="D69" s="47"/>
      <c r="E69" s="48"/>
      <c r="F69" s="48"/>
      <c r="G69" s="49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</row>
    <row r="70" ht="36.0" customHeight="1">
      <c r="A70" s="60"/>
      <c r="B70" s="50">
        <f t="shared" si="28"/>
        <v>65</v>
      </c>
      <c r="C70" s="51">
        <f t="shared" si="3"/>
        <v>83.99895903</v>
      </c>
      <c r="D70" s="52"/>
      <c r="E70" s="53"/>
      <c r="F70" s="53"/>
      <c r="G70" s="49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</row>
    <row r="71" ht="36.0" customHeight="1">
      <c r="A71" s="60"/>
      <c r="B71" s="45">
        <f t="shared" si="28"/>
        <v>66</v>
      </c>
      <c r="C71" s="46">
        <f t="shared" si="3"/>
        <v>82.47747003</v>
      </c>
      <c r="D71" s="47"/>
      <c r="E71" s="48"/>
      <c r="F71" s="48"/>
      <c r="G71" s="29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</row>
    <row r="72" ht="36.0" customHeight="1">
      <c r="A72" s="60"/>
      <c r="B72" s="50">
        <f t="shared" si="28"/>
        <v>67</v>
      </c>
      <c r="C72" s="51">
        <f t="shared" si="3"/>
        <v>80.97886144</v>
      </c>
      <c r="D72" s="52"/>
      <c r="E72" s="53"/>
      <c r="F72" s="53"/>
      <c r="G72" s="49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</row>
    <row r="73" ht="36.0" customHeight="1">
      <c r="A73" s="60"/>
      <c r="B73" s="45">
        <f t="shared" si="28"/>
        <v>68</v>
      </c>
      <c r="C73" s="46">
        <f t="shared" si="3"/>
        <v>79.50245527</v>
      </c>
      <c r="D73" s="47"/>
      <c r="E73" s="48"/>
      <c r="F73" s="48"/>
      <c r="G73" s="29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</row>
    <row r="74" ht="36.0" customHeight="1">
      <c r="A74" s="60"/>
      <c r="B74" s="50">
        <f t="shared" si="28"/>
        <v>69</v>
      </c>
      <c r="C74" s="51">
        <f t="shared" si="3"/>
        <v>78.04760325</v>
      </c>
      <c r="D74" s="52"/>
      <c r="E74" s="53"/>
      <c r="F74" s="53"/>
      <c r="G74" s="29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</row>
    <row r="75" ht="36.0" customHeight="1">
      <c r="A75" s="60"/>
      <c r="B75" s="45">
        <f t="shared" si="28"/>
        <v>70</v>
      </c>
      <c r="C75" s="46">
        <f t="shared" si="3"/>
        <v>76.61368508</v>
      </c>
      <c r="D75" s="47"/>
      <c r="E75" s="48"/>
      <c r="F75" s="48"/>
      <c r="G75" s="49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ht="36.0" customHeight="1">
      <c r="A76" s="60"/>
      <c r="B76" s="50">
        <f t="shared" si="28"/>
        <v>71</v>
      </c>
      <c r="C76" s="51">
        <f t="shared" si="3"/>
        <v>75.20010686</v>
      </c>
      <c r="D76" s="52"/>
      <c r="E76" s="53"/>
      <c r="F76" s="53"/>
      <c r="G76" s="49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ht="36.0" customHeight="1">
      <c r="A77" s="60"/>
      <c r="B77" s="45">
        <f t="shared" si="28"/>
        <v>72</v>
      </c>
      <c r="C77" s="46">
        <f t="shared" si="3"/>
        <v>73.80629962</v>
      </c>
      <c r="D77" s="47"/>
      <c r="E77" s="48"/>
      <c r="F77" s="48"/>
      <c r="G77" s="29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</row>
    <row r="78" ht="36.0" customHeight="1">
      <c r="A78" s="60"/>
      <c r="B78" s="50">
        <f t="shared" si="28"/>
        <v>73</v>
      </c>
      <c r="C78" s="51">
        <f t="shared" si="3"/>
        <v>72.43171791</v>
      </c>
      <c r="D78" s="52"/>
      <c r="E78" s="53"/>
      <c r="F78" s="53"/>
      <c r="G78" s="49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</row>
    <row r="79" ht="36.0" customHeight="1">
      <c r="A79" s="60"/>
      <c r="B79" s="45">
        <f t="shared" si="28"/>
        <v>74</v>
      </c>
      <c r="C79" s="46">
        <f t="shared" si="3"/>
        <v>71.07583858</v>
      </c>
      <c r="D79" s="47"/>
      <c r="E79" s="48"/>
      <c r="F79" s="48"/>
      <c r="G79" s="29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</row>
    <row r="80" ht="36.0" customHeight="1">
      <c r="A80" s="60"/>
      <c r="B80" s="50">
        <f t="shared" si="28"/>
        <v>75</v>
      </c>
      <c r="C80" s="51">
        <f t="shared" si="3"/>
        <v>69.73815952</v>
      </c>
      <c r="D80" s="52"/>
      <c r="E80" s="53"/>
      <c r="F80" s="53"/>
      <c r="G80" s="29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ht="36.0" customHeight="1">
      <c r="A81" s="67" t="s">
        <v>89</v>
      </c>
      <c r="B81" s="68"/>
      <c r="C81" s="68"/>
      <c r="D81" s="68"/>
      <c r="E81" s="68"/>
      <c r="F81" s="68"/>
      <c r="G81" s="69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ht="36.0" customHeight="1">
      <c r="A82" s="60"/>
      <c r="B82" s="70">
        <f>B80+1</f>
        <v>76</v>
      </c>
      <c r="C82" s="71">
        <f t="shared" ref="C82:C156" si="29">500*(1- LOG(B82,151))</f>
        <v>68.41819859</v>
      </c>
      <c r="D82" s="72"/>
      <c r="E82" s="72"/>
      <c r="F82" s="72"/>
      <c r="G82" s="49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ht="36.0" customHeight="1">
      <c r="A83" s="60"/>
      <c r="B83" s="73">
        <f t="shared" ref="B83:B156" si="30">B82+1</f>
        <v>77</v>
      </c>
      <c r="C83" s="74">
        <f t="shared" si="29"/>
        <v>67.11549254</v>
      </c>
      <c r="D83" s="75"/>
      <c r="E83" s="75"/>
      <c r="F83" s="75"/>
      <c r="G83" s="49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ht="36.0" customHeight="1">
      <c r="A84" s="60"/>
      <c r="B84" s="70">
        <f t="shared" si="30"/>
        <v>78</v>
      </c>
      <c r="C84" s="71">
        <f t="shared" si="29"/>
        <v>65.82959608</v>
      </c>
      <c r="D84" s="72"/>
      <c r="E84" s="72"/>
      <c r="F84" s="72"/>
      <c r="G84" s="29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ht="36.0" customHeight="1">
      <c r="A85" s="60"/>
      <c r="B85" s="73">
        <f t="shared" si="30"/>
        <v>79</v>
      </c>
      <c r="C85" s="74">
        <f t="shared" si="29"/>
        <v>64.5600809</v>
      </c>
      <c r="D85" s="75"/>
      <c r="E85" s="75"/>
      <c r="F85" s="75"/>
      <c r="G85" s="29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ht="36.0" customHeight="1">
      <c r="A86" s="60"/>
      <c r="B86" s="70">
        <f t="shared" si="30"/>
        <v>80</v>
      </c>
      <c r="C86" s="71">
        <f t="shared" si="29"/>
        <v>63.3065349</v>
      </c>
      <c r="D86" s="72"/>
      <c r="E86" s="72"/>
      <c r="F86" s="72"/>
      <c r="G86" s="49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ht="36.0" customHeight="1">
      <c r="A87" s="60"/>
      <c r="B87" s="73">
        <f t="shared" si="30"/>
        <v>81</v>
      </c>
      <c r="C87" s="74">
        <f t="shared" si="29"/>
        <v>62.06856129</v>
      </c>
      <c r="D87" s="75"/>
      <c r="E87" s="75"/>
      <c r="F87" s="75"/>
      <c r="G87" s="49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ht="36.0" customHeight="1">
      <c r="A88" s="60"/>
      <c r="B88" s="70">
        <f t="shared" si="30"/>
        <v>82</v>
      </c>
      <c r="C88" s="71">
        <f t="shared" si="29"/>
        <v>60.84577793</v>
      </c>
      <c r="D88" s="72"/>
      <c r="E88" s="72"/>
      <c r="F88" s="72"/>
      <c r="G88" s="49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ht="36.0" customHeight="1">
      <c r="A89" s="60"/>
      <c r="B89" s="73">
        <f t="shared" si="30"/>
        <v>83</v>
      </c>
      <c r="C89" s="74">
        <f t="shared" si="29"/>
        <v>59.63781655</v>
      </c>
      <c r="D89" s="75"/>
      <c r="E89" s="75"/>
      <c r="F89" s="75"/>
      <c r="G89" s="49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ht="36.0" customHeight="1">
      <c r="A90" s="60"/>
      <c r="B90" s="70">
        <f t="shared" si="30"/>
        <v>84</v>
      </c>
      <c r="C90" s="71">
        <f t="shared" si="29"/>
        <v>58.44432213</v>
      </c>
      <c r="D90" s="72"/>
      <c r="E90" s="72"/>
      <c r="F90" s="72"/>
      <c r="G90" s="49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ht="36.0" customHeight="1">
      <c r="A91" s="60"/>
      <c r="B91" s="73">
        <f t="shared" si="30"/>
        <v>85</v>
      </c>
      <c r="C91" s="74">
        <f t="shared" si="29"/>
        <v>57.26495223</v>
      </c>
      <c r="D91" s="75"/>
      <c r="E91" s="75"/>
      <c r="F91" s="75"/>
      <c r="G91" s="49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ht="36.0" customHeight="1">
      <c r="A92" s="60"/>
      <c r="B92" s="70">
        <f t="shared" si="30"/>
        <v>86</v>
      </c>
      <c r="C92" s="71">
        <f t="shared" si="29"/>
        <v>56.09937644</v>
      </c>
      <c r="D92" s="72"/>
      <c r="E92" s="72"/>
      <c r="F92" s="72"/>
      <c r="G92" s="49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ht="36.0" customHeight="1">
      <c r="A93" s="60"/>
      <c r="B93" s="73">
        <f t="shared" si="30"/>
        <v>87</v>
      </c>
      <c r="C93" s="74">
        <f t="shared" si="29"/>
        <v>54.94727582</v>
      </c>
      <c r="D93" s="75"/>
      <c r="E93" s="75"/>
      <c r="F93" s="75"/>
      <c r="G93" s="49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ht="36.0" customHeight="1">
      <c r="A94" s="60"/>
      <c r="B94" s="70">
        <f t="shared" si="30"/>
        <v>88</v>
      </c>
      <c r="C94" s="71">
        <f t="shared" si="29"/>
        <v>53.80834236</v>
      </c>
      <c r="D94" s="72"/>
      <c r="E94" s="72"/>
      <c r="F94" s="72"/>
      <c r="G94" s="49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ht="36.0" customHeight="1">
      <c r="A95" s="60"/>
      <c r="B95" s="73">
        <f t="shared" si="30"/>
        <v>89</v>
      </c>
      <c r="C95" s="74">
        <f t="shared" si="29"/>
        <v>52.68227847</v>
      </c>
      <c r="D95" s="75"/>
      <c r="E95" s="75"/>
      <c r="F95" s="75"/>
      <c r="G95" s="49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ht="36.0" customHeight="1">
      <c r="A96" s="60"/>
      <c r="B96" s="70">
        <f t="shared" si="30"/>
        <v>90</v>
      </c>
      <c r="C96" s="71">
        <f t="shared" si="29"/>
        <v>51.56879657</v>
      </c>
      <c r="D96" s="72"/>
      <c r="E96" s="72"/>
      <c r="F96" s="72"/>
      <c r="G96" s="49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ht="36.0" customHeight="1">
      <c r="A97" s="60"/>
      <c r="B97" s="73">
        <f t="shared" si="30"/>
        <v>91</v>
      </c>
      <c r="C97" s="74">
        <f t="shared" si="29"/>
        <v>50.46761859</v>
      </c>
      <c r="D97" s="75"/>
      <c r="E97" s="75"/>
      <c r="F97" s="75"/>
      <c r="G97" s="49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ht="36.0" customHeight="1">
      <c r="A98" s="60"/>
      <c r="B98" s="70">
        <f t="shared" si="30"/>
        <v>92</v>
      </c>
      <c r="C98" s="71">
        <f t="shared" si="29"/>
        <v>49.37847558</v>
      </c>
      <c r="D98" s="72"/>
      <c r="E98" s="72"/>
      <c r="F98" s="72"/>
      <c r="G98" s="49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ht="36.0" customHeight="1">
      <c r="A99" s="60"/>
      <c r="B99" s="73">
        <f t="shared" si="30"/>
        <v>93</v>
      </c>
      <c r="C99" s="74">
        <f t="shared" si="29"/>
        <v>48.30110732</v>
      </c>
      <c r="D99" s="75"/>
      <c r="E99" s="75"/>
      <c r="F99" s="75"/>
      <c r="G99" s="49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ht="36.0" customHeight="1">
      <c r="A100" s="60"/>
      <c r="B100" s="70">
        <f t="shared" si="30"/>
        <v>94</v>
      </c>
      <c r="C100" s="71">
        <f t="shared" si="29"/>
        <v>47.23526193</v>
      </c>
      <c r="D100" s="72"/>
      <c r="E100" s="72"/>
      <c r="F100" s="72"/>
      <c r="G100" s="49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ht="36.0" customHeight="1">
      <c r="A101" s="60"/>
      <c r="B101" s="73">
        <f t="shared" si="30"/>
        <v>95</v>
      </c>
      <c r="C101" s="74">
        <f t="shared" si="29"/>
        <v>46.18069554</v>
      </c>
      <c r="D101" s="75"/>
      <c r="E101" s="75"/>
      <c r="F101" s="75"/>
      <c r="G101" s="49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ht="36.0" customHeight="1">
      <c r="A102" s="60"/>
      <c r="B102" s="70">
        <f t="shared" si="30"/>
        <v>96</v>
      </c>
      <c r="C102" s="71">
        <f t="shared" si="29"/>
        <v>45.13717194</v>
      </c>
      <c r="D102" s="72"/>
      <c r="E102" s="72"/>
      <c r="F102" s="72"/>
      <c r="G102" s="49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ht="36.0" customHeight="1">
      <c r="A103" s="60"/>
      <c r="B103" s="73">
        <f t="shared" si="30"/>
        <v>97</v>
      </c>
      <c r="C103" s="74">
        <f t="shared" si="29"/>
        <v>44.10446225</v>
      </c>
      <c r="D103" s="75"/>
      <c r="E103" s="75"/>
      <c r="F103" s="75"/>
      <c r="G103" s="49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ht="36.0" customHeight="1">
      <c r="A104" s="60"/>
      <c r="B104" s="70">
        <f t="shared" si="30"/>
        <v>98</v>
      </c>
      <c r="C104" s="71">
        <f t="shared" si="29"/>
        <v>43.08234464</v>
      </c>
      <c r="D104" s="72"/>
      <c r="E104" s="72"/>
      <c r="F104" s="72"/>
      <c r="G104" s="49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ht="36.0" customHeight="1">
      <c r="A105" s="60"/>
      <c r="B105" s="73">
        <f t="shared" si="30"/>
        <v>99</v>
      </c>
      <c r="C105" s="74">
        <f t="shared" si="29"/>
        <v>42.07060403</v>
      </c>
      <c r="D105" s="75"/>
      <c r="E105" s="75"/>
      <c r="F105" s="75"/>
      <c r="G105" s="49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ht="36.0" customHeight="1">
      <c r="A106" s="60"/>
      <c r="B106" s="70">
        <f t="shared" si="30"/>
        <v>100</v>
      </c>
      <c r="C106" s="71">
        <f t="shared" si="29"/>
        <v>41.06903185</v>
      </c>
      <c r="D106" s="72"/>
      <c r="E106" s="72"/>
      <c r="F106" s="72"/>
      <c r="G106" s="49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ht="36.0" customHeight="1">
      <c r="A107" s="60"/>
      <c r="B107" s="73">
        <f t="shared" si="30"/>
        <v>101</v>
      </c>
      <c r="C107" s="74">
        <f t="shared" si="29"/>
        <v>40.07742572</v>
      </c>
      <c r="D107" s="75"/>
      <c r="E107" s="75"/>
      <c r="F107" s="75"/>
      <c r="G107" s="49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ht="36.0" customHeight="1">
      <c r="A108" s="60"/>
      <c r="B108" s="70">
        <f t="shared" si="30"/>
        <v>102</v>
      </c>
      <c r="C108" s="71">
        <f t="shared" si="29"/>
        <v>39.09558927</v>
      </c>
      <c r="D108" s="72"/>
      <c r="E108" s="72"/>
      <c r="F108" s="72"/>
      <c r="G108" s="49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ht="36.0" customHeight="1">
      <c r="A109" s="60"/>
      <c r="B109" s="73">
        <f t="shared" si="30"/>
        <v>103</v>
      </c>
      <c r="C109" s="74">
        <f t="shared" si="29"/>
        <v>38.12333187</v>
      </c>
      <c r="D109" s="75"/>
      <c r="E109" s="75"/>
      <c r="F109" s="75"/>
      <c r="G109" s="49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ht="36.0" customHeight="1">
      <c r="A110" s="60"/>
      <c r="B110" s="70">
        <f t="shared" si="30"/>
        <v>104</v>
      </c>
      <c r="C110" s="71">
        <f t="shared" si="29"/>
        <v>37.1604684</v>
      </c>
      <c r="D110" s="72"/>
      <c r="E110" s="72"/>
      <c r="F110" s="72"/>
      <c r="G110" s="49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ht="36.0" customHeight="1">
      <c r="A111" s="60"/>
      <c r="B111" s="73">
        <f t="shared" si="30"/>
        <v>105</v>
      </c>
      <c r="C111" s="74">
        <f t="shared" si="29"/>
        <v>36.20681908</v>
      </c>
      <c r="D111" s="75"/>
      <c r="E111" s="75"/>
      <c r="F111" s="75"/>
      <c r="G111" s="49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ht="36.0" customHeight="1">
      <c r="A112" s="60"/>
      <c r="B112" s="70">
        <f t="shared" si="30"/>
        <v>106</v>
      </c>
      <c r="C112" s="71">
        <f t="shared" si="29"/>
        <v>35.26220923</v>
      </c>
      <c r="D112" s="72"/>
      <c r="E112" s="72"/>
      <c r="F112" s="72"/>
      <c r="G112" s="49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ht="36.0" customHeight="1">
      <c r="A113" s="60"/>
      <c r="B113" s="73">
        <f t="shared" si="30"/>
        <v>107</v>
      </c>
      <c r="C113" s="74">
        <f t="shared" si="29"/>
        <v>34.32646908</v>
      </c>
      <c r="D113" s="75"/>
      <c r="E113" s="75"/>
      <c r="F113" s="75"/>
      <c r="G113" s="49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ht="36.0" customHeight="1">
      <c r="A114" s="60"/>
      <c r="B114" s="70">
        <f t="shared" si="30"/>
        <v>108</v>
      </c>
      <c r="C114" s="71">
        <f t="shared" si="29"/>
        <v>33.39943362</v>
      </c>
      <c r="D114" s="72"/>
      <c r="E114" s="72"/>
      <c r="F114" s="72"/>
      <c r="G114" s="49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ht="36.0" customHeight="1">
      <c r="A115" s="60"/>
      <c r="B115" s="73">
        <f t="shared" si="30"/>
        <v>109</v>
      </c>
      <c r="C115" s="74">
        <f t="shared" si="29"/>
        <v>32.48094238</v>
      </c>
      <c r="D115" s="75"/>
      <c r="E115" s="75"/>
      <c r="F115" s="75"/>
      <c r="G115" s="49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ht="36.0" customHeight="1">
      <c r="A116" s="60"/>
      <c r="B116" s="70">
        <f t="shared" si="30"/>
        <v>110</v>
      </c>
      <c r="C116" s="71">
        <f t="shared" si="29"/>
        <v>31.57083931</v>
      </c>
      <c r="D116" s="72"/>
      <c r="E116" s="72"/>
      <c r="F116" s="72"/>
      <c r="G116" s="49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ht="36.0" customHeight="1">
      <c r="A117" s="60"/>
      <c r="B117" s="73">
        <f t="shared" si="30"/>
        <v>111</v>
      </c>
      <c r="C117" s="74">
        <f t="shared" si="29"/>
        <v>30.66897258</v>
      </c>
      <c r="D117" s="75"/>
      <c r="E117" s="75"/>
      <c r="F117" s="75"/>
      <c r="G117" s="49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ht="36.0" customHeight="1">
      <c r="A118" s="60"/>
      <c r="B118" s="70">
        <f t="shared" si="30"/>
        <v>112</v>
      </c>
      <c r="C118" s="71">
        <f t="shared" si="29"/>
        <v>29.77519445</v>
      </c>
      <c r="D118" s="72"/>
      <c r="E118" s="72"/>
      <c r="F118" s="72"/>
      <c r="G118" s="49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ht="36.0" customHeight="1">
      <c r="A119" s="60"/>
      <c r="B119" s="73">
        <f t="shared" si="30"/>
        <v>113</v>
      </c>
      <c r="C119" s="74">
        <f t="shared" si="29"/>
        <v>28.88936112</v>
      </c>
      <c r="D119" s="75"/>
      <c r="E119" s="75"/>
      <c r="F119" s="75"/>
      <c r="G119" s="49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ht="36.0" customHeight="1">
      <c r="A120" s="60"/>
      <c r="B120" s="70">
        <f t="shared" si="30"/>
        <v>114</v>
      </c>
      <c r="C120" s="71">
        <f t="shared" si="29"/>
        <v>28.01133259</v>
      </c>
      <c r="D120" s="72"/>
      <c r="E120" s="72"/>
      <c r="F120" s="72"/>
      <c r="G120" s="49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ht="36.0" customHeight="1">
      <c r="A121" s="60"/>
      <c r="B121" s="73">
        <f t="shared" si="30"/>
        <v>115</v>
      </c>
      <c r="C121" s="74">
        <f t="shared" si="29"/>
        <v>27.14097253</v>
      </c>
      <c r="D121" s="75"/>
      <c r="E121" s="75"/>
      <c r="F121" s="75"/>
      <c r="G121" s="49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ht="36.0" customHeight="1">
      <c r="A122" s="60"/>
      <c r="B122" s="70">
        <f t="shared" si="30"/>
        <v>116</v>
      </c>
      <c r="C122" s="71">
        <f t="shared" si="29"/>
        <v>26.27814815</v>
      </c>
      <c r="D122" s="72"/>
      <c r="E122" s="72"/>
      <c r="F122" s="72"/>
      <c r="G122" s="49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ht="36.0" customHeight="1">
      <c r="A123" s="60"/>
      <c r="B123" s="73">
        <f t="shared" si="30"/>
        <v>117</v>
      </c>
      <c r="C123" s="74">
        <f t="shared" si="29"/>
        <v>25.42273008</v>
      </c>
      <c r="D123" s="75"/>
      <c r="E123" s="75"/>
      <c r="F123" s="75"/>
      <c r="G123" s="49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ht="36.0" customHeight="1">
      <c r="A124" s="60"/>
      <c r="B124" s="70">
        <f t="shared" si="30"/>
        <v>118</v>
      </c>
      <c r="C124" s="71">
        <f t="shared" si="29"/>
        <v>24.57459225</v>
      </c>
      <c r="D124" s="72"/>
      <c r="E124" s="72"/>
      <c r="F124" s="72"/>
      <c r="G124" s="49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ht="36.0" customHeight="1">
      <c r="A125" s="60"/>
      <c r="B125" s="73">
        <f t="shared" si="30"/>
        <v>119</v>
      </c>
      <c r="C125" s="74">
        <f t="shared" si="29"/>
        <v>23.73361178</v>
      </c>
      <c r="D125" s="75"/>
      <c r="E125" s="75"/>
      <c r="F125" s="75"/>
      <c r="G125" s="49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ht="36.0" customHeight="1">
      <c r="A126" s="60"/>
      <c r="B126" s="70">
        <f t="shared" si="30"/>
        <v>120</v>
      </c>
      <c r="C126" s="71">
        <f t="shared" si="29"/>
        <v>22.89966889</v>
      </c>
      <c r="D126" s="72"/>
      <c r="E126" s="72"/>
      <c r="F126" s="72"/>
      <c r="G126" s="49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ht="36.0" customHeight="1">
      <c r="A127" s="60"/>
      <c r="B127" s="73">
        <f t="shared" si="30"/>
        <v>121</v>
      </c>
      <c r="C127" s="74">
        <f t="shared" si="29"/>
        <v>22.07264677</v>
      </c>
      <c r="D127" s="75"/>
      <c r="E127" s="75"/>
      <c r="F127" s="75"/>
      <c r="G127" s="49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ht="36.0" customHeight="1">
      <c r="A128" s="60"/>
      <c r="B128" s="70">
        <f t="shared" si="30"/>
        <v>122</v>
      </c>
      <c r="C128" s="71">
        <f t="shared" si="29"/>
        <v>21.2524315</v>
      </c>
      <c r="D128" s="72"/>
      <c r="E128" s="72"/>
      <c r="F128" s="72"/>
      <c r="G128" s="49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ht="36.0" customHeight="1">
      <c r="A129" s="60"/>
      <c r="B129" s="73">
        <f t="shared" si="30"/>
        <v>123</v>
      </c>
      <c r="C129" s="74">
        <f t="shared" si="29"/>
        <v>20.43891193</v>
      </c>
      <c r="D129" s="75"/>
      <c r="E129" s="75"/>
      <c r="F129" s="75"/>
      <c r="G129" s="49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ht="36.0" customHeight="1">
      <c r="A130" s="60"/>
      <c r="B130" s="70">
        <f t="shared" si="30"/>
        <v>124</v>
      </c>
      <c r="C130" s="71">
        <f t="shared" si="29"/>
        <v>19.63197964</v>
      </c>
      <c r="D130" s="72"/>
      <c r="E130" s="72"/>
      <c r="F130" s="72"/>
      <c r="G130" s="49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ht="36.0" customHeight="1">
      <c r="A131" s="60"/>
      <c r="B131" s="73">
        <f t="shared" si="30"/>
        <v>125</v>
      </c>
      <c r="C131" s="74">
        <f t="shared" si="29"/>
        <v>18.8315288</v>
      </c>
      <c r="D131" s="75"/>
      <c r="E131" s="75"/>
      <c r="F131" s="75"/>
      <c r="G131" s="49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ht="36.0" customHeight="1">
      <c r="A132" s="60"/>
      <c r="B132" s="70">
        <f t="shared" si="30"/>
        <v>126</v>
      </c>
      <c r="C132" s="71">
        <f t="shared" si="29"/>
        <v>18.03745613</v>
      </c>
      <c r="D132" s="72"/>
      <c r="E132" s="72"/>
      <c r="F132" s="72"/>
      <c r="G132" s="49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ht="36.0" customHeight="1">
      <c r="A133" s="60"/>
      <c r="B133" s="73">
        <f t="shared" si="30"/>
        <v>127</v>
      </c>
      <c r="C133" s="74">
        <f t="shared" si="29"/>
        <v>17.24966077</v>
      </c>
      <c r="D133" s="75"/>
      <c r="E133" s="75"/>
      <c r="F133" s="75"/>
      <c r="G133" s="49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ht="36.0" customHeight="1">
      <c r="A134" s="60"/>
      <c r="B134" s="70">
        <f t="shared" si="30"/>
        <v>128</v>
      </c>
      <c r="C134" s="71">
        <f t="shared" si="29"/>
        <v>16.46804427</v>
      </c>
      <c r="D134" s="72"/>
      <c r="E134" s="72"/>
      <c r="F134" s="72"/>
      <c r="G134" s="49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ht="36.0" customHeight="1">
      <c r="A135" s="60"/>
      <c r="B135" s="73">
        <f t="shared" si="30"/>
        <v>129</v>
      </c>
      <c r="C135" s="74">
        <f t="shared" si="29"/>
        <v>15.69251044</v>
      </c>
      <c r="D135" s="75"/>
      <c r="E135" s="75"/>
      <c r="F135" s="75"/>
      <c r="G135" s="49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ht="36.0" customHeight="1">
      <c r="A136" s="60"/>
      <c r="B136" s="70">
        <f t="shared" si="30"/>
        <v>130</v>
      </c>
      <c r="C136" s="71">
        <f t="shared" si="29"/>
        <v>14.92296535</v>
      </c>
      <c r="D136" s="72"/>
      <c r="E136" s="72"/>
      <c r="F136" s="72"/>
      <c r="G136" s="49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ht="36.0" customHeight="1">
      <c r="A137" s="60"/>
      <c r="B137" s="73">
        <f t="shared" si="30"/>
        <v>131</v>
      </c>
      <c r="C137" s="74">
        <f t="shared" si="29"/>
        <v>14.15931722</v>
      </c>
      <c r="D137" s="75"/>
      <c r="E137" s="75"/>
      <c r="F137" s="75"/>
      <c r="G137" s="49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ht="36.0" customHeight="1">
      <c r="A138" s="60"/>
      <c r="B138" s="70">
        <f t="shared" si="30"/>
        <v>132</v>
      </c>
      <c r="C138" s="71">
        <f t="shared" si="29"/>
        <v>13.40147636</v>
      </c>
      <c r="D138" s="72"/>
      <c r="E138" s="72"/>
      <c r="F138" s="72"/>
      <c r="G138" s="49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ht="36.0" customHeight="1">
      <c r="A139" s="60"/>
      <c r="B139" s="73">
        <f t="shared" si="30"/>
        <v>133</v>
      </c>
      <c r="C139" s="74">
        <f t="shared" si="29"/>
        <v>12.6493551</v>
      </c>
      <c r="D139" s="75"/>
      <c r="E139" s="75"/>
      <c r="F139" s="75"/>
      <c r="G139" s="49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ht="36.0" customHeight="1">
      <c r="A140" s="60"/>
      <c r="B140" s="70">
        <f t="shared" si="30"/>
        <v>134</v>
      </c>
      <c r="C140" s="71">
        <f t="shared" si="29"/>
        <v>11.90286776</v>
      </c>
      <c r="D140" s="72"/>
      <c r="E140" s="72"/>
      <c r="F140" s="72"/>
      <c r="G140" s="49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ht="36.0" customHeight="1">
      <c r="A141" s="60"/>
      <c r="B141" s="73">
        <f t="shared" si="30"/>
        <v>135</v>
      </c>
      <c r="C141" s="74">
        <f t="shared" si="29"/>
        <v>11.16193057</v>
      </c>
      <c r="D141" s="75"/>
      <c r="E141" s="75"/>
      <c r="F141" s="75"/>
      <c r="G141" s="49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ht="36.0" customHeight="1">
      <c r="A142" s="60"/>
      <c r="B142" s="70">
        <f t="shared" si="30"/>
        <v>136</v>
      </c>
      <c r="C142" s="71">
        <f t="shared" si="29"/>
        <v>10.4264616</v>
      </c>
      <c r="D142" s="72"/>
      <c r="E142" s="72"/>
      <c r="F142" s="72"/>
      <c r="G142" s="49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ht="36.0" customHeight="1">
      <c r="A143" s="60"/>
      <c r="B143" s="73">
        <f t="shared" si="30"/>
        <v>137</v>
      </c>
      <c r="C143" s="74">
        <f t="shared" si="29"/>
        <v>9.696380723</v>
      </c>
      <c r="D143" s="75"/>
      <c r="E143" s="75"/>
      <c r="F143" s="75"/>
      <c r="G143" s="49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ht="36.0" customHeight="1">
      <c r="A144" s="60"/>
      <c r="B144" s="70">
        <f t="shared" si="30"/>
        <v>138</v>
      </c>
      <c r="C144" s="71">
        <f t="shared" si="29"/>
        <v>8.971609576</v>
      </c>
      <c r="D144" s="72"/>
      <c r="E144" s="72"/>
      <c r="F144" s="72"/>
      <c r="G144" s="49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ht="36.0" customHeight="1">
      <c r="A145" s="60"/>
      <c r="B145" s="73">
        <f t="shared" si="30"/>
        <v>139</v>
      </c>
      <c r="C145" s="74">
        <f t="shared" si="29"/>
        <v>8.252071479</v>
      </c>
      <c r="D145" s="75"/>
      <c r="E145" s="75"/>
      <c r="F145" s="75"/>
      <c r="G145" s="49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ht="36.0" customHeight="1">
      <c r="A146" s="60"/>
      <c r="B146" s="70">
        <f t="shared" si="30"/>
        <v>140</v>
      </c>
      <c r="C146" s="71">
        <f t="shared" si="29"/>
        <v>7.537691405</v>
      </c>
      <c r="D146" s="72"/>
      <c r="E146" s="72"/>
      <c r="F146" s="72"/>
      <c r="G146" s="49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ht="36.0" customHeight="1">
      <c r="A147" s="60"/>
      <c r="B147" s="73">
        <f t="shared" si="30"/>
        <v>141</v>
      </c>
      <c r="C147" s="74">
        <f t="shared" si="29"/>
        <v>6.82839593</v>
      </c>
      <c r="D147" s="75"/>
      <c r="E147" s="75"/>
      <c r="F147" s="75"/>
      <c r="G147" s="49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ht="36.0" customHeight="1">
      <c r="A148" s="60"/>
      <c r="B148" s="70">
        <f t="shared" si="30"/>
        <v>142</v>
      </c>
      <c r="C148" s="71">
        <f t="shared" si="29"/>
        <v>6.124113186</v>
      </c>
      <c r="D148" s="72"/>
      <c r="E148" s="72"/>
      <c r="F148" s="72"/>
      <c r="G148" s="49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ht="36.0" customHeight="1">
      <c r="A149" s="60"/>
      <c r="B149" s="73">
        <f t="shared" si="30"/>
        <v>143</v>
      </c>
      <c r="C149" s="74">
        <f t="shared" si="29"/>
        <v>5.424772818</v>
      </c>
      <c r="D149" s="75"/>
      <c r="E149" s="75"/>
      <c r="F149" s="75"/>
      <c r="G149" s="49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ht="36.0" customHeight="1">
      <c r="A150" s="60"/>
      <c r="B150" s="70">
        <f t="shared" si="30"/>
        <v>144</v>
      </c>
      <c r="C150" s="71">
        <f t="shared" si="29"/>
        <v>4.730305941</v>
      </c>
      <c r="D150" s="72"/>
      <c r="E150" s="72"/>
      <c r="F150" s="72"/>
      <c r="G150" s="49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ht="36.0" customHeight="1">
      <c r="A151" s="60"/>
      <c r="B151" s="73">
        <f t="shared" si="30"/>
        <v>145</v>
      </c>
      <c r="C151" s="74">
        <f t="shared" si="29"/>
        <v>4.040645102</v>
      </c>
      <c r="D151" s="75"/>
      <c r="E151" s="75"/>
      <c r="F151" s="75"/>
      <c r="G151" s="49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ht="36.0" customHeight="1">
      <c r="A152" s="60"/>
      <c r="B152" s="70">
        <f t="shared" si="30"/>
        <v>146</v>
      </c>
      <c r="C152" s="71">
        <f t="shared" si="29"/>
        <v>3.355724237</v>
      </c>
      <c r="D152" s="72"/>
      <c r="E152" s="72"/>
      <c r="F152" s="72"/>
      <c r="G152" s="49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ht="36.0" customHeight="1">
      <c r="A153" s="60"/>
      <c r="B153" s="73">
        <f t="shared" si="30"/>
        <v>147</v>
      </c>
      <c r="C153" s="74">
        <f t="shared" si="29"/>
        <v>2.675478637</v>
      </c>
      <c r="D153" s="75"/>
      <c r="E153" s="75"/>
      <c r="F153" s="75"/>
      <c r="G153" s="49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ht="36.0" customHeight="1">
      <c r="A154" s="60"/>
      <c r="B154" s="70">
        <f t="shared" si="30"/>
        <v>148</v>
      </c>
      <c r="C154" s="71">
        <f t="shared" si="29"/>
        <v>1.999844906</v>
      </c>
      <c r="D154" s="72"/>
      <c r="E154" s="72"/>
      <c r="F154" s="72"/>
      <c r="G154" s="49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ht="36.0" customHeight="1">
      <c r="A155" s="60"/>
      <c r="B155" s="73">
        <f t="shared" si="30"/>
        <v>149</v>
      </c>
      <c r="C155" s="74">
        <f t="shared" si="29"/>
        <v>1.328760933</v>
      </c>
      <c r="D155" s="75"/>
      <c r="E155" s="75"/>
      <c r="F155" s="75"/>
      <c r="G155" s="49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ht="36.0" customHeight="1">
      <c r="A156" s="60"/>
      <c r="B156" s="70">
        <f t="shared" si="30"/>
        <v>150</v>
      </c>
      <c r="C156" s="71">
        <f t="shared" si="29"/>
        <v>0.6621658483</v>
      </c>
      <c r="D156" s="72"/>
      <c r="E156" s="72"/>
      <c r="F156" s="72"/>
      <c r="G156" s="49"/>
      <c r="H156" s="76"/>
      <c r="I156" s="77"/>
      <c r="J156" s="77"/>
      <c r="K156" s="77"/>
      <c r="L156" s="77"/>
      <c r="M156" s="77"/>
      <c r="N156" s="77"/>
      <c r="O156" s="77"/>
      <c r="P156" s="76"/>
      <c r="Q156" s="77"/>
      <c r="R156" s="77"/>
    </row>
  </sheetData>
  <mergeCells count="9">
    <mergeCell ref="G1:G4"/>
    <mergeCell ref="A5:G5"/>
    <mergeCell ref="A1:A4"/>
    <mergeCell ref="B1:B4"/>
    <mergeCell ref="C1:C4"/>
    <mergeCell ref="D1:D4"/>
    <mergeCell ref="E1:E4"/>
    <mergeCell ref="A81:G81"/>
    <mergeCell ref="F1:F4"/>
  </mergeCells>
  <hyperlinks>
    <hyperlink r:id="rId1" ref="F7"/>
    <hyperlink r:id="rId2" ref="F8"/>
    <hyperlink r:id="rId3" ref="F11"/>
    <hyperlink r:id="rId4" ref="F12"/>
    <hyperlink r:id="rId5" ref="F14"/>
    <hyperlink r:id="rId6" ref="F16"/>
    <hyperlink r:id="rId7" ref="F17"/>
    <hyperlink r:id="rId8" ref="F18"/>
    <hyperlink r:id="rId9" ref="F19"/>
    <hyperlink r:id="rId10" ref="F20"/>
    <hyperlink r:id="rId11" ref="F21"/>
    <hyperlink r:id="rId12" ref="F22"/>
    <hyperlink r:id="rId13" ref="F35"/>
    <hyperlink r:id="rId14" ref="F41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78"/>
      <c r="B1" s="79" t="s">
        <v>90</v>
      </c>
      <c r="M1" s="80"/>
    </row>
    <row r="2">
      <c r="A2" s="81"/>
      <c r="M2" s="82"/>
    </row>
    <row r="3">
      <c r="A3" s="82"/>
      <c r="M3" s="81"/>
    </row>
    <row r="4">
      <c r="A4" s="83"/>
      <c r="M4" s="84"/>
    </row>
    <row r="5">
      <c r="A5" s="85"/>
      <c r="B5" s="86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7">
      <c r="A7" s="85"/>
      <c r="B7" s="85"/>
      <c r="C7" s="85"/>
      <c r="D7" s="85"/>
      <c r="E7" s="85"/>
      <c r="F7" s="85"/>
      <c r="G7" s="85"/>
      <c r="H7" s="85"/>
      <c r="J7" s="85"/>
      <c r="K7" s="85"/>
      <c r="L7" s="85"/>
      <c r="M7" s="85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>
      <c r="A10" s="85"/>
      <c r="B10" s="85"/>
      <c r="C10" s="85"/>
      <c r="D10" s="85"/>
      <c r="E10" s="85"/>
      <c r="F10" s="85"/>
      <c r="G10" s="85"/>
      <c r="H10" s="85"/>
      <c r="J10" s="85"/>
      <c r="K10" s="85"/>
      <c r="L10" s="85"/>
      <c r="M10" s="85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</row>
  </sheetData>
  <mergeCells count="14">
    <mergeCell ref="G5:G6"/>
    <mergeCell ref="H5:H6"/>
    <mergeCell ref="I5:I6"/>
    <mergeCell ref="J5:J6"/>
    <mergeCell ref="K5:K6"/>
    <mergeCell ref="L5:L6"/>
    <mergeCell ref="M5:M6"/>
    <mergeCell ref="B1:L4"/>
    <mergeCell ref="A5:A6"/>
    <mergeCell ref="B5:B6"/>
    <mergeCell ref="C5:C6"/>
    <mergeCell ref="D5:D6"/>
    <mergeCell ref="E5:E6"/>
    <mergeCell ref="F5:F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8.0"/>
    <col customWidth="1" min="2" max="2" width="13.38"/>
    <col customWidth="1" min="3" max="3" width="25.25"/>
    <col customWidth="1" min="4" max="4" width="25.63"/>
    <col customWidth="1" min="5" max="5" width="13.25"/>
    <col customWidth="1" min="6" max="6" width="19.88"/>
    <col customWidth="1" min="7" max="7" width="21.13"/>
    <col customWidth="1" min="8" max="8" width="25.63"/>
  </cols>
  <sheetData>
    <row r="1" ht="21.75" customHeight="1">
      <c r="A1" s="87" t="s">
        <v>91</v>
      </c>
      <c r="B1" s="87" t="s">
        <v>92</v>
      </c>
      <c r="C1" s="88" t="s">
        <v>93</v>
      </c>
      <c r="D1" s="87" t="s">
        <v>94</v>
      </c>
      <c r="E1" s="87" t="s">
        <v>95</v>
      </c>
      <c r="F1" s="87" t="s">
        <v>96</v>
      </c>
      <c r="G1" s="87" t="s">
        <v>97</v>
      </c>
      <c r="H1" s="87" t="s">
        <v>98</v>
      </c>
    </row>
    <row r="2" ht="21.75" customHeight="1"/>
    <row r="3" ht="21.75" customHeight="1">
      <c r="D3" s="87" t="s">
        <v>99</v>
      </c>
    </row>
    <row r="4" ht="21.75" customHeight="1">
      <c r="A4" s="19"/>
      <c r="C4" s="19"/>
      <c r="D4" s="19"/>
      <c r="E4" s="19"/>
      <c r="F4" s="19"/>
      <c r="G4" s="19"/>
      <c r="H4" s="19"/>
    </row>
    <row r="5" ht="36.0" customHeight="1">
      <c r="A5" s="89" t="s">
        <v>100</v>
      </c>
      <c r="B5" s="90" t="s">
        <v>101</v>
      </c>
      <c r="C5" s="91" t="s">
        <v>44</v>
      </c>
      <c r="D5" s="89"/>
      <c r="E5" s="92">
        <v>12.0</v>
      </c>
      <c r="F5" s="89" t="s">
        <v>45</v>
      </c>
      <c r="G5" s="89" t="s">
        <v>43</v>
      </c>
      <c r="H5" s="89"/>
    </row>
    <row r="6" ht="36.0" customHeight="1">
      <c r="A6" s="93" t="s">
        <v>102</v>
      </c>
      <c r="B6" s="90" t="s">
        <v>101</v>
      </c>
      <c r="C6" s="91" t="s">
        <v>103</v>
      </c>
      <c r="D6" s="89"/>
      <c r="E6" s="92">
        <v>20.0</v>
      </c>
      <c r="F6" s="89" t="s">
        <v>53</v>
      </c>
      <c r="G6" s="89" t="s">
        <v>104</v>
      </c>
      <c r="H6" s="89"/>
    </row>
    <row r="7" ht="36.0" customHeight="1">
      <c r="A7" s="91" t="s">
        <v>95</v>
      </c>
      <c r="B7" s="90" t="s">
        <v>101</v>
      </c>
      <c r="C7" s="91" t="s">
        <v>105</v>
      </c>
      <c r="D7" s="89"/>
      <c r="E7" s="92">
        <v>9.0</v>
      </c>
      <c r="F7" s="89" t="s">
        <v>40</v>
      </c>
      <c r="G7" s="89" t="s">
        <v>39</v>
      </c>
      <c r="H7" s="89"/>
    </row>
    <row r="8" ht="36.0" customHeight="1">
      <c r="A8" s="94" t="s">
        <v>106</v>
      </c>
      <c r="B8" s="90" t="s">
        <v>101</v>
      </c>
      <c r="C8" s="95" t="s">
        <v>61</v>
      </c>
      <c r="D8" s="89"/>
      <c r="E8" s="92" t="s">
        <v>107</v>
      </c>
      <c r="F8" s="89" t="s">
        <v>64</v>
      </c>
      <c r="G8" s="89" t="s">
        <v>60</v>
      </c>
      <c r="H8" s="89"/>
    </row>
    <row r="9" ht="36.0" customHeight="1">
      <c r="A9" s="96" t="s">
        <v>108</v>
      </c>
      <c r="B9" s="90" t="s">
        <v>101</v>
      </c>
      <c r="C9" s="97" t="s">
        <v>63</v>
      </c>
      <c r="D9" s="89"/>
      <c r="E9" s="98" t="s">
        <v>109</v>
      </c>
      <c r="F9" s="89" t="s">
        <v>64</v>
      </c>
      <c r="G9" s="89" t="s">
        <v>61</v>
      </c>
      <c r="H9" s="89"/>
    </row>
    <row r="10" ht="36.0" customHeight="1">
      <c r="A10" s="99" t="s">
        <v>110</v>
      </c>
      <c r="B10" s="90" t="s">
        <v>101</v>
      </c>
      <c r="C10" s="95" t="s">
        <v>68</v>
      </c>
      <c r="D10" s="89"/>
      <c r="E10" s="92" t="s">
        <v>111</v>
      </c>
      <c r="F10" s="89" t="s">
        <v>70</v>
      </c>
      <c r="G10" s="89" t="s">
        <v>67</v>
      </c>
      <c r="H10" s="89"/>
    </row>
    <row r="11" ht="36.0" customHeight="1">
      <c r="A11" s="89" t="s">
        <v>112</v>
      </c>
      <c r="B11" s="90" t="s">
        <v>113</v>
      </c>
      <c r="C11" s="97" t="s">
        <v>30</v>
      </c>
      <c r="D11" s="100"/>
      <c r="E11" s="92">
        <v>1.0</v>
      </c>
      <c r="F11" s="89" t="s">
        <v>31</v>
      </c>
      <c r="G11" s="89" t="s">
        <v>114</v>
      </c>
      <c r="H11" s="89" t="s">
        <v>115</v>
      </c>
    </row>
    <row r="12" ht="36.0" customHeight="1">
      <c r="A12" s="89" t="s">
        <v>116</v>
      </c>
      <c r="B12" s="90" t="s">
        <v>113</v>
      </c>
      <c r="C12" s="101" t="s">
        <v>33</v>
      </c>
      <c r="D12" s="89" t="s">
        <v>34</v>
      </c>
      <c r="E12" s="92" t="s">
        <v>117</v>
      </c>
      <c r="F12" s="100"/>
      <c r="G12" s="100"/>
      <c r="H12" s="89"/>
    </row>
    <row r="13" ht="39.0" customHeight="1">
      <c r="A13" s="89" t="s">
        <v>118</v>
      </c>
      <c r="B13" s="90" t="s">
        <v>113</v>
      </c>
      <c r="C13" s="102" t="s">
        <v>62</v>
      </c>
      <c r="D13" s="100"/>
      <c r="E13" s="92" t="s">
        <v>119</v>
      </c>
      <c r="F13" s="89" t="s">
        <v>63</v>
      </c>
      <c r="G13" s="89" t="s">
        <v>61</v>
      </c>
      <c r="H13" s="100"/>
    </row>
    <row r="14" ht="36.0" customHeight="1">
      <c r="A14" s="89" t="s">
        <v>120</v>
      </c>
      <c r="B14" s="90" t="s">
        <v>113</v>
      </c>
      <c r="C14" s="102" t="s">
        <v>70</v>
      </c>
      <c r="D14" s="100"/>
      <c r="E14" s="92" t="s">
        <v>121</v>
      </c>
      <c r="F14" s="89" t="s">
        <v>74</v>
      </c>
      <c r="G14" s="89" t="s">
        <v>73</v>
      </c>
      <c r="H14" s="100"/>
    </row>
    <row r="15" ht="36.0" customHeight="1">
      <c r="A15" s="100"/>
      <c r="B15" s="90" t="s">
        <v>113</v>
      </c>
      <c r="C15" s="97" t="s">
        <v>57</v>
      </c>
      <c r="D15" s="100"/>
      <c r="E15" s="92">
        <v>28.0</v>
      </c>
      <c r="F15" s="89" t="s">
        <v>58</v>
      </c>
      <c r="G15" s="89" t="s">
        <v>122</v>
      </c>
      <c r="H15" s="89" t="s">
        <v>123</v>
      </c>
    </row>
    <row r="16" ht="36.0" customHeight="1">
      <c r="A16" s="100"/>
      <c r="B16" s="90" t="s">
        <v>113</v>
      </c>
      <c r="C16" s="95" t="s">
        <v>122</v>
      </c>
      <c r="D16" s="100"/>
      <c r="E16" s="92" t="s">
        <v>124</v>
      </c>
      <c r="F16" s="89" t="s">
        <v>51</v>
      </c>
      <c r="G16" s="89" t="s">
        <v>49</v>
      </c>
      <c r="H16" s="89" t="s">
        <v>125</v>
      </c>
    </row>
    <row r="17" ht="36.0" customHeight="1">
      <c r="A17" s="100"/>
      <c r="B17" s="90" t="s">
        <v>126</v>
      </c>
      <c r="C17" s="97" t="s">
        <v>76</v>
      </c>
      <c r="D17" s="100"/>
      <c r="E17" s="92">
        <v>47.0</v>
      </c>
      <c r="F17" s="89" t="s">
        <v>77</v>
      </c>
      <c r="G17" s="89" t="s">
        <v>75</v>
      </c>
      <c r="H17" s="89" t="s">
        <v>127</v>
      </c>
    </row>
    <row r="18" ht="36.0" customHeight="1">
      <c r="A18" s="100"/>
      <c r="B18" s="90" t="s">
        <v>126</v>
      </c>
      <c r="C18" s="97" t="s">
        <v>37</v>
      </c>
      <c r="D18" s="100"/>
      <c r="E18" s="92">
        <v>8.0</v>
      </c>
      <c r="F18" s="89" t="s">
        <v>38</v>
      </c>
      <c r="G18" s="89" t="s">
        <v>36</v>
      </c>
      <c r="H18" s="89" t="s">
        <v>128</v>
      </c>
    </row>
    <row r="19" ht="36.0" customHeight="1">
      <c r="A19" s="89"/>
      <c r="B19" s="90" t="s">
        <v>126</v>
      </c>
      <c r="C19" s="103" t="s">
        <v>105</v>
      </c>
      <c r="D19" s="89" t="s">
        <v>129</v>
      </c>
      <c r="E19" s="92"/>
      <c r="F19" s="100"/>
      <c r="G19" s="100"/>
      <c r="H19" s="100"/>
    </row>
    <row r="20" ht="36.0" customHeight="1">
      <c r="A20" s="100"/>
      <c r="B20" s="90" t="s">
        <v>126</v>
      </c>
      <c r="C20" s="103" t="s">
        <v>104</v>
      </c>
      <c r="D20" s="89" t="s">
        <v>129</v>
      </c>
      <c r="E20" s="92"/>
      <c r="F20" s="100"/>
      <c r="G20" s="100"/>
      <c r="H20" s="89" t="s">
        <v>130</v>
      </c>
    </row>
    <row r="21" ht="36.0" customHeight="1">
      <c r="A21" s="100"/>
      <c r="B21" s="90" t="s">
        <v>126</v>
      </c>
      <c r="C21" s="97" t="s">
        <v>82</v>
      </c>
      <c r="D21" s="89"/>
      <c r="E21" s="92">
        <v>52.0</v>
      </c>
      <c r="F21" s="89" t="s">
        <v>83</v>
      </c>
      <c r="G21" s="89" t="s">
        <v>81</v>
      </c>
      <c r="H21" s="100"/>
    </row>
    <row r="22" ht="36.0" customHeight="1">
      <c r="A22" s="100"/>
      <c r="B22" s="90" t="s">
        <v>131</v>
      </c>
      <c r="C22" s="95" t="s">
        <v>70</v>
      </c>
      <c r="D22" s="89"/>
      <c r="E22" s="92" t="s">
        <v>132</v>
      </c>
      <c r="F22" s="89" t="s">
        <v>71</v>
      </c>
      <c r="G22" s="89" t="s">
        <v>69</v>
      </c>
      <c r="H22" s="100"/>
    </row>
    <row r="23" ht="36.0" customHeight="1">
      <c r="A23" s="100"/>
      <c r="B23" s="90"/>
      <c r="C23" s="104"/>
      <c r="D23" s="89"/>
      <c r="E23" s="92"/>
      <c r="F23" s="100"/>
      <c r="G23" s="100"/>
      <c r="H23" s="100"/>
    </row>
    <row r="24" ht="36.0" customHeight="1">
      <c r="A24" s="100"/>
      <c r="B24" s="90"/>
      <c r="C24" s="104"/>
      <c r="D24" s="89"/>
      <c r="E24" s="92"/>
      <c r="F24" s="100"/>
      <c r="G24" s="100"/>
      <c r="H24" s="100"/>
    </row>
    <row r="25" ht="36.0" customHeight="1">
      <c r="A25" s="100"/>
      <c r="B25" s="90"/>
      <c r="C25" s="104"/>
      <c r="D25" s="100"/>
      <c r="E25" s="92"/>
      <c r="F25" s="89"/>
      <c r="G25" s="89"/>
      <c r="H25" s="89"/>
    </row>
    <row r="26" ht="36.75" customHeight="1">
      <c r="A26" s="100"/>
      <c r="B26" s="90"/>
      <c r="C26" s="104"/>
      <c r="D26" s="100"/>
      <c r="E26" s="92"/>
      <c r="F26" s="100"/>
      <c r="G26" s="89"/>
      <c r="H26" s="100"/>
    </row>
    <row r="27" ht="36.0" customHeight="1">
      <c r="A27" s="100"/>
      <c r="B27" s="90"/>
      <c r="C27" s="104"/>
      <c r="D27" s="92"/>
      <c r="E27" s="92"/>
      <c r="F27" s="100"/>
      <c r="G27" s="100"/>
      <c r="H27" s="100"/>
    </row>
    <row r="28" ht="36.0" customHeight="1">
      <c r="A28" s="100"/>
      <c r="B28" s="90"/>
      <c r="C28" s="104"/>
      <c r="D28" s="100"/>
      <c r="E28" s="92"/>
      <c r="F28" s="100"/>
      <c r="G28" s="100"/>
      <c r="H28" s="100"/>
    </row>
    <row r="29" ht="36.0" customHeight="1">
      <c r="A29" s="100"/>
      <c r="B29" s="90"/>
      <c r="C29" s="104"/>
      <c r="D29" s="100"/>
      <c r="E29" s="92"/>
      <c r="F29" s="100"/>
      <c r="G29" s="100"/>
      <c r="H29" s="100"/>
    </row>
    <row r="30" ht="36.0" customHeight="1">
      <c r="A30" s="100"/>
      <c r="B30" s="90"/>
      <c r="C30" s="104"/>
      <c r="D30" s="100"/>
      <c r="E30" s="92"/>
      <c r="F30" s="100"/>
      <c r="G30" s="100"/>
      <c r="H30" s="100"/>
    </row>
    <row r="31" ht="36.0" customHeight="1">
      <c r="A31" s="100"/>
      <c r="B31" s="90"/>
      <c r="C31" s="104"/>
      <c r="D31" s="100"/>
      <c r="E31" s="92"/>
      <c r="F31" s="100"/>
      <c r="G31" s="100"/>
      <c r="H31" s="100"/>
    </row>
    <row r="32" ht="36.0" customHeight="1">
      <c r="A32" s="100"/>
      <c r="B32" s="90"/>
      <c r="C32" s="104"/>
      <c r="D32" s="100"/>
      <c r="E32" s="92"/>
      <c r="F32" s="100"/>
      <c r="G32" s="100"/>
      <c r="H32" s="100"/>
    </row>
    <row r="33" ht="36.0" customHeight="1">
      <c r="A33" s="100"/>
      <c r="B33" s="90"/>
      <c r="C33" s="104"/>
      <c r="D33" s="100"/>
      <c r="E33" s="92"/>
      <c r="F33" s="100"/>
      <c r="G33" s="100"/>
      <c r="H33" s="100"/>
    </row>
    <row r="34" ht="36.0" customHeight="1">
      <c r="A34" s="100"/>
      <c r="B34" s="90"/>
      <c r="C34" s="104"/>
      <c r="D34" s="100"/>
      <c r="E34" s="92"/>
      <c r="F34" s="100"/>
      <c r="G34" s="100"/>
      <c r="H34" s="100"/>
    </row>
    <row r="35" ht="36.0" customHeight="1">
      <c r="A35" s="100"/>
      <c r="B35" s="90"/>
      <c r="C35" s="104"/>
      <c r="D35" s="100"/>
      <c r="E35" s="92"/>
      <c r="F35" s="100"/>
      <c r="G35" s="100"/>
      <c r="H35" s="100"/>
    </row>
    <row r="36" ht="36.0" customHeight="1">
      <c r="A36" s="100"/>
      <c r="B36" s="90"/>
      <c r="C36" s="104"/>
      <c r="D36" s="100"/>
      <c r="E36" s="92"/>
      <c r="F36" s="100"/>
      <c r="G36" s="100"/>
      <c r="H36" s="100"/>
    </row>
    <row r="37" ht="36.0" customHeight="1">
      <c r="A37" s="100"/>
      <c r="B37" s="90"/>
      <c r="C37" s="104"/>
      <c r="D37" s="100"/>
      <c r="E37" s="92"/>
      <c r="F37" s="100"/>
      <c r="G37" s="100"/>
      <c r="H37" s="100"/>
    </row>
    <row r="38" ht="36.0" customHeight="1">
      <c r="A38" s="100"/>
      <c r="B38" s="90"/>
      <c r="C38" s="104"/>
      <c r="D38" s="100"/>
      <c r="E38" s="92"/>
      <c r="F38" s="100"/>
      <c r="G38" s="100"/>
      <c r="H38" s="100"/>
    </row>
    <row r="39" ht="36.0" customHeight="1">
      <c r="A39" s="100"/>
      <c r="B39" s="90"/>
      <c r="C39" s="104"/>
      <c r="D39" s="100"/>
      <c r="E39" s="92"/>
      <c r="F39" s="100"/>
      <c r="G39" s="100"/>
      <c r="H39" s="100"/>
    </row>
    <row r="40" ht="36.0" customHeight="1">
      <c r="A40" s="100"/>
      <c r="B40" s="90"/>
      <c r="C40" s="104"/>
      <c r="D40" s="100"/>
      <c r="E40" s="92"/>
      <c r="F40" s="100"/>
      <c r="G40" s="100"/>
      <c r="H40" s="100"/>
    </row>
    <row r="41" ht="36.0" customHeight="1">
      <c r="A41" s="100"/>
      <c r="B41" s="90"/>
      <c r="C41" s="104"/>
      <c r="D41" s="100"/>
      <c r="E41" s="92"/>
      <c r="F41" s="100"/>
      <c r="G41" s="100"/>
      <c r="H41" s="100"/>
    </row>
    <row r="42" ht="36.0" customHeight="1">
      <c r="A42" s="100"/>
      <c r="B42" s="90"/>
      <c r="C42" s="104"/>
      <c r="D42" s="100"/>
      <c r="E42" s="92"/>
      <c r="F42" s="100"/>
      <c r="G42" s="100"/>
      <c r="H42" s="100"/>
    </row>
    <row r="43" ht="36.0" customHeight="1">
      <c r="A43" s="100"/>
      <c r="B43" s="90"/>
      <c r="C43" s="104"/>
      <c r="D43" s="100"/>
      <c r="E43" s="92"/>
      <c r="F43" s="100"/>
      <c r="G43" s="100"/>
      <c r="H43" s="100"/>
    </row>
    <row r="44" ht="36.0" customHeight="1">
      <c r="A44" s="100"/>
      <c r="B44" s="90"/>
      <c r="C44" s="104"/>
      <c r="D44" s="100"/>
      <c r="E44" s="92"/>
      <c r="F44" s="100"/>
      <c r="G44" s="100"/>
      <c r="H44" s="100"/>
    </row>
    <row r="45" ht="36.0" customHeight="1">
      <c r="A45" s="100"/>
      <c r="B45" s="90"/>
      <c r="C45" s="104"/>
      <c r="D45" s="100"/>
      <c r="E45" s="92"/>
      <c r="F45" s="100"/>
      <c r="G45" s="100"/>
      <c r="H45" s="100"/>
    </row>
    <row r="46" ht="36.0" customHeight="1">
      <c r="A46" s="89"/>
      <c r="B46" s="90"/>
      <c r="C46" s="104"/>
      <c r="D46" s="89"/>
      <c r="E46" s="92"/>
      <c r="F46" s="89"/>
      <c r="G46" s="89"/>
      <c r="H46" s="89"/>
    </row>
    <row r="47" ht="36.0" customHeight="1">
      <c r="A47" s="100"/>
      <c r="B47" s="90"/>
      <c r="C47" s="104"/>
      <c r="D47" s="100"/>
      <c r="E47" s="92"/>
      <c r="F47" s="100"/>
      <c r="G47" s="100"/>
      <c r="H47" s="100"/>
    </row>
    <row r="48" ht="36.0" customHeight="1">
      <c r="A48" s="100"/>
      <c r="B48" s="90"/>
      <c r="C48" s="104"/>
      <c r="D48" s="100"/>
      <c r="E48" s="92"/>
      <c r="F48" s="100"/>
      <c r="G48" s="100"/>
      <c r="H48" s="100"/>
    </row>
    <row r="49" ht="36.0" customHeight="1">
      <c r="A49" s="100"/>
      <c r="B49" s="90"/>
      <c r="C49" s="104"/>
      <c r="D49" s="100"/>
      <c r="E49" s="92"/>
      <c r="F49" s="100"/>
      <c r="G49" s="100"/>
      <c r="H49" s="100"/>
    </row>
    <row r="50" ht="36.0" customHeight="1">
      <c r="A50" s="100"/>
      <c r="B50" s="90"/>
      <c r="C50" s="104"/>
      <c r="D50" s="100"/>
      <c r="E50" s="92"/>
      <c r="F50" s="100"/>
      <c r="G50" s="100"/>
      <c r="H50" s="100"/>
    </row>
    <row r="51" ht="36.0" customHeight="1">
      <c r="A51" s="100"/>
      <c r="B51" s="90"/>
      <c r="C51" s="104"/>
      <c r="D51" s="100"/>
      <c r="E51" s="92"/>
      <c r="F51" s="100"/>
      <c r="G51" s="100"/>
      <c r="H51" s="100"/>
    </row>
    <row r="52" ht="36.0" customHeight="1">
      <c r="A52" s="100"/>
      <c r="B52" s="90"/>
      <c r="C52" s="104"/>
      <c r="D52" s="100"/>
      <c r="E52" s="92"/>
      <c r="F52" s="100"/>
      <c r="G52" s="100"/>
      <c r="H52" s="100"/>
    </row>
    <row r="53" ht="36.0" customHeight="1">
      <c r="A53" s="100"/>
      <c r="B53" s="90"/>
      <c r="C53" s="104"/>
      <c r="D53" s="100"/>
      <c r="E53" s="92"/>
      <c r="F53" s="100"/>
      <c r="G53" s="100"/>
      <c r="H53" s="100"/>
    </row>
    <row r="54" ht="36.0" customHeight="1">
      <c r="A54" s="100"/>
      <c r="B54" s="90"/>
      <c r="C54" s="104"/>
      <c r="D54" s="100"/>
      <c r="E54" s="92"/>
      <c r="F54" s="100"/>
      <c r="G54" s="100"/>
      <c r="H54" s="100"/>
    </row>
    <row r="55" ht="36.0" customHeight="1">
      <c r="A55" s="100"/>
      <c r="B55" s="90"/>
      <c r="C55" s="104"/>
      <c r="D55" s="100"/>
      <c r="E55" s="92"/>
      <c r="F55" s="100"/>
      <c r="G55" s="100"/>
      <c r="H55" s="100"/>
    </row>
    <row r="56" ht="36.0" customHeight="1">
      <c r="A56" s="100"/>
      <c r="B56" s="90"/>
      <c r="C56" s="104"/>
      <c r="D56" s="100"/>
      <c r="E56" s="92"/>
      <c r="F56" s="100"/>
      <c r="G56" s="100"/>
      <c r="H56" s="100"/>
    </row>
    <row r="57" ht="36.0" customHeight="1">
      <c r="A57" s="100"/>
      <c r="B57" s="90"/>
      <c r="C57" s="104"/>
      <c r="D57" s="100"/>
      <c r="E57" s="92"/>
      <c r="F57" s="100"/>
      <c r="G57" s="100"/>
      <c r="H57" s="100"/>
    </row>
    <row r="58" ht="36.0" customHeight="1">
      <c r="A58" s="100"/>
      <c r="B58" s="90"/>
      <c r="C58" s="104"/>
      <c r="D58" s="100"/>
      <c r="E58" s="92"/>
      <c r="F58" s="100"/>
      <c r="G58" s="100"/>
      <c r="H58" s="100"/>
    </row>
    <row r="59" ht="36.0" customHeight="1">
      <c r="A59" s="100"/>
      <c r="B59" s="90"/>
      <c r="C59" s="104"/>
      <c r="D59" s="100"/>
      <c r="E59" s="92"/>
      <c r="F59" s="100"/>
      <c r="G59" s="100"/>
      <c r="H59" s="100"/>
    </row>
    <row r="60" ht="36.0" customHeight="1">
      <c r="A60" s="100"/>
      <c r="B60" s="90"/>
      <c r="C60" s="104"/>
      <c r="D60" s="100"/>
      <c r="E60" s="92"/>
      <c r="F60" s="100"/>
      <c r="G60" s="100"/>
      <c r="H60" s="100"/>
    </row>
    <row r="61" ht="36.0" customHeight="1">
      <c r="A61" s="100"/>
      <c r="B61" s="90"/>
      <c r="C61" s="104"/>
      <c r="D61" s="100"/>
      <c r="E61" s="92"/>
      <c r="F61" s="100"/>
      <c r="G61" s="100"/>
      <c r="H61" s="100"/>
    </row>
    <row r="62" ht="36.0" customHeight="1">
      <c r="A62" s="100"/>
      <c r="B62" s="90"/>
      <c r="C62" s="104"/>
      <c r="D62" s="100"/>
      <c r="E62" s="105"/>
      <c r="F62" s="100"/>
      <c r="G62" s="100"/>
      <c r="H62" s="100"/>
    </row>
    <row r="63" ht="36.0" customHeight="1">
      <c r="A63" s="100"/>
      <c r="B63" s="90"/>
      <c r="C63" s="104"/>
      <c r="D63" s="100"/>
      <c r="E63" s="105"/>
      <c r="F63" s="100"/>
      <c r="G63" s="100"/>
      <c r="H63" s="100"/>
    </row>
    <row r="64" ht="36.0" customHeight="1">
      <c r="A64" s="100"/>
      <c r="B64" s="90"/>
      <c r="C64" s="104"/>
      <c r="D64" s="100"/>
      <c r="E64" s="105"/>
      <c r="F64" s="100"/>
      <c r="G64" s="100"/>
      <c r="H64" s="100"/>
    </row>
    <row r="65" ht="36.0" customHeight="1">
      <c r="A65" s="100"/>
      <c r="B65" s="90"/>
      <c r="C65" s="104"/>
      <c r="D65" s="100"/>
      <c r="E65" s="105"/>
      <c r="F65" s="100"/>
      <c r="G65" s="100"/>
      <c r="H65" s="100"/>
    </row>
    <row r="66" ht="36.0" customHeight="1">
      <c r="A66" s="100"/>
      <c r="B66" s="90"/>
      <c r="C66" s="104"/>
      <c r="D66" s="100"/>
      <c r="E66" s="105"/>
      <c r="F66" s="100"/>
      <c r="G66" s="100"/>
      <c r="H66" s="100"/>
    </row>
    <row r="67" ht="36.0" customHeight="1">
      <c r="A67" s="100"/>
      <c r="B67" s="90"/>
      <c r="C67" s="104"/>
      <c r="D67" s="100"/>
      <c r="E67" s="105"/>
      <c r="F67" s="100"/>
      <c r="G67" s="100"/>
      <c r="H67" s="100"/>
    </row>
    <row r="68" ht="36.0" customHeight="1">
      <c r="A68" s="100"/>
      <c r="B68" s="90"/>
      <c r="C68" s="104"/>
      <c r="D68" s="100"/>
      <c r="E68" s="105"/>
      <c r="F68" s="100"/>
      <c r="G68" s="100"/>
      <c r="H68" s="100"/>
    </row>
    <row r="69" ht="36.0" customHeight="1">
      <c r="A69" s="100"/>
      <c r="B69" s="90"/>
      <c r="C69" s="104"/>
      <c r="D69" s="100"/>
      <c r="E69" s="105"/>
      <c r="F69" s="100"/>
      <c r="G69" s="100"/>
      <c r="H69" s="100"/>
    </row>
    <row r="70" ht="36.0" customHeight="1">
      <c r="A70" s="100"/>
      <c r="B70" s="90"/>
      <c r="C70" s="104"/>
      <c r="D70" s="100"/>
      <c r="E70" s="105"/>
      <c r="F70" s="100"/>
      <c r="G70" s="100"/>
      <c r="H70" s="100"/>
    </row>
    <row r="71" ht="36.0" customHeight="1">
      <c r="A71" s="100"/>
      <c r="B71" s="90"/>
      <c r="C71" s="104"/>
      <c r="D71" s="100"/>
      <c r="E71" s="105"/>
      <c r="F71" s="100"/>
      <c r="G71" s="100"/>
      <c r="H71" s="100"/>
    </row>
    <row r="72" ht="36.0" customHeight="1">
      <c r="A72" s="100"/>
      <c r="B72" s="90"/>
      <c r="C72" s="104"/>
      <c r="D72" s="100"/>
      <c r="E72" s="105"/>
      <c r="F72" s="100"/>
      <c r="G72" s="100"/>
      <c r="H72" s="100"/>
    </row>
    <row r="73" ht="36.0" customHeight="1">
      <c r="A73" s="100"/>
      <c r="B73" s="90"/>
      <c r="C73" s="104"/>
      <c r="D73" s="100"/>
      <c r="E73" s="105"/>
      <c r="F73" s="100"/>
      <c r="G73" s="100"/>
      <c r="H73" s="100"/>
    </row>
    <row r="74" ht="36.0" customHeight="1">
      <c r="A74" s="100"/>
      <c r="B74" s="90"/>
      <c r="C74" s="104"/>
      <c r="D74" s="100"/>
      <c r="E74" s="105"/>
      <c r="F74" s="100"/>
      <c r="G74" s="100"/>
      <c r="H74" s="100"/>
    </row>
    <row r="75" ht="36.0" customHeight="1">
      <c r="A75" s="100"/>
      <c r="B75" s="90"/>
      <c r="C75" s="104"/>
      <c r="D75" s="100"/>
      <c r="E75" s="105"/>
      <c r="F75" s="100"/>
      <c r="G75" s="100"/>
      <c r="H75" s="100"/>
    </row>
    <row r="76" ht="36.0" customHeight="1">
      <c r="A76" s="100"/>
      <c r="B76" s="90"/>
      <c r="C76" s="104"/>
      <c r="D76" s="100"/>
      <c r="E76" s="105"/>
      <c r="F76" s="100"/>
      <c r="G76" s="100"/>
      <c r="H76" s="100"/>
    </row>
    <row r="77" ht="36.0" customHeight="1">
      <c r="A77" s="100"/>
      <c r="B77" s="90"/>
      <c r="C77" s="104"/>
      <c r="D77" s="100"/>
      <c r="E77" s="105"/>
      <c r="F77" s="100"/>
      <c r="G77" s="100"/>
      <c r="H77" s="100"/>
    </row>
    <row r="78" ht="36.0" customHeight="1">
      <c r="A78" s="100"/>
      <c r="B78" s="90"/>
      <c r="C78" s="104"/>
      <c r="D78" s="100"/>
      <c r="E78" s="105"/>
      <c r="F78" s="100"/>
      <c r="G78" s="100"/>
      <c r="H78" s="100"/>
    </row>
    <row r="79" ht="36.0" customHeight="1">
      <c r="A79" s="100"/>
      <c r="B79" s="90"/>
      <c r="C79" s="104"/>
      <c r="D79" s="100"/>
      <c r="E79" s="105"/>
      <c r="F79" s="100"/>
      <c r="G79" s="100"/>
      <c r="H79" s="100"/>
    </row>
    <row r="80" ht="36.0" customHeight="1">
      <c r="A80" s="100"/>
      <c r="B80" s="90"/>
      <c r="C80" s="104"/>
      <c r="D80" s="100"/>
      <c r="E80" s="105"/>
      <c r="F80" s="100"/>
      <c r="G80" s="100"/>
      <c r="H80" s="100"/>
    </row>
    <row r="81" ht="36.0" customHeight="1">
      <c r="A81" s="100"/>
      <c r="B81" s="90"/>
      <c r="C81" s="104"/>
      <c r="D81" s="100"/>
      <c r="E81" s="105"/>
      <c r="F81" s="100"/>
      <c r="G81" s="100"/>
      <c r="H81" s="100"/>
    </row>
    <row r="82" ht="36.0" customHeight="1">
      <c r="A82" s="100"/>
      <c r="B82" s="90"/>
      <c r="C82" s="106"/>
      <c r="D82" s="100"/>
      <c r="E82" s="105"/>
      <c r="F82" s="100"/>
      <c r="G82" s="100"/>
      <c r="H82" s="100"/>
    </row>
    <row r="83" ht="36.0" customHeight="1">
      <c r="A83" s="100"/>
      <c r="B83" s="90"/>
      <c r="C83" s="106"/>
      <c r="D83" s="100"/>
      <c r="E83" s="105"/>
      <c r="F83" s="100"/>
      <c r="G83" s="100"/>
      <c r="H83" s="100"/>
    </row>
    <row r="84" ht="36.0" customHeight="1">
      <c r="A84" s="100"/>
      <c r="B84" s="90"/>
      <c r="C84" s="106"/>
      <c r="D84" s="100"/>
      <c r="E84" s="105"/>
      <c r="F84" s="100"/>
      <c r="G84" s="100"/>
      <c r="H84" s="100"/>
    </row>
    <row r="85" ht="36.0" customHeight="1">
      <c r="A85" s="100"/>
      <c r="B85" s="90"/>
      <c r="C85" s="106"/>
      <c r="D85" s="100"/>
      <c r="E85" s="105"/>
      <c r="F85" s="100"/>
      <c r="G85" s="100"/>
      <c r="H85" s="100"/>
    </row>
    <row r="86" ht="36.0" customHeight="1">
      <c r="A86" s="100"/>
      <c r="B86" s="90"/>
      <c r="C86" s="106"/>
      <c r="D86" s="100"/>
      <c r="E86" s="105"/>
      <c r="F86" s="100"/>
      <c r="G86" s="100"/>
      <c r="H86" s="100"/>
    </row>
    <row r="87" ht="36.0" customHeight="1">
      <c r="A87" s="100"/>
      <c r="B87" s="90"/>
      <c r="C87" s="106"/>
      <c r="D87" s="100"/>
      <c r="E87" s="105"/>
      <c r="F87" s="100"/>
      <c r="G87" s="100"/>
      <c r="H87" s="100"/>
    </row>
    <row r="88" ht="36.0" customHeight="1">
      <c r="A88" s="100"/>
      <c r="B88" s="90"/>
      <c r="C88" s="106"/>
      <c r="D88" s="100"/>
      <c r="E88" s="105"/>
      <c r="F88" s="100"/>
      <c r="G88" s="100"/>
      <c r="H88" s="100"/>
    </row>
    <row r="89" ht="36.0" customHeight="1">
      <c r="A89" s="100"/>
      <c r="B89" s="90"/>
      <c r="C89" s="106"/>
      <c r="D89" s="100"/>
      <c r="E89" s="105"/>
      <c r="F89" s="100"/>
      <c r="G89" s="100"/>
      <c r="H89" s="100"/>
    </row>
    <row r="90" ht="36.0" customHeight="1">
      <c r="A90" s="100"/>
      <c r="B90" s="90"/>
      <c r="C90" s="106"/>
      <c r="D90" s="100"/>
      <c r="E90" s="105"/>
      <c r="F90" s="100"/>
      <c r="G90" s="100"/>
      <c r="H90" s="100"/>
    </row>
    <row r="91" ht="36.0" customHeight="1">
      <c r="A91" s="100"/>
      <c r="B91" s="90"/>
      <c r="C91" s="106"/>
      <c r="D91" s="100"/>
      <c r="E91" s="105"/>
      <c r="F91" s="100"/>
      <c r="G91" s="100"/>
      <c r="H91" s="100"/>
    </row>
    <row r="92" ht="36.0" customHeight="1">
      <c r="A92" s="100"/>
      <c r="B92" s="90"/>
      <c r="C92" s="106"/>
      <c r="D92" s="100"/>
      <c r="E92" s="105"/>
      <c r="F92" s="100"/>
      <c r="G92" s="100"/>
      <c r="H92" s="100"/>
    </row>
    <row r="93" ht="36.0" customHeight="1">
      <c r="A93" s="100"/>
      <c r="B93" s="90"/>
      <c r="C93" s="106"/>
      <c r="D93" s="100"/>
      <c r="E93" s="105"/>
      <c r="F93" s="100"/>
      <c r="G93" s="100"/>
      <c r="H93" s="100"/>
    </row>
    <row r="94" ht="36.0" customHeight="1">
      <c r="A94" s="100"/>
      <c r="B94" s="90"/>
      <c r="C94" s="106"/>
      <c r="D94" s="100"/>
      <c r="E94" s="105"/>
      <c r="F94" s="100"/>
      <c r="G94" s="100"/>
      <c r="H94" s="100"/>
    </row>
    <row r="95" ht="36.0" customHeight="1">
      <c r="A95" s="100"/>
      <c r="B95" s="90"/>
      <c r="C95" s="106"/>
      <c r="D95" s="100"/>
      <c r="E95" s="105"/>
      <c r="F95" s="100"/>
      <c r="G95" s="100"/>
      <c r="H95" s="100"/>
    </row>
    <row r="96" ht="36.0" customHeight="1">
      <c r="A96" s="100"/>
      <c r="B96" s="90"/>
      <c r="C96" s="106"/>
      <c r="D96" s="100"/>
      <c r="E96" s="105"/>
      <c r="F96" s="100"/>
      <c r="G96" s="100"/>
      <c r="H96" s="100"/>
    </row>
    <row r="97" ht="36.0" customHeight="1">
      <c r="A97" s="100"/>
      <c r="B97" s="90"/>
      <c r="C97" s="106"/>
      <c r="D97" s="100"/>
      <c r="E97" s="105"/>
      <c r="F97" s="100"/>
      <c r="G97" s="100"/>
      <c r="H97" s="100"/>
    </row>
    <row r="98" ht="36.0" customHeight="1">
      <c r="A98" s="100"/>
      <c r="B98" s="90"/>
      <c r="C98" s="106"/>
      <c r="D98" s="100"/>
      <c r="E98" s="105"/>
      <c r="F98" s="100"/>
      <c r="G98" s="100"/>
      <c r="H98" s="100"/>
    </row>
    <row r="99" ht="36.0" customHeight="1">
      <c r="A99" s="100"/>
      <c r="B99" s="90"/>
      <c r="C99" s="106"/>
      <c r="D99" s="100"/>
      <c r="E99" s="105"/>
      <c r="F99" s="100"/>
      <c r="G99" s="100"/>
      <c r="H99" s="100"/>
    </row>
    <row r="100" ht="36.0" customHeight="1">
      <c r="A100" s="100"/>
      <c r="B100" s="90"/>
      <c r="C100" s="106"/>
      <c r="D100" s="100"/>
      <c r="E100" s="105"/>
      <c r="F100" s="100"/>
      <c r="G100" s="100"/>
      <c r="H100" s="100"/>
    </row>
    <row r="101" ht="36.0" customHeight="1">
      <c r="A101" s="100"/>
      <c r="B101" s="90"/>
      <c r="C101" s="106"/>
      <c r="D101" s="100"/>
      <c r="E101" s="105"/>
      <c r="F101" s="100"/>
      <c r="G101" s="100"/>
      <c r="H101" s="100"/>
    </row>
    <row r="102" ht="36.0" customHeight="1">
      <c r="A102" s="100"/>
      <c r="B102" s="90"/>
      <c r="C102" s="106"/>
      <c r="D102" s="100"/>
      <c r="E102" s="105"/>
      <c r="F102" s="100"/>
      <c r="G102" s="100"/>
      <c r="H102" s="100"/>
    </row>
    <row r="103" ht="36.0" customHeight="1">
      <c r="A103" s="100"/>
      <c r="B103" s="90"/>
      <c r="C103" s="106"/>
      <c r="D103" s="100"/>
      <c r="E103" s="105"/>
      <c r="F103" s="100"/>
      <c r="G103" s="100"/>
      <c r="H103" s="100"/>
    </row>
    <row r="104" ht="36.0" customHeight="1">
      <c r="A104" s="100"/>
      <c r="B104" s="90"/>
      <c r="C104" s="106"/>
      <c r="D104" s="100"/>
      <c r="E104" s="105"/>
      <c r="F104" s="100"/>
      <c r="G104" s="100"/>
      <c r="H104" s="100"/>
    </row>
    <row r="105" ht="36.0" customHeight="1">
      <c r="A105" s="100"/>
      <c r="B105" s="90"/>
      <c r="C105" s="106"/>
      <c r="D105" s="100"/>
      <c r="E105" s="105"/>
      <c r="F105" s="100"/>
      <c r="G105" s="100"/>
      <c r="H105" s="100"/>
    </row>
    <row r="106" ht="36.0" customHeight="1">
      <c r="A106" s="100"/>
      <c r="B106" s="90"/>
      <c r="C106" s="106"/>
      <c r="D106" s="100"/>
      <c r="E106" s="105"/>
      <c r="F106" s="100"/>
      <c r="G106" s="100"/>
      <c r="H106" s="100"/>
    </row>
    <row r="107" ht="36.0" customHeight="1">
      <c r="A107" s="100"/>
      <c r="B107" s="90"/>
      <c r="C107" s="106"/>
      <c r="D107" s="100"/>
      <c r="E107" s="105"/>
      <c r="F107" s="100"/>
      <c r="G107" s="100"/>
      <c r="H107" s="100"/>
    </row>
    <row r="108" ht="36.0" customHeight="1">
      <c r="A108" s="100"/>
      <c r="B108" s="90"/>
      <c r="C108" s="106"/>
      <c r="D108" s="100"/>
      <c r="E108" s="105"/>
      <c r="F108" s="100"/>
      <c r="G108" s="100"/>
      <c r="H108" s="100"/>
    </row>
    <row r="109" ht="36.0" customHeight="1">
      <c r="A109" s="100"/>
      <c r="B109" s="90"/>
      <c r="C109" s="106"/>
      <c r="D109" s="100"/>
      <c r="E109" s="105"/>
      <c r="F109" s="100"/>
      <c r="G109" s="100"/>
      <c r="H109" s="100"/>
    </row>
    <row r="110" ht="36.0" customHeight="1">
      <c r="A110" s="100"/>
      <c r="B110" s="90"/>
      <c r="C110" s="106"/>
      <c r="D110" s="100"/>
      <c r="E110" s="105"/>
      <c r="F110" s="100"/>
      <c r="G110" s="100"/>
      <c r="H110" s="100"/>
    </row>
    <row r="111" ht="36.0" customHeight="1">
      <c r="A111" s="100"/>
      <c r="B111" s="90"/>
      <c r="C111" s="106"/>
      <c r="D111" s="100"/>
      <c r="E111" s="105"/>
      <c r="F111" s="100"/>
      <c r="G111" s="100"/>
      <c r="H111" s="100"/>
    </row>
    <row r="112" ht="36.0" customHeight="1">
      <c r="A112" s="100"/>
      <c r="B112" s="90"/>
      <c r="C112" s="106"/>
      <c r="D112" s="100"/>
      <c r="E112" s="105"/>
      <c r="F112" s="100"/>
      <c r="G112" s="100"/>
      <c r="H112" s="100"/>
    </row>
    <row r="113" ht="36.0" customHeight="1">
      <c r="A113" s="100"/>
      <c r="B113" s="90"/>
      <c r="C113" s="106"/>
      <c r="D113" s="100"/>
      <c r="E113" s="105"/>
      <c r="F113" s="100"/>
      <c r="G113" s="100"/>
      <c r="H113" s="100"/>
    </row>
    <row r="114" ht="36.0" customHeight="1">
      <c r="A114" s="100"/>
      <c r="B114" s="90"/>
      <c r="C114" s="106"/>
      <c r="D114" s="100"/>
      <c r="E114" s="105"/>
      <c r="F114" s="100"/>
      <c r="G114" s="100"/>
      <c r="H114" s="100"/>
    </row>
    <row r="115" ht="36.0" customHeight="1">
      <c r="A115" s="100"/>
      <c r="B115" s="90"/>
      <c r="C115" s="106"/>
      <c r="D115" s="100"/>
      <c r="E115" s="105"/>
      <c r="F115" s="100"/>
      <c r="G115" s="100"/>
      <c r="H115" s="100"/>
    </row>
    <row r="116" ht="36.0" customHeight="1">
      <c r="A116" s="100"/>
      <c r="B116" s="90"/>
      <c r="C116" s="106"/>
      <c r="D116" s="100"/>
      <c r="E116" s="105"/>
      <c r="F116" s="100"/>
      <c r="G116" s="100"/>
      <c r="H116" s="100"/>
    </row>
    <row r="117" ht="36.0" customHeight="1">
      <c r="A117" s="100"/>
      <c r="B117" s="90"/>
      <c r="C117" s="106"/>
      <c r="D117" s="100"/>
      <c r="E117" s="105"/>
      <c r="F117" s="100"/>
      <c r="G117" s="100"/>
      <c r="H117" s="100"/>
    </row>
    <row r="118" ht="36.0" customHeight="1">
      <c r="A118" s="100"/>
      <c r="B118" s="90"/>
      <c r="C118" s="106"/>
      <c r="D118" s="100"/>
      <c r="E118" s="105"/>
      <c r="F118" s="100"/>
      <c r="G118" s="100"/>
      <c r="H118" s="100"/>
    </row>
    <row r="119" ht="36.0" customHeight="1">
      <c r="A119" s="100"/>
      <c r="B119" s="90"/>
      <c r="C119" s="106"/>
      <c r="D119" s="100"/>
      <c r="E119" s="105"/>
      <c r="F119" s="100"/>
      <c r="G119" s="100"/>
      <c r="H119" s="100"/>
    </row>
    <row r="120" ht="36.0" customHeight="1">
      <c r="A120" s="100"/>
      <c r="B120" s="90"/>
      <c r="C120" s="106"/>
      <c r="D120" s="100"/>
      <c r="E120" s="105"/>
      <c r="F120" s="100"/>
      <c r="G120" s="100"/>
      <c r="H120" s="100"/>
    </row>
    <row r="121" ht="36.0" customHeight="1">
      <c r="A121" s="100"/>
      <c r="B121" s="90"/>
      <c r="C121" s="106"/>
      <c r="D121" s="100"/>
      <c r="E121" s="105"/>
      <c r="F121" s="100"/>
      <c r="G121" s="100"/>
      <c r="H121" s="100"/>
    </row>
    <row r="122" ht="36.0" customHeight="1">
      <c r="A122" s="100"/>
      <c r="B122" s="90"/>
      <c r="C122" s="106"/>
      <c r="D122" s="100"/>
      <c r="E122" s="105"/>
      <c r="F122" s="100"/>
      <c r="G122" s="100"/>
      <c r="H122" s="100"/>
    </row>
    <row r="123" ht="36.0" customHeight="1">
      <c r="A123" s="100"/>
      <c r="B123" s="90"/>
      <c r="C123" s="106"/>
      <c r="D123" s="100"/>
      <c r="E123" s="105"/>
      <c r="F123" s="100"/>
      <c r="G123" s="100"/>
      <c r="H123" s="100"/>
    </row>
    <row r="124" ht="36.0" customHeight="1">
      <c r="A124" s="100"/>
      <c r="B124" s="90"/>
      <c r="C124" s="106"/>
      <c r="D124" s="100"/>
      <c r="E124" s="105"/>
      <c r="F124" s="100"/>
      <c r="G124" s="100"/>
      <c r="H124" s="100"/>
    </row>
    <row r="125" ht="36.0" customHeight="1">
      <c r="A125" s="100"/>
      <c r="B125" s="90"/>
      <c r="C125" s="106"/>
      <c r="D125" s="100"/>
      <c r="E125" s="105"/>
      <c r="F125" s="100"/>
      <c r="G125" s="100"/>
      <c r="H125" s="100"/>
    </row>
    <row r="126" ht="36.0" customHeight="1">
      <c r="A126" s="100"/>
      <c r="B126" s="90"/>
      <c r="C126" s="106"/>
      <c r="D126" s="100"/>
      <c r="E126" s="105"/>
      <c r="F126" s="100"/>
      <c r="G126" s="100"/>
      <c r="H126" s="100"/>
    </row>
    <row r="127" ht="36.0" customHeight="1">
      <c r="A127" s="100"/>
      <c r="B127" s="90"/>
      <c r="C127" s="106"/>
      <c r="D127" s="100"/>
      <c r="E127" s="105"/>
      <c r="F127" s="100"/>
      <c r="G127" s="100"/>
      <c r="H127" s="100"/>
    </row>
    <row r="128" ht="36.0" customHeight="1">
      <c r="A128" s="100"/>
      <c r="B128" s="90"/>
      <c r="C128" s="106"/>
      <c r="D128" s="100"/>
      <c r="E128" s="105"/>
      <c r="F128" s="100"/>
      <c r="G128" s="100"/>
      <c r="H128" s="100"/>
    </row>
    <row r="129" ht="36.0" customHeight="1">
      <c r="A129" s="100"/>
      <c r="B129" s="90"/>
      <c r="C129" s="106"/>
      <c r="D129" s="100"/>
      <c r="E129" s="105"/>
      <c r="F129" s="100"/>
      <c r="G129" s="100"/>
      <c r="H129" s="100"/>
    </row>
    <row r="130" ht="36.0" customHeight="1">
      <c r="A130" s="100"/>
      <c r="B130" s="90"/>
      <c r="C130" s="106"/>
      <c r="D130" s="100"/>
      <c r="E130" s="105"/>
      <c r="F130" s="100"/>
      <c r="G130" s="100"/>
      <c r="H130" s="100"/>
    </row>
    <row r="131" ht="36.0" customHeight="1">
      <c r="A131" s="100"/>
      <c r="B131" s="90"/>
      <c r="C131" s="106"/>
      <c r="D131" s="100"/>
      <c r="E131" s="105"/>
      <c r="F131" s="100"/>
      <c r="G131" s="100"/>
      <c r="H131" s="100"/>
    </row>
    <row r="132" ht="36.0" customHeight="1">
      <c r="A132" s="100"/>
      <c r="B132" s="90"/>
      <c r="C132" s="106"/>
      <c r="D132" s="100"/>
      <c r="E132" s="105"/>
      <c r="F132" s="100"/>
      <c r="G132" s="100"/>
      <c r="H132" s="100"/>
    </row>
    <row r="133" ht="36.0" customHeight="1">
      <c r="A133" s="100"/>
      <c r="B133" s="90"/>
      <c r="C133" s="106"/>
      <c r="D133" s="100"/>
      <c r="E133" s="105"/>
      <c r="F133" s="100"/>
      <c r="G133" s="100"/>
      <c r="H133" s="100"/>
    </row>
    <row r="134" ht="36.0" customHeight="1">
      <c r="A134" s="100"/>
      <c r="B134" s="90"/>
      <c r="C134" s="106"/>
      <c r="D134" s="100"/>
      <c r="E134" s="105"/>
      <c r="F134" s="100"/>
      <c r="G134" s="100"/>
      <c r="H134" s="100"/>
    </row>
    <row r="135" ht="36.0" customHeight="1">
      <c r="A135" s="100"/>
      <c r="B135" s="90"/>
      <c r="C135" s="106"/>
      <c r="D135" s="100"/>
      <c r="E135" s="105"/>
      <c r="F135" s="100"/>
      <c r="G135" s="100"/>
      <c r="H135" s="100"/>
    </row>
    <row r="136" ht="36.0" customHeight="1">
      <c r="A136" s="100"/>
      <c r="B136" s="90"/>
      <c r="C136" s="106"/>
      <c r="D136" s="100"/>
      <c r="E136" s="105"/>
      <c r="F136" s="100"/>
      <c r="G136" s="100"/>
      <c r="H136" s="100"/>
    </row>
    <row r="137" ht="36.0" customHeight="1">
      <c r="A137" s="100"/>
      <c r="B137" s="90"/>
      <c r="C137" s="106"/>
      <c r="D137" s="100"/>
      <c r="E137" s="105"/>
      <c r="F137" s="100"/>
      <c r="G137" s="100"/>
      <c r="H137" s="100"/>
    </row>
    <row r="138" ht="36.0" customHeight="1">
      <c r="A138" s="100"/>
      <c r="B138" s="90"/>
      <c r="C138" s="106"/>
      <c r="D138" s="100"/>
      <c r="E138" s="105"/>
      <c r="F138" s="100"/>
      <c r="G138" s="100"/>
      <c r="H138" s="100"/>
    </row>
    <row r="139" ht="36.0" customHeight="1">
      <c r="A139" s="100"/>
      <c r="B139" s="90"/>
      <c r="C139" s="106"/>
      <c r="D139" s="100"/>
      <c r="E139" s="105"/>
      <c r="F139" s="100"/>
      <c r="G139" s="100"/>
      <c r="H139" s="100"/>
    </row>
    <row r="140" ht="36.0" customHeight="1">
      <c r="A140" s="100"/>
      <c r="B140" s="90"/>
      <c r="C140" s="106"/>
      <c r="D140" s="100"/>
      <c r="E140" s="105"/>
      <c r="F140" s="100"/>
      <c r="G140" s="100"/>
      <c r="H140" s="100"/>
    </row>
    <row r="141" ht="36.0" customHeight="1">
      <c r="A141" s="100"/>
      <c r="B141" s="90"/>
      <c r="C141" s="106"/>
      <c r="D141" s="100"/>
      <c r="E141" s="105"/>
      <c r="F141" s="100"/>
      <c r="G141" s="100"/>
      <c r="H141" s="100"/>
    </row>
    <row r="142" ht="36.0" customHeight="1">
      <c r="A142" s="100"/>
      <c r="B142" s="90"/>
      <c r="C142" s="106"/>
      <c r="D142" s="100"/>
      <c r="E142" s="105"/>
      <c r="F142" s="100"/>
      <c r="G142" s="100"/>
      <c r="H142" s="100"/>
    </row>
    <row r="143" ht="36.0" customHeight="1">
      <c r="A143" s="100"/>
      <c r="B143" s="90"/>
      <c r="C143" s="106"/>
      <c r="D143" s="100"/>
      <c r="E143" s="105"/>
      <c r="F143" s="100"/>
      <c r="G143" s="100"/>
      <c r="H143" s="100"/>
    </row>
    <row r="144" ht="36.0" customHeight="1">
      <c r="A144" s="100"/>
      <c r="B144" s="90"/>
      <c r="C144" s="106"/>
      <c r="D144" s="100"/>
      <c r="E144" s="105"/>
      <c r="F144" s="100"/>
      <c r="G144" s="100"/>
      <c r="H144" s="100"/>
    </row>
    <row r="145" ht="36.0" customHeight="1">
      <c r="A145" s="100"/>
      <c r="B145" s="90"/>
      <c r="C145" s="106"/>
      <c r="D145" s="100"/>
      <c r="E145" s="105"/>
      <c r="F145" s="100"/>
      <c r="G145" s="100"/>
      <c r="H145" s="100"/>
    </row>
    <row r="146" ht="36.0" customHeight="1">
      <c r="A146" s="100"/>
      <c r="B146" s="90"/>
      <c r="C146" s="106"/>
      <c r="D146" s="100"/>
      <c r="E146" s="105"/>
      <c r="F146" s="100"/>
      <c r="G146" s="100"/>
      <c r="H146" s="100"/>
    </row>
    <row r="147" ht="36.0" customHeight="1">
      <c r="A147" s="100"/>
      <c r="B147" s="90"/>
      <c r="C147" s="106"/>
      <c r="D147" s="100"/>
      <c r="E147" s="105"/>
      <c r="F147" s="100"/>
      <c r="G147" s="100"/>
      <c r="H147" s="100"/>
    </row>
    <row r="148" ht="36.0" customHeight="1">
      <c r="A148" s="100"/>
      <c r="B148" s="90"/>
      <c r="C148" s="106"/>
      <c r="D148" s="100"/>
      <c r="E148" s="105"/>
      <c r="F148" s="100"/>
      <c r="G148" s="100"/>
      <c r="H148" s="100"/>
    </row>
    <row r="149" ht="36.0" customHeight="1">
      <c r="A149" s="100"/>
      <c r="B149" s="90"/>
      <c r="C149" s="106"/>
      <c r="D149" s="100"/>
      <c r="E149" s="105"/>
      <c r="F149" s="100"/>
      <c r="G149" s="100"/>
      <c r="H149" s="100"/>
    </row>
    <row r="150" ht="36.0" customHeight="1">
      <c r="A150" s="100"/>
      <c r="B150" s="90"/>
      <c r="C150" s="106"/>
      <c r="D150" s="100"/>
      <c r="E150" s="105"/>
      <c r="F150" s="100"/>
      <c r="G150" s="100"/>
      <c r="H150" s="100"/>
    </row>
    <row r="151" ht="36.0" customHeight="1">
      <c r="A151" s="100"/>
      <c r="B151" s="90"/>
      <c r="C151" s="106"/>
      <c r="D151" s="100"/>
      <c r="E151" s="105"/>
      <c r="F151" s="100"/>
      <c r="G151" s="100"/>
      <c r="H151" s="100"/>
    </row>
    <row r="152" ht="36.0" customHeight="1">
      <c r="A152" s="100"/>
      <c r="B152" s="90"/>
      <c r="C152" s="106"/>
      <c r="D152" s="100"/>
      <c r="E152" s="105"/>
      <c r="F152" s="100"/>
      <c r="G152" s="100"/>
      <c r="H152" s="100"/>
    </row>
    <row r="153" ht="36.0" customHeight="1">
      <c r="A153" s="100"/>
      <c r="B153" s="90"/>
      <c r="C153" s="106"/>
      <c r="D153" s="100"/>
      <c r="E153" s="105"/>
      <c r="F153" s="100"/>
      <c r="G153" s="100"/>
      <c r="H153" s="100"/>
    </row>
    <row r="154" ht="36.0" customHeight="1">
      <c r="A154" s="100"/>
      <c r="B154" s="90"/>
      <c r="C154" s="106"/>
      <c r="D154" s="100"/>
      <c r="E154" s="105"/>
      <c r="F154" s="100"/>
      <c r="G154" s="100"/>
      <c r="H154" s="100"/>
    </row>
    <row r="155" ht="36.0" customHeight="1">
      <c r="A155" s="100"/>
      <c r="B155" s="90"/>
      <c r="C155" s="106"/>
      <c r="D155" s="100"/>
      <c r="E155" s="105"/>
      <c r="F155" s="100"/>
      <c r="G155" s="100"/>
      <c r="H155" s="100"/>
    </row>
    <row r="156" ht="36.0" customHeight="1">
      <c r="A156" s="100"/>
      <c r="B156" s="90"/>
      <c r="C156" s="106"/>
      <c r="D156" s="100"/>
      <c r="E156" s="105"/>
      <c r="F156" s="100"/>
      <c r="G156" s="100"/>
      <c r="H156" s="100"/>
    </row>
  </sheetData>
  <mergeCells count="9">
    <mergeCell ref="D1:D2"/>
    <mergeCell ref="D3:D4"/>
    <mergeCell ref="A1:A4"/>
    <mergeCell ref="B1:B4"/>
    <mergeCell ref="C1:C4"/>
    <mergeCell ref="E1:E4"/>
    <mergeCell ref="F1:F4"/>
    <mergeCell ref="G1:G4"/>
    <mergeCell ref="H1: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0.88"/>
    <col customWidth="1" min="4" max="4" width="12.38"/>
  </cols>
  <sheetData>
    <row r="2">
      <c r="B2" s="107" t="s">
        <v>133</v>
      </c>
      <c r="C2" s="107" t="s">
        <v>134</v>
      </c>
      <c r="D2" s="107" t="s">
        <v>135</v>
      </c>
      <c r="E2" s="107" t="s">
        <v>136</v>
      </c>
    </row>
    <row r="4">
      <c r="B4" s="108" t="s">
        <v>137</v>
      </c>
      <c r="C4" s="109" t="s">
        <v>25</v>
      </c>
      <c r="D4" s="110" t="s">
        <v>138</v>
      </c>
      <c r="E4" s="111" t="s">
        <v>139</v>
      </c>
    </row>
    <row r="5">
      <c r="B5" s="112"/>
      <c r="C5" s="9"/>
      <c r="D5" s="112"/>
      <c r="E5" s="112"/>
    </row>
    <row r="6" ht="13.5" customHeight="1">
      <c r="B6" s="112"/>
      <c r="C6" s="9"/>
      <c r="D6" s="112"/>
      <c r="E6" s="112"/>
      <c r="F6" s="113" t="s">
        <v>140</v>
      </c>
    </row>
    <row r="7">
      <c r="B7" s="112"/>
      <c r="C7" s="9"/>
      <c r="D7" s="112"/>
      <c r="E7" s="112"/>
    </row>
    <row r="8">
      <c r="B8" s="112"/>
      <c r="C8" s="9"/>
      <c r="D8" s="112"/>
      <c r="E8" s="112"/>
    </row>
    <row r="9">
      <c r="B9" s="114"/>
      <c r="C9" s="17"/>
      <c r="D9" s="112"/>
      <c r="E9" s="114"/>
    </row>
    <row r="10">
      <c r="B10" s="115" t="s">
        <v>141</v>
      </c>
    </row>
  </sheetData>
  <mergeCells count="9">
    <mergeCell ref="E4:E9"/>
    <mergeCell ref="B10:E10"/>
    <mergeCell ref="B2:B3"/>
    <mergeCell ref="C2:C3"/>
    <mergeCell ref="D2:D3"/>
    <mergeCell ref="E2:E3"/>
    <mergeCell ref="B4:B9"/>
    <mergeCell ref="C4:C9"/>
    <mergeCell ref="D4:D9"/>
  </mergeCells>
  <drawing r:id="rId1"/>
</worksheet>
</file>